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la\Downloads\"/>
    </mc:Choice>
  </mc:AlternateContent>
  <bookViews>
    <workbookView xWindow="0" yWindow="0" windowWidth="20490" windowHeight="7530" firstSheet="2" activeTab="2"/>
  </bookViews>
  <sheets>
    <sheet name="ABSEN JKL 2017" sheetId="14" r:id="rId1"/>
    <sheet name="KELOMPOK JKL 2017" sheetId="15" r:id="rId2"/>
    <sheet name="MODUL 1" sheetId="7" r:id="rId3"/>
    <sheet name="MODUL 2" sheetId="16" r:id="rId4"/>
    <sheet name="MODUL 3" sheetId="17" r:id="rId5"/>
    <sheet name="MODUL 4" sheetId="18" r:id="rId6"/>
    <sheet name="MODUL 5" sheetId="19" r:id="rId7"/>
    <sheet name="MODUL 6" sheetId="20" r:id="rId8"/>
    <sheet name="FINAL" sheetId="13" r:id="rId9"/>
  </sheets>
  <calcPr calcId="162913"/>
  <fileRecoveryPr autoRecover="0"/>
</workbook>
</file>

<file path=xl/calcChain.xml><?xml version="1.0" encoding="utf-8"?>
<calcChain xmlns="http://schemas.openxmlformats.org/spreadsheetml/2006/main">
  <c r="F86" i="13" l="1"/>
  <c r="F87" i="13"/>
  <c r="F88" i="13"/>
  <c r="F89" i="13"/>
  <c r="F90" i="13"/>
  <c r="F91" i="13"/>
  <c r="F92" i="13"/>
  <c r="J28" i="13"/>
  <c r="J64" i="13"/>
  <c r="E86" i="13"/>
  <c r="G86" i="13"/>
  <c r="H86" i="13"/>
  <c r="I86" i="13"/>
  <c r="J86" i="13"/>
  <c r="E87" i="13"/>
  <c r="G87" i="13"/>
  <c r="H87" i="13"/>
  <c r="L87" i="13" s="1"/>
  <c r="M87" i="13" s="1"/>
  <c r="I87" i="13"/>
  <c r="J87" i="13"/>
  <c r="E88" i="13"/>
  <c r="G88" i="13"/>
  <c r="H88" i="13"/>
  <c r="I88" i="13"/>
  <c r="J88" i="13"/>
  <c r="E89" i="13"/>
  <c r="G89" i="13"/>
  <c r="H89" i="13"/>
  <c r="I89" i="13"/>
  <c r="J89" i="13"/>
  <c r="E90" i="13"/>
  <c r="G90" i="13"/>
  <c r="H90" i="13"/>
  <c r="I90" i="13"/>
  <c r="J90" i="13"/>
  <c r="E91" i="13"/>
  <c r="G91" i="13"/>
  <c r="H91" i="13"/>
  <c r="L91" i="13" s="1"/>
  <c r="M91" i="13" s="1"/>
  <c r="I91" i="13"/>
  <c r="J91" i="13"/>
  <c r="E92" i="13"/>
  <c r="G92" i="13"/>
  <c r="H92" i="13"/>
  <c r="I92" i="13"/>
  <c r="J92" i="13"/>
  <c r="S85" i="20"/>
  <c r="R85" i="20"/>
  <c r="Q85" i="20"/>
  <c r="P85" i="20"/>
  <c r="O85" i="20"/>
  <c r="S84" i="20"/>
  <c r="R84" i="20"/>
  <c r="Q84" i="20"/>
  <c r="P84" i="20"/>
  <c r="O84" i="20"/>
  <c r="T84" i="20" s="1"/>
  <c r="J84" i="13" s="1"/>
  <c r="S83" i="20"/>
  <c r="R83" i="20"/>
  <c r="Q83" i="20"/>
  <c r="P83" i="20"/>
  <c r="O83" i="20"/>
  <c r="S82" i="20"/>
  <c r="R82" i="20"/>
  <c r="Q82" i="20"/>
  <c r="P82" i="20"/>
  <c r="O82" i="20"/>
  <c r="S81" i="20"/>
  <c r="R81" i="20"/>
  <c r="Q81" i="20"/>
  <c r="P81" i="20"/>
  <c r="O81" i="20"/>
  <c r="S80" i="20"/>
  <c r="R80" i="20"/>
  <c r="Q80" i="20"/>
  <c r="P80" i="20"/>
  <c r="O80" i="20"/>
  <c r="T80" i="20" s="1"/>
  <c r="J80" i="13" s="1"/>
  <c r="S79" i="20"/>
  <c r="R79" i="20"/>
  <c r="Q79" i="20"/>
  <c r="P79" i="20"/>
  <c r="O79" i="20"/>
  <c r="S78" i="20"/>
  <c r="R78" i="20"/>
  <c r="Q78" i="20"/>
  <c r="P78" i="20"/>
  <c r="O78" i="20"/>
  <c r="S77" i="20"/>
  <c r="R77" i="20"/>
  <c r="Q77" i="20"/>
  <c r="P77" i="20"/>
  <c r="O77" i="20"/>
  <c r="S76" i="20"/>
  <c r="R76" i="20"/>
  <c r="Q76" i="20"/>
  <c r="P76" i="20"/>
  <c r="O76" i="20"/>
  <c r="T76" i="20" s="1"/>
  <c r="J76" i="13" s="1"/>
  <c r="S75" i="20"/>
  <c r="R75" i="20"/>
  <c r="Q75" i="20"/>
  <c r="P75" i="20"/>
  <c r="O75" i="20"/>
  <c r="S74" i="20"/>
  <c r="R74" i="20"/>
  <c r="Q74" i="20"/>
  <c r="P74" i="20"/>
  <c r="O74" i="20"/>
  <c r="S73" i="20"/>
  <c r="R73" i="20"/>
  <c r="Q73" i="20"/>
  <c r="P73" i="20"/>
  <c r="O73" i="20"/>
  <c r="S72" i="20"/>
  <c r="R72" i="20"/>
  <c r="Q72" i="20"/>
  <c r="P72" i="20"/>
  <c r="O72" i="20"/>
  <c r="T72" i="20" s="1"/>
  <c r="J72" i="13" s="1"/>
  <c r="S71" i="20"/>
  <c r="R71" i="20"/>
  <c r="Q71" i="20"/>
  <c r="P71" i="20"/>
  <c r="O71" i="20"/>
  <c r="S70" i="20"/>
  <c r="R70" i="20"/>
  <c r="Q70" i="20"/>
  <c r="P70" i="20"/>
  <c r="O70" i="20"/>
  <c r="S69" i="20"/>
  <c r="R69" i="20"/>
  <c r="Q69" i="20"/>
  <c r="P69" i="20"/>
  <c r="O69" i="20"/>
  <c r="S68" i="20"/>
  <c r="R68" i="20"/>
  <c r="Q68" i="20"/>
  <c r="P68" i="20"/>
  <c r="O68" i="20"/>
  <c r="T68" i="20" s="1"/>
  <c r="J68" i="13" s="1"/>
  <c r="S67" i="20"/>
  <c r="R67" i="20"/>
  <c r="Q67" i="20"/>
  <c r="P67" i="20"/>
  <c r="O67" i="20"/>
  <c r="S66" i="20"/>
  <c r="R66" i="20"/>
  <c r="Q66" i="20"/>
  <c r="P66" i="20"/>
  <c r="O66" i="20"/>
  <c r="S65" i="20"/>
  <c r="R65" i="20"/>
  <c r="Q65" i="20"/>
  <c r="P65" i="20"/>
  <c r="O65" i="20"/>
  <c r="S64" i="20"/>
  <c r="R64" i="20"/>
  <c r="Q64" i="20"/>
  <c r="P64" i="20"/>
  <c r="O64" i="20"/>
  <c r="T64" i="20" s="1"/>
  <c r="S63" i="20"/>
  <c r="R63" i="20"/>
  <c r="Q63" i="20"/>
  <c r="P63" i="20"/>
  <c r="O63" i="20"/>
  <c r="S62" i="20"/>
  <c r="R62" i="20"/>
  <c r="Q62" i="20"/>
  <c r="P62" i="20"/>
  <c r="O62" i="20"/>
  <c r="S61" i="20"/>
  <c r="R61" i="20"/>
  <c r="Q61" i="20"/>
  <c r="P61" i="20"/>
  <c r="O61" i="20"/>
  <c r="S60" i="20"/>
  <c r="R60" i="20"/>
  <c r="Q60" i="20"/>
  <c r="P60" i="20"/>
  <c r="O60" i="20"/>
  <c r="T60" i="20" s="1"/>
  <c r="J60" i="13" s="1"/>
  <c r="S59" i="20"/>
  <c r="R59" i="20"/>
  <c r="Q59" i="20"/>
  <c r="P59" i="20"/>
  <c r="O59" i="20"/>
  <c r="S58" i="20"/>
  <c r="R58" i="20"/>
  <c r="Q58" i="20"/>
  <c r="P58" i="20"/>
  <c r="O58" i="20"/>
  <c r="S57" i="20"/>
  <c r="R57" i="20"/>
  <c r="Q57" i="20"/>
  <c r="P57" i="20"/>
  <c r="O57" i="20"/>
  <c r="S56" i="20"/>
  <c r="R56" i="20"/>
  <c r="Q56" i="20"/>
  <c r="P56" i="20"/>
  <c r="O56" i="20"/>
  <c r="T56" i="20" s="1"/>
  <c r="J56" i="13" s="1"/>
  <c r="S55" i="20"/>
  <c r="R55" i="20"/>
  <c r="Q55" i="20"/>
  <c r="P55" i="20"/>
  <c r="O55" i="20"/>
  <c r="S54" i="20"/>
  <c r="R54" i="20"/>
  <c r="Q54" i="20"/>
  <c r="P54" i="20"/>
  <c r="O54" i="20"/>
  <c r="S53" i="20"/>
  <c r="R53" i="20"/>
  <c r="Q53" i="20"/>
  <c r="P53" i="20"/>
  <c r="O53" i="20"/>
  <c r="S52" i="20"/>
  <c r="R52" i="20"/>
  <c r="Q52" i="20"/>
  <c r="P52" i="20"/>
  <c r="O52" i="20"/>
  <c r="T52" i="20" s="1"/>
  <c r="J52" i="13" s="1"/>
  <c r="S51" i="20"/>
  <c r="R51" i="20"/>
  <c r="Q51" i="20"/>
  <c r="P51" i="20"/>
  <c r="O51" i="20"/>
  <c r="S50" i="20"/>
  <c r="R50" i="20"/>
  <c r="Q50" i="20"/>
  <c r="P50" i="20"/>
  <c r="O50" i="20"/>
  <c r="S49" i="20"/>
  <c r="R49" i="20"/>
  <c r="Q49" i="20"/>
  <c r="P49" i="20"/>
  <c r="O49" i="20"/>
  <c r="S48" i="20"/>
  <c r="R48" i="20"/>
  <c r="Q48" i="20"/>
  <c r="P48" i="20"/>
  <c r="O48" i="20"/>
  <c r="T48" i="20" s="1"/>
  <c r="J48" i="13" s="1"/>
  <c r="S47" i="20"/>
  <c r="R47" i="20"/>
  <c r="Q47" i="20"/>
  <c r="P47" i="20"/>
  <c r="O47" i="20"/>
  <c r="S46" i="20"/>
  <c r="R46" i="20"/>
  <c r="Q46" i="20"/>
  <c r="P46" i="20"/>
  <c r="O46" i="20"/>
  <c r="S45" i="20"/>
  <c r="R45" i="20"/>
  <c r="Q45" i="20"/>
  <c r="P45" i="20"/>
  <c r="O45" i="20"/>
  <c r="S44" i="20"/>
  <c r="R44" i="20"/>
  <c r="Q44" i="20"/>
  <c r="P44" i="20"/>
  <c r="O44" i="20"/>
  <c r="T44" i="20" s="1"/>
  <c r="J44" i="13" s="1"/>
  <c r="S43" i="20"/>
  <c r="R43" i="20"/>
  <c r="Q43" i="20"/>
  <c r="P43" i="20"/>
  <c r="O43" i="20"/>
  <c r="S42" i="20"/>
  <c r="R42" i="20"/>
  <c r="Q42" i="20"/>
  <c r="P42" i="20"/>
  <c r="O42" i="20"/>
  <c r="S41" i="20"/>
  <c r="R41" i="20"/>
  <c r="Q41" i="20"/>
  <c r="P41" i="20"/>
  <c r="O41" i="20"/>
  <c r="S40" i="20"/>
  <c r="R40" i="20"/>
  <c r="Q40" i="20"/>
  <c r="P40" i="20"/>
  <c r="O40" i="20"/>
  <c r="T40" i="20" s="1"/>
  <c r="J40" i="13" s="1"/>
  <c r="S39" i="20"/>
  <c r="R39" i="20"/>
  <c r="Q39" i="20"/>
  <c r="P39" i="20"/>
  <c r="O39" i="20"/>
  <c r="S38" i="20"/>
  <c r="R38" i="20"/>
  <c r="Q38" i="20"/>
  <c r="P38" i="20"/>
  <c r="O38" i="20"/>
  <c r="S37" i="20"/>
  <c r="R37" i="20"/>
  <c r="Q37" i="20"/>
  <c r="P37" i="20"/>
  <c r="O37" i="20"/>
  <c r="S36" i="20"/>
  <c r="R36" i="20"/>
  <c r="Q36" i="20"/>
  <c r="P36" i="20"/>
  <c r="O36" i="20"/>
  <c r="T36" i="20" s="1"/>
  <c r="J36" i="13" s="1"/>
  <c r="S35" i="20"/>
  <c r="R35" i="20"/>
  <c r="Q35" i="20"/>
  <c r="P35" i="20"/>
  <c r="O35" i="20"/>
  <c r="S34" i="20"/>
  <c r="R34" i="20"/>
  <c r="Q34" i="20"/>
  <c r="P34" i="20"/>
  <c r="O34" i="20"/>
  <c r="S33" i="20"/>
  <c r="R33" i="20"/>
  <c r="Q33" i="20"/>
  <c r="P33" i="20"/>
  <c r="O33" i="20"/>
  <c r="S32" i="20"/>
  <c r="R32" i="20"/>
  <c r="Q32" i="20"/>
  <c r="P32" i="20"/>
  <c r="O32" i="20"/>
  <c r="T32" i="20" s="1"/>
  <c r="J32" i="13" s="1"/>
  <c r="S31" i="20"/>
  <c r="R31" i="20"/>
  <c r="Q31" i="20"/>
  <c r="P31" i="20"/>
  <c r="O31" i="20"/>
  <c r="S30" i="20"/>
  <c r="R30" i="20"/>
  <c r="Q30" i="20"/>
  <c r="P30" i="20"/>
  <c r="O30" i="20"/>
  <c r="S29" i="20"/>
  <c r="R29" i="20"/>
  <c r="Q29" i="20"/>
  <c r="P29" i="20"/>
  <c r="O29" i="20"/>
  <c r="S28" i="20"/>
  <c r="R28" i="20"/>
  <c r="Q28" i="20"/>
  <c r="P28" i="20"/>
  <c r="O28" i="20"/>
  <c r="T28" i="20" s="1"/>
  <c r="S27" i="20"/>
  <c r="R27" i="20"/>
  <c r="Q27" i="20"/>
  <c r="P27" i="20"/>
  <c r="O27" i="20"/>
  <c r="S26" i="20"/>
  <c r="R26" i="20"/>
  <c r="Q26" i="20"/>
  <c r="P26" i="20"/>
  <c r="O26" i="20"/>
  <c r="S25" i="20"/>
  <c r="R25" i="20"/>
  <c r="Q25" i="20"/>
  <c r="P25" i="20"/>
  <c r="O25" i="20"/>
  <c r="S24" i="20"/>
  <c r="R24" i="20"/>
  <c r="Q24" i="20"/>
  <c r="P24" i="20"/>
  <c r="O24" i="20"/>
  <c r="T24" i="20" s="1"/>
  <c r="J24" i="13" s="1"/>
  <c r="S23" i="20"/>
  <c r="R23" i="20"/>
  <c r="Q23" i="20"/>
  <c r="P23" i="20"/>
  <c r="O23" i="20"/>
  <c r="S22" i="20"/>
  <c r="R22" i="20"/>
  <c r="Q22" i="20"/>
  <c r="P22" i="20"/>
  <c r="O22" i="20"/>
  <c r="S21" i="20"/>
  <c r="R21" i="20"/>
  <c r="Q21" i="20"/>
  <c r="P21" i="20"/>
  <c r="O21" i="20"/>
  <c r="S20" i="20"/>
  <c r="R20" i="20"/>
  <c r="Q20" i="20"/>
  <c r="P20" i="20"/>
  <c r="O20" i="20"/>
  <c r="T20" i="20" s="1"/>
  <c r="J20" i="13" s="1"/>
  <c r="S19" i="20"/>
  <c r="R19" i="20"/>
  <c r="Q19" i="20"/>
  <c r="P19" i="20"/>
  <c r="O19" i="20"/>
  <c r="S18" i="20"/>
  <c r="R18" i="20"/>
  <c r="Q18" i="20"/>
  <c r="P18" i="20"/>
  <c r="O18" i="20"/>
  <c r="S17" i="20"/>
  <c r="R17" i="20"/>
  <c r="Q17" i="20"/>
  <c r="P17" i="20"/>
  <c r="O17" i="20"/>
  <c r="S16" i="20"/>
  <c r="R16" i="20"/>
  <c r="Q16" i="20"/>
  <c r="P16" i="20"/>
  <c r="O16" i="20"/>
  <c r="T16" i="20" s="1"/>
  <c r="J16" i="13" s="1"/>
  <c r="S15" i="20"/>
  <c r="R15" i="20"/>
  <c r="Q15" i="20"/>
  <c r="P15" i="20"/>
  <c r="O15" i="20"/>
  <c r="S14" i="20"/>
  <c r="R14" i="20"/>
  <c r="Q14" i="20"/>
  <c r="P14" i="20"/>
  <c r="O14" i="20"/>
  <c r="S13" i="20"/>
  <c r="R13" i="20"/>
  <c r="Q13" i="20"/>
  <c r="P13" i="20"/>
  <c r="O13" i="20"/>
  <c r="S12" i="20"/>
  <c r="R12" i="20"/>
  <c r="Q12" i="20"/>
  <c r="P12" i="20"/>
  <c r="O12" i="20"/>
  <c r="S11" i="20"/>
  <c r="R11" i="20"/>
  <c r="Q11" i="20"/>
  <c r="P11" i="20"/>
  <c r="O11" i="20"/>
  <c r="S10" i="20"/>
  <c r="R10" i="20"/>
  <c r="Q10" i="20"/>
  <c r="P10" i="20"/>
  <c r="O10" i="20"/>
  <c r="T10" i="20" s="1"/>
  <c r="J10" i="13" s="1"/>
  <c r="S9" i="20"/>
  <c r="R9" i="20"/>
  <c r="Q9" i="20"/>
  <c r="P9" i="20"/>
  <c r="O9" i="20"/>
  <c r="S8" i="20"/>
  <c r="R8" i="20"/>
  <c r="Q8" i="20"/>
  <c r="P8" i="20"/>
  <c r="O8" i="20"/>
  <c r="S7" i="20"/>
  <c r="R7" i="20"/>
  <c r="Q7" i="20"/>
  <c r="P7" i="20"/>
  <c r="O7" i="20"/>
  <c r="S6" i="20"/>
  <c r="R6" i="20"/>
  <c r="Q6" i="20"/>
  <c r="P6" i="20"/>
  <c r="O6" i="20"/>
  <c r="T6" i="20" s="1"/>
  <c r="J6" i="13" s="1"/>
  <c r="S5" i="20"/>
  <c r="R5" i="20"/>
  <c r="Q5" i="20"/>
  <c r="P5" i="20"/>
  <c r="O5" i="20"/>
  <c r="S85" i="19"/>
  <c r="R85" i="19"/>
  <c r="Q85" i="19"/>
  <c r="P85" i="19"/>
  <c r="O85" i="19"/>
  <c r="S84" i="19"/>
  <c r="R84" i="19"/>
  <c r="Q84" i="19"/>
  <c r="P84" i="19"/>
  <c r="O84" i="19"/>
  <c r="S83" i="19"/>
  <c r="R83" i="19"/>
  <c r="Q83" i="19"/>
  <c r="P83" i="19"/>
  <c r="O83" i="19"/>
  <c r="T83" i="19" s="1"/>
  <c r="I83" i="13" s="1"/>
  <c r="S82" i="19"/>
  <c r="R82" i="19"/>
  <c r="Q82" i="19"/>
  <c r="P82" i="19"/>
  <c r="O82" i="19"/>
  <c r="S81" i="19"/>
  <c r="R81" i="19"/>
  <c r="Q81" i="19"/>
  <c r="P81" i="19"/>
  <c r="O81" i="19"/>
  <c r="S80" i="19"/>
  <c r="R80" i="19"/>
  <c r="Q80" i="19"/>
  <c r="P80" i="19"/>
  <c r="O80" i="19"/>
  <c r="S79" i="19"/>
  <c r="R79" i="19"/>
  <c r="Q79" i="19"/>
  <c r="P79" i="19"/>
  <c r="O79" i="19"/>
  <c r="T79" i="19" s="1"/>
  <c r="I79" i="13" s="1"/>
  <c r="S78" i="19"/>
  <c r="R78" i="19"/>
  <c r="Q78" i="19"/>
  <c r="P78" i="19"/>
  <c r="O78" i="19"/>
  <c r="S77" i="19"/>
  <c r="R77" i="19"/>
  <c r="Q77" i="19"/>
  <c r="P77" i="19"/>
  <c r="O77" i="19"/>
  <c r="S76" i="19"/>
  <c r="R76" i="19"/>
  <c r="Q76" i="19"/>
  <c r="P76" i="19"/>
  <c r="O76" i="19"/>
  <c r="S75" i="19"/>
  <c r="R75" i="19"/>
  <c r="Q75" i="19"/>
  <c r="P75" i="19"/>
  <c r="O75" i="19"/>
  <c r="T75" i="19" s="1"/>
  <c r="I75" i="13" s="1"/>
  <c r="S74" i="19"/>
  <c r="R74" i="19"/>
  <c r="Q74" i="19"/>
  <c r="P74" i="19"/>
  <c r="O74" i="19"/>
  <c r="S73" i="19"/>
  <c r="R73" i="19"/>
  <c r="Q73" i="19"/>
  <c r="P73" i="19"/>
  <c r="O73" i="19"/>
  <c r="S72" i="19"/>
  <c r="R72" i="19"/>
  <c r="Q72" i="19"/>
  <c r="P72" i="19"/>
  <c r="O72" i="19"/>
  <c r="S71" i="19"/>
  <c r="R71" i="19"/>
  <c r="Q71" i="19"/>
  <c r="P71" i="19"/>
  <c r="O71" i="19"/>
  <c r="T71" i="19" s="1"/>
  <c r="I71" i="13" s="1"/>
  <c r="S70" i="19"/>
  <c r="R70" i="19"/>
  <c r="Q70" i="19"/>
  <c r="P70" i="19"/>
  <c r="O70" i="19"/>
  <c r="S69" i="19"/>
  <c r="R69" i="19"/>
  <c r="Q69" i="19"/>
  <c r="P69" i="19"/>
  <c r="O69" i="19"/>
  <c r="S68" i="19"/>
  <c r="R68" i="19"/>
  <c r="Q68" i="19"/>
  <c r="P68" i="19"/>
  <c r="O68" i="19"/>
  <c r="S67" i="19"/>
  <c r="R67" i="19"/>
  <c r="Q67" i="19"/>
  <c r="P67" i="19"/>
  <c r="O67" i="19"/>
  <c r="T67" i="19" s="1"/>
  <c r="I67" i="13" s="1"/>
  <c r="S66" i="19"/>
  <c r="R66" i="19"/>
  <c r="Q66" i="19"/>
  <c r="P66" i="19"/>
  <c r="O66" i="19"/>
  <c r="S65" i="19"/>
  <c r="R65" i="19"/>
  <c r="Q65" i="19"/>
  <c r="P65" i="19"/>
  <c r="O65" i="19"/>
  <c r="S64" i="19"/>
  <c r="R64" i="19"/>
  <c r="Q64" i="19"/>
  <c r="P64" i="19"/>
  <c r="O64" i="19"/>
  <c r="S63" i="19"/>
  <c r="R63" i="19"/>
  <c r="Q63" i="19"/>
  <c r="P63" i="19"/>
  <c r="O63" i="19"/>
  <c r="T63" i="19" s="1"/>
  <c r="I63" i="13" s="1"/>
  <c r="S62" i="19"/>
  <c r="R62" i="19"/>
  <c r="Q62" i="19"/>
  <c r="P62" i="19"/>
  <c r="O62" i="19"/>
  <c r="S61" i="19"/>
  <c r="R61" i="19"/>
  <c r="Q61" i="19"/>
  <c r="P61" i="19"/>
  <c r="O61" i="19"/>
  <c r="S60" i="19"/>
  <c r="R60" i="19"/>
  <c r="Q60" i="19"/>
  <c r="P60" i="19"/>
  <c r="O60" i="19"/>
  <c r="S59" i="19"/>
  <c r="R59" i="19"/>
  <c r="Q59" i="19"/>
  <c r="P59" i="19"/>
  <c r="O59" i="19"/>
  <c r="T59" i="19" s="1"/>
  <c r="I59" i="13" s="1"/>
  <c r="S58" i="19"/>
  <c r="R58" i="19"/>
  <c r="Q58" i="19"/>
  <c r="P58" i="19"/>
  <c r="O58" i="19"/>
  <c r="S57" i="19"/>
  <c r="R57" i="19"/>
  <c r="Q57" i="19"/>
  <c r="P57" i="19"/>
  <c r="O57" i="19"/>
  <c r="S56" i="19"/>
  <c r="R56" i="19"/>
  <c r="Q56" i="19"/>
  <c r="P56" i="19"/>
  <c r="O56" i="19"/>
  <c r="S55" i="19"/>
  <c r="R55" i="19"/>
  <c r="Q55" i="19"/>
  <c r="P55" i="19"/>
  <c r="O55" i="19"/>
  <c r="T55" i="19" s="1"/>
  <c r="I55" i="13" s="1"/>
  <c r="S54" i="19"/>
  <c r="R54" i="19"/>
  <c r="Q54" i="19"/>
  <c r="P54" i="19"/>
  <c r="O54" i="19"/>
  <c r="S53" i="19"/>
  <c r="R53" i="19"/>
  <c r="Q53" i="19"/>
  <c r="P53" i="19"/>
  <c r="O53" i="19"/>
  <c r="S52" i="19"/>
  <c r="R52" i="19"/>
  <c r="Q52" i="19"/>
  <c r="P52" i="19"/>
  <c r="O52" i="19"/>
  <c r="S51" i="19"/>
  <c r="R51" i="19"/>
  <c r="Q51" i="19"/>
  <c r="P51" i="19"/>
  <c r="O51" i="19"/>
  <c r="T51" i="19" s="1"/>
  <c r="I51" i="13" s="1"/>
  <c r="S50" i="19"/>
  <c r="R50" i="19"/>
  <c r="Q50" i="19"/>
  <c r="P50" i="19"/>
  <c r="O50" i="19"/>
  <c r="S49" i="19"/>
  <c r="R49" i="19"/>
  <c r="Q49" i="19"/>
  <c r="P49" i="19"/>
  <c r="O49" i="19"/>
  <c r="S48" i="19"/>
  <c r="R48" i="19"/>
  <c r="Q48" i="19"/>
  <c r="P48" i="19"/>
  <c r="O48" i="19"/>
  <c r="S47" i="19"/>
  <c r="R47" i="19"/>
  <c r="Q47" i="19"/>
  <c r="P47" i="19"/>
  <c r="O47" i="19"/>
  <c r="T47" i="19" s="1"/>
  <c r="I47" i="13" s="1"/>
  <c r="S46" i="19"/>
  <c r="R46" i="19"/>
  <c r="Q46" i="19"/>
  <c r="P46" i="19"/>
  <c r="O46" i="19"/>
  <c r="S45" i="19"/>
  <c r="R45" i="19"/>
  <c r="Q45" i="19"/>
  <c r="P45" i="19"/>
  <c r="O45" i="19"/>
  <c r="S44" i="19"/>
  <c r="R44" i="19"/>
  <c r="Q44" i="19"/>
  <c r="P44" i="19"/>
  <c r="O44" i="19"/>
  <c r="S43" i="19"/>
  <c r="R43" i="19"/>
  <c r="Q43" i="19"/>
  <c r="P43" i="19"/>
  <c r="O43" i="19"/>
  <c r="T43" i="19" s="1"/>
  <c r="I43" i="13" s="1"/>
  <c r="S42" i="19"/>
  <c r="R42" i="19"/>
  <c r="Q42" i="19"/>
  <c r="P42" i="19"/>
  <c r="O42" i="19"/>
  <c r="S41" i="19"/>
  <c r="R41" i="19"/>
  <c r="Q41" i="19"/>
  <c r="P41" i="19"/>
  <c r="O41" i="19"/>
  <c r="S40" i="19"/>
  <c r="R40" i="19"/>
  <c r="Q40" i="19"/>
  <c r="P40" i="19"/>
  <c r="O40" i="19"/>
  <c r="S39" i="19"/>
  <c r="R39" i="19"/>
  <c r="Q39" i="19"/>
  <c r="P39" i="19"/>
  <c r="O39" i="19"/>
  <c r="T39" i="19" s="1"/>
  <c r="I39" i="13" s="1"/>
  <c r="S38" i="19"/>
  <c r="R38" i="19"/>
  <c r="Q38" i="19"/>
  <c r="P38" i="19"/>
  <c r="O38" i="19"/>
  <c r="S37" i="19"/>
  <c r="R37" i="19"/>
  <c r="Q37" i="19"/>
  <c r="P37" i="19"/>
  <c r="O37" i="19"/>
  <c r="S36" i="19"/>
  <c r="R36" i="19"/>
  <c r="Q36" i="19"/>
  <c r="P36" i="19"/>
  <c r="O36" i="19"/>
  <c r="S35" i="19"/>
  <c r="R35" i="19"/>
  <c r="Q35" i="19"/>
  <c r="P35" i="19"/>
  <c r="O35" i="19"/>
  <c r="T35" i="19" s="1"/>
  <c r="I35" i="13" s="1"/>
  <c r="S34" i="19"/>
  <c r="R34" i="19"/>
  <c r="Q34" i="19"/>
  <c r="P34" i="19"/>
  <c r="O34" i="19"/>
  <c r="S33" i="19"/>
  <c r="R33" i="19"/>
  <c r="Q33" i="19"/>
  <c r="P33" i="19"/>
  <c r="O33" i="19"/>
  <c r="S32" i="19"/>
  <c r="R32" i="19"/>
  <c r="Q32" i="19"/>
  <c r="P32" i="19"/>
  <c r="O32" i="19"/>
  <c r="S31" i="19"/>
  <c r="R31" i="19"/>
  <c r="Q31" i="19"/>
  <c r="P31" i="19"/>
  <c r="O31" i="19"/>
  <c r="T31" i="19" s="1"/>
  <c r="I31" i="13" s="1"/>
  <c r="S30" i="19"/>
  <c r="R30" i="19"/>
  <c r="Q30" i="19"/>
  <c r="P30" i="19"/>
  <c r="O30" i="19"/>
  <c r="S29" i="19"/>
  <c r="R29" i="19"/>
  <c r="Q29" i="19"/>
  <c r="P29" i="19"/>
  <c r="O29" i="19"/>
  <c r="S28" i="19"/>
  <c r="R28" i="19"/>
  <c r="Q28" i="19"/>
  <c r="P28" i="19"/>
  <c r="O28" i="19"/>
  <c r="S27" i="19"/>
  <c r="R27" i="19"/>
  <c r="Q27" i="19"/>
  <c r="P27" i="19"/>
  <c r="O27" i="19"/>
  <c r="T27" i="19" s="1"/>
  <c r="I27" i="13" s="1"/>
  <c r="S26" i="19"/>
  <c r="R26" i="19"/>
  <c r="Q26" i="19"/>
  <c r="P26" i="19"/>
  <c r="O26" i="19"/>
  <c r="S25" i="19"/>
  <c r="R25" i="19"/>
  <c r="Q25" i="19"/>
  <c r="P25" i="19"/>
  <c r="O25" i="19"/>
  <c r="S24" i="19"/>
  <c r="R24" i="19"/>
  <c r="Q24" i="19"/>
  <c r="P24" i="19"/>
  <c r="O24" i="19"/>
  <c r="S23" i="19"/>
  <c r="R23" i="19"/>
  <c r="Q23" i="19"/>
  <c r="P23" i="19"/>
  <c r="O23" i="19"/>
  <c r="T23" i="19" s="1"/>
  <c r="I23" i="13" s="1"/>
  <c r="S22" i="19"/>
  <c r="R22" i="19"/>
  <c r="Q22" i="19"/>
  <c r="P22" i="19"/>
  <c r="O22" i="19"/>
  <c r="S21" i="19"/>
  <c r="R21" i="19"/>
  <c r="Q21" i="19"/>
  <c r="P21" i="19"/>
  <c r="O21" i="19"/>
  <c r="S20" i="19"/>
  <c r="R20" i="19"/>
  <c r="Q20" i="19"/>
  <c r="P20" i="19"/>
  <c r="O20" i="19"/>
  <c r="S19" i="19"/>
  <c r="R19" i="19"/>
  <c r="Q19" i="19"/>
  <c r="P19" i="19"/>
  <c r="O19" i="19"/>
  <c r="T19" i="19" s="1"/>
  <c r="I19" i="13" s="1"/>
  <c r="S18" i="19"/>
  <c r="R18" i="19"/>
  <c r="Q18" i="19"/>
  <c r="P18" i="19"/>
  <c r="O18" i="19"/>
  <c r="S17" i="19"/>
  <c r="R17" i="19"/>
  <c r="Q17" i="19"/>
  <c r="P17" i="19"/>
  <c r="O17" i="19"/>
  <c r="S16" i="19"/>
  <c r="R16" i="19"/>
  <c r="Q16" i="19"/>
  <c r="P16" i="19"/>
  <c r="O16" i="19"/>
  <c r="S15" i="19"/>
  <c r="R15" i="19"/>
  <c r="Q15" i="19"/>
  <c r="P15" i="19"/>
  <c r="O15" i="19"/>
  <c r="T15" i="19" s="1"/>
  <c r="I15" i="13" s="1"/>
  <c r="S14" i="19"/>
  <c r="R14" i="19"/>
  <c r="Q14" i="19"/>
  <c r="P14" i="19"/>
  <c r="O14" i="19"/>
  <c r="S13" i="19"/>
  <c r="R13" i="19"/>
  <c r="Q13" i="19"/>
  <c r="P13" i="19"/>
  <c r="O13" i="19"/>
  <c r="S12" i="19"/>
  <c r="R12" i="19"/>
  <c r="Q12" i="19"/>
  <c r="P12" i="19"/>
  <c r="O12" i="19"/>
  <c r="S11" i="19"/>
  <c r="R11" i="19"/>
  <c r="Q11" i="19"/>
  <c r="P11" i="19"/>
  <c r="O11" i="19"/>
  <c r="T11" i="19" s="1"/>
  <c r="I11" i="13" s="1"/>
  <c r="S10" i="19"/>
  <c r="R10" i="19"/>
  <c r="Q10" i="19"/>
  <c r="P10" i="19"/>
  <c r="O10" i="19"/>
  <c r="S9" i="19"/>
  <c r="R9" i="19"/>
  <c r="Q9" i="19"/>
  <c r="P9" i="19"/>
  <c r="O9" i="19"/>
  <c r="S8" i="19"/>
  <c r="R8" i="19"/>
  <c r="Q8" i="19"/>
  <c r="P8" i="19"/>
  <c r="O8" i="19"/>
  <c r="S7" i="19"/>
  <c r="R7" i="19"/>
  <c r="Q7" i="19"/>
  <c r="P7" i="19"/>
  <c r="O7" i="19"/>
  <c r="T7" i="19" s="1"/>
  <c r="I7" i="13" s="1"/>
  <c r="S6" i="19"/>
  <c r="R6" i="19"/>
  <c r="Q6" i="19"/>
  <c r="P6" i="19"/>
  <c r="O6" i="19"/>
  <c r="S5" i="19"/>
  <c r="R5" i="19"/>
  <c r="Q5" i="19"/>
  <c r="P5" i="19"/>
  <c r="O5" i="19"/>
  <c r="S85" i="18"/>
  <c r="R85" i="18"/>
  <c r="Q85" i="18"/>
  <c r="P85" i="18"/>
  <c r="O85" i="18"/>
  <c r="S84" i="18"/>
  <c r="R84" i="18"/>
  <c r="Q84" i="18"/>
  <c r="P84" i="18"/>
  <c r="O84" i="18"/>
  <c r="T84" i="18" s="1"/>
  <c r="H84" i="13" s="1"/>
  <c r="S83" i="18"/>
  <c r="R83" i="18"/>
  <c r="Q83" i="18"/>
  <c r="P83" i="18"/>
  <c r="O83" i="18"/>
  <c r="S82" i="18"/>
  <c r="R82" i="18"/>
  <c r="Q82" i="18"/>
  <c r="P82" i="18"/>
  <c r="O82" i="18"/>
  <c r="S81" i="18"/>
  <c r="R81" i="18"/>
  <c r="Q81" i="18"/>
  <c r="P81" i="18"/>
  <c r="O81" i="18"/>
  <c r="S80" i="18"/>
  <c r="R80" i="18"/>
  <c r="Q80" i="18"/>
  <c r="P80" i="18"/>
  <c r="O80" i="18"/>
  <c r="T80" i="18" s="1"/>
  <c r="H80" i="13" s="1"/>
  <c r="S79" i="18"/>
  <c r="R79" i="18"/>
  <c r="Q79" i="18"/>
  <c r="P79" i="18"/>
  <c r="O79" i="18"/>
  <c r="S78" i="18"/>
  <c r="R78" i="18"/>
  <c r="Q78" i="18"/>
  <c r="P78" i="18"/>
  <c r="O78" i="18"/>
  <c r="S77" i="18"/>
  <c r="R77" i="18"/>
  <c r="Q77" i="18"/>
  <c r="P77" i="18"/>
  <c r="O77" i="18"/>
  <c r="S76" i="18"/>
  <c r="R76" i="18"/>
  <c r="Q76" i="18"/>
  <c r="P76" i="18"/>
  <c r="O76" i="18"/>
  <c r="T76" i="18" s="1"/>
  <c r="H76" i="13" s="1"/>
  <c r="S75" i="18"/>
  <c r="R75" i="18"/>
  <c r="Q75" i="18"/>
  <c r="P75" i="18"/>
  <c r="O75" i="18"/>
  <c r="S74" i="18"/>
  <c r="R74" i="18"/>
  <c r="Q74" i="18"/>
  <c r="P74" i="18"/>
  <c r="O74" i="18"/>
  <c r="S73" i="18"/>
  <c r="R73" i="18"/>
  <c r="Q73" i="18"/>
  <c r="P73" i="18"/>
  <c r="O73" i="18"/>
  <c r="S72" i="18"/>
  <c r="R72" i="18"/>
  <c r="Q72" i="18"/>
  <c r="P72" i="18"/>
  <c r="O72" i="18"/>
  <c r="T72" i="18" s="1"/>
  <c r="H72" i="13" s="1"/>
  <c r="S71" i="18"/>
  <c r="R71" i="18"/>
  <c r="Q71" i="18"/>
  <c r="P71" i="18"/>
  <c r="O71" i="18"/>
  <c r="S70" i="18"/>
  <c r="R70" i="18"/>
  <c r="Q70" i="18"/>
  <c r="P70" i="18"/>
  <c r="O70" i="18"/>
  <c r="S69" i="18"/>
  <c r="R69" i="18"/>
  <c r="Q69" i="18"/>
  <c r="P69" i="18"/>
  <c r="O69" i="18"/>
  <c r="S68" i="18"/>
  <c r="R68" i="18"/>
  <c r="Q68" i="18"/>
  <c r="P68" i="18"/>
  <c r="O68" i="18"/>
  <c r="T68" i="18" s="1"/>
  <c r="H68" i="13" s="1"/>
  <c r="S67" i="18"/>
  <c r="R67" i="18"/>
  <c r="Q67" i="18"/>
  <c r="P67" i="18"/>
  <c r="O67" i="18"/>
  <c r="S66" i="18"/>
  <c r="R66" i="18"/>
  <c r="Q66" i="18"/>
  <c r="P66" i="18"/>
  <c r="O66" i="18"/>
  <c r="S65" i="18"/>
  <c r="R65" i="18"/>
  <c r="Q65" i="18"/>
  <c r="P65" i="18"/>
  <c r="O65" i="18"/>
  <c r="S64" i="18"/>
  <c r="R64" i="18"/>
  <c r="Q64" i="18"/>
  <c r="P64" i="18"/>
  <c r="O64" i="18"/>
  <c r="T64" i="18" s="1"/>
  <c r="H64" i="13" s="1"/>
  <c r="S63" i="18"/>
  <c r="R63" i="18"/>
  <c r="Q63" i="18"/>
  <c r="P63" i="18"/>
  <c r="O63" i="18"/>
  <c r="S62" i="18"/>
  <c r="R62" i="18"/>
  <c r="Q62" i="18"/>
  <c r="P62" i="18"/>
  <c r="O62" i="18"/>
  <c r="S61" i="18"/>
  <c r="R61" i="18"/>
  <c r="Q61" i="18"/>
  <c r="P61" i="18"/>
  <c r="O61" i="18"/>
  <c r="S60" i="18"/>
  <c r="R60" i="18"/>
  <c r="Q60" i="18"/>
  <c r="P60" i="18"/>
  <c r="O60" i="18"/>
  <c r="T60" i="18" s="1"/>
  <c r="H60" i="13" s="1"/>
  <c r="S59" i="18"/>
  <c r="R59" i="18"/>
  <c r="Q59" i="18"/>
  <c r="P59" i="18"/>
  <c r="O59" i="18"/>
  <c r="S58" i="18"/>
  <c r="R58" i="18"/>
  <c r="Q58" i="18"/>
  <c r="P58" i="18"/>
  <c r="O58" i="18"/>
  <c r="S57" i="18"/>
  <c r="R57" i="18"/>
  <c r="Q57" i="18"/>
  <c r="P57" i="18"/>
  <c r="O57" i="18"/>
  <c r="S56" i="18"/>
  <c r="R56" i="18"/>
  <c r="Q56" i="18"/>
  <c r="P56" i="18"/>
  <c r="O56" i="18"/>
  <c r="T56" i="18" s="1"/>
  <c r="H56" i="13" s="1"/>
  <c r="S55" i="18"/>
  <c r="R55" i="18"/>
  <c r="Q55" i="18"/>
  <c r="P55" i="18"/>
  <c r="O55" i="18"/>
  <c r="S54" i="18"/>
  <c r="R54" i="18"/>
  <c r="Q54" i="18"/>
  <c r="P54" i="18"/>
  <c r="O54" i="18"/>
  <c r="S53" i="18"/>
  <c r="R53" i="18"/>
  <c r="Q53" i="18"/>
  <c r="P53" i="18"/>
  <c r="O53" i="18"/>
  <c r="S52" i="18"/>
  <c r="R52" i="18"/>
  <c r="Q52" i="18"/>
  <c r="P52" i="18"/>
  <c r="O52" i="18"/>
  <c r="T52" i="18" s="1"/>
  <c r="H52" i="13" s="1"/>
  <c r="S51" i="18"/>
  <c r="R51" i="18"/>
  <c r="Q51" i="18"/>
  <c r="P51" i="18"/>
  <c r="O51" i="18"/>
  <c r="S50" i="18"/>
  <c r="R50" i="18"/>
  <c r="Q50" i="18"/>
  <c r="P50" i="18"/>
  <c r="O50" i="18"/>
  <c r="S49" i="18"/>
  <c r="R49" i="18"/>
  <c r="Q49" i="18"/>
  <c r="P49" i="18"/>
  <c r="O49" i="18"/>
  <c r="S48" i="18"/>
  <c r="R48" i="18"/>
  <c r="Q48" i="18"/>
  <c r="P48" i="18"/>
  <c r="O48" i="18"/>
  <c r="T48" i="18" s="1"/>
  <c r="H48" i="13" s="1"/>
  <c r="S47" i="18"/>
  <c r="R47" i="18"/>
  <c r="Q47" i="18"/>
  <c r="P47" i="18"/>
  <c r="O47" i="18"/>
  <c r="S46" i="18"/>
  <c r="R46" i="18"/>
  <c r="Q46" i="18"/>
  <c r="P46" i="18"/>
  <c r="O46" i="18"/>
  <c r="S45" i="18"/>
  <c r="R45" i="18"/>
  <c r="Q45" i="18"/>
  <c r="P45" i="18"/>
  <c r="O45" i="18"/>
  <c r="S44" i="18"/>
  <c r="R44" i="18"/>
  <c r="Q44" i="18"/>
  <c r="P44" i="18"/>
  <c r="O44" i="18"/>
  <c r="T44" i="18" s="1"/>
  <c r="H44" i="13" s="1"/>
  <c r="S43" i="18"/>
  <c r="R43" i="18"/>
  <c r="Q43" i="18"/>
  <c r="P43" i="18"/>
  <c r="O43" i="18"/>
  <c r="S42" i="18"/>
  <c r="R42" i="18"/>
  <c r="Q42" i="18"/>
  <c r="P42" i="18"/>
  <c r="O42" i="18"/>
  <c r="S41" i="18"/>
  <c r="R41" i="18"/>
  <c r="Q41" i="18"/>
  <c r="P41" i="18"/>
  <c r="O41" i="18"/>
  <c r="S40" i="18"/>
  <c r="R40" i="18"/>
  <c r="Q40" i="18"/>
  <c r="P40" i="18"/>
  <c r="O40" i="18"/>
  <c r="T40" i="18" s="1"/>
  <c r="H40" i="13" s="1"/>
  <c r="S39" i="18"/>
  <c r="R39" i="18"/>
  <c r="Q39" i="18"/>
  <c r="P39" i="18"/>
  <c r="O39" i="18"/>
  <c r="S38" i="18"/>
  <c r="R38" i="18"/>
  <c r="Q38" i="18"/>
  <c r="P38" i="18"/>
  <c r="O38" i="18"/>
  <c r="S37" i="18"/>
  <c r="R37" i="18"/>
  <c r="Q37" i="18"/>
  <c r="P37" i="18"/>
  <c r="O37" i="18"/>
  <c r="S36" i="18"/>
  <c r="R36" i="18"/>
  <c r="Q36" i="18"/>
  <c r="P36" i="18"/>
  <c r="O36" i="18"/>
  <c r="T36" i="18" s="1"/>
  <c r="H36" i="13" s="1"/>
  <c r="S35" i="18"/>
  <c r="R35" i="18"/>
  <c r="Q35" i="18"/>
  <c r="P35" i="18"/>
  <c r="O35" i="18"/>
  <c r="S34" i="18"/>
  <c r="R34" i="18"/>
  <c r="Q34" i="18"/>
  <c r="P34" i="18"/>
  <c r="O34" i="18"/>
  <c r="S33" i="18"/>
  <c r="R33" i="18"/>
  <c r="Q33" i="18"/>
  <c r="P33" i="18"/>
  <c r="O33" i="18"/>
  <c r="S32" i="18"/>
  <c r="R32" i="18"/>
  <c r="Q32" i="18"/>
  <c r="P32" i="18"/>
  <c r="O32" i="18"/>
  <c r="T32" i="18" s="1"/>
  <c r="H32" i="13" s="1"/>
  <c r="S31" i="18"/>
  <c r="R31" i="18"/>
  <c r="Q31" i="18"/>
  <c r="P31" i="18"/>
  <c r="O31" i="18"/>
  <c r="S30" i="18"/>
  <c r="R30" i="18"/>
  <c r="Q30" i="18"/>
  <c r="P30" i="18"/>
  <c r="O30" i="18"/>
  <c r="S29" i="18"/>
  <c r="R29" i="18"/>
  <c r="Q29" i="18"/>
  <c r="P29" i="18"/>
  <c r="O29" i="18"/>
  <c r="S28" i="18"/>
  <c r="R28" i="18"/>
  <c r="Q28" i="18"/>
  <c r="P28" i="18"/>
  <c r="O28" i="18"/>
  <c r="T28" i="18" s="1"/>
  <c r="H28" i="13" s="1"/>
  <c r="S27" i="18"/>
  <c r="R27" i="18"/>
  <c r="Q27" i="18"/>
  <c r="P27" i="18"/>
  <c r="O27" i="18"/>
  <c r="S26" i="18"/>
  <c r="R26" i="18"/>
  <c r="Q26" i="18"/>
  <c r="P26" i="18"/>
  <c r="O26" i="18"/>
  <c r="S25" i="18"/>
  <c r="R25" i="18"/>
  <c r="Q25" i="18"/>
  <c r="P25" i="18"/>
  <c r="O25" i="18"/>
  <c r="S24" i="18"/>
  <c r="R24" i="18"/>
  <c r="Q24" i="18"/>
  <c r="P24" i="18"/>
  <c r="O24" i="18"/>
  <c r="T24" i="18" s="1"/>
  <c r="H24" i="13" s="1"/>
  <c r="S23" i="18"/>
  <c r="R23" i="18"/>
  <c r="Q23" i="18"/>
  <c r="P23" i="18"/>
  <c r="O23" i="18"/>
  <c r="S22" i="18"/>
  <c r="R22" i="18"/>
  <c r="Q22" i="18"/>
  <c r="P22" i="18"/>
  <c r="O22" i="18"/>
  <c r="S21" i="18"/>
  <c r="R21" i="18"/>
  <c r="Q21" i="18"/>
  <c r="P21" i="18"/>
  <c r="O21" i="18"/>
  <c r="S20" i="18"/>
  <c r="R20" i="18"/>
  <c r="Q20" i="18"/>
  <c r="P20" i="18"/>
  <c r="O20" i="18"/>
  <c r="T20" i="18" s="1"/>
  <c r="H20" i="13" s="1"/>
  <c r="S19" i="18"/>
  <c r="R19" i="18"/>
  <c r="Q19" i="18"/>
  <c r="P19" i="18"/>
  <c r="O19" i="18"/>
  <c r="S18" i="18"/>
  <c r="R18" i="18"/>
  <c r="Q18" i="18"/>
  <c r="P18" i="18"/>
  <c r="O18" i="18"/>
  <c r="S17" i="18"/>
  <c r="R17" i="18"/>
  <c r="Q17" i="18"/>
  <c r="P17" i="18"/>
  <c r="O17" i="18"/>
  <c r="S16" i="18"/>
  <c r="R16" i="18"/>
  <c r="Q16" i="18"/>
  <c r="P16" i="18"/>
  <c r="O16" i="18"/>
  <c r="T16" i="18" s="1"/>
  <c r="H16" i="13" s="1"/>
  <c r="S15" i="18"/>
  <c r="R15" i="18"/>
  <c r="Q15" i="18"/>
  <c r="P15" i="18"/>
  <c r="O15" i="18"/>
  <c r="S14" i="18"/>
  <c r="R14" i="18"/>
  <c r="Q14" i="18"/>
  <c r="P14" i="18"/>
  <c r="O14" i="18"/>
  <c r="S13" i="18"/>
  <c r="R13" i="18"/>
  <c r="Q13" i="18"/>
  <c r="P13" i="18"/>
  <c r="O13" i="18"/>
  <c r="S12" i="18"/>
  <c r="R12" i="18"/>
  <c r="Q12" i="18"/>
  <c r="P12" i="18"/>
  <c r="O12" i="18"/>
  <c r="T12" i="18" s="1"/>
  <c r="H12" i="13" s="1"/>
  <c r="S11" i="18"/>
  <c r="R11" i="18"/>
  <c r="Q11" i="18"/>
  <c r="P11" i="18"/>
  <c r="O11" i="18"/>
  <c r="S10" i="18"/>
  <c r="R10" i="18"/>
  <c r="Q10" i="18"/>
  <c r="P10" i="18"/>
  <c r="O10" i="18"/>
  <c r="S9" i="18"/>
  <c r="R9" i="18"/>
  <c r="Q9" i="18"/>
  <c r="P9" i="18"/>
  <c r="O9" i="18"/>
  <c r="S8" i="18"/>
  <c r="R8" i="18"/>
  <c r="Q8" i="18"/>
  <c r="P8" i="18"/>
  <c r="O8" i="18"/>
  <c r="T8" i="18" s="1"/>
  <c r="H8" i="13" s="1"/>
  <c r="S7" i="18"/>
  <c r="R7" i="18"/>
  <c r="Q7" i="18"/>
  <c r="P7" i="18"/>
  <c r="O7" i="18"/>
  <c r="S6" i="18"/>
  <c r="R6" i="18"/>
  <c r="Q6" i="18"/>
  <c r="P6" i="18"/>
  <c r="O6" i="18"/>
  <c r="S5" i="18"/>
  <c r="R5" i="18"/>
  <c r="Q5" i="18"/>
  <c r="P5" i="18"/>
  <c r="O5" i="18"/>
  <c r="S85" i="17"/>
  <c r="R85" i="17"/>
  <c r="Q85" i="17"/>
  <c r="P85" i="17"/>
  <c r="O85" i="17"/>
  <c r="T85" i="17" s="1"/>
  <c r="G85" i="13" s="1"/>
  <c r="S84" i="17"/>
  <c r="R84" i="17"/>
  <c r="Q84" i="17"/>
  <c r="P84" i="17"/>
  <c r="O84" i="17"/>
  <c r="S83" i="17"/>
  <c r="R83" i="17"/>
  <c r="Q83" i="17"/>
  <c r="P83" i="17"/>
  <c r="O83" i="17"/>
  <c r="S82" i="17"/>
  <c r="R82" i="17"/>
  <c r="Q82" i="17"/>
  <c r="P82" i="17"/>
  <c r="O82" i="17"/>
  <c r="S81" i="17"/>
  <c r="R81" i="17"/>
  <c r="Q81" i="17"/>
  <c r="P81" i="17"/>
  <c r="O81" i="17"/>
  <c r="T81" i="17" s="1"/>
  <c r="G81" i="13" s="1"/>
  <c r="S80" i="17"/>
  <c r="R80" i="17"/>
  <c r="Q80" i="17"/>
  <c r="P80" i="17"/>
  <c r="O80" i="17"/>
  <c r="S79" i="17"/>
  <c r="R79" i="17"/>
  <c r="Q79" i="17"/>
  <c r="P79" i="17"/>
  <c r="O79" i="17"/>
  <c r="S78" i="17"/>
  <c r="R78" i="17"/>
  <c r="Q78" i="17"/>
  <c r="P78" i="17"/>
  <c r="O78" i="17"/>
  <c r="S77" i="17"/>
  <c r="R77" i="17"/>
  <c r="Q77" i="17"/>
  <c r="P77" i="17"/>
  <c r="O77" i="17"/>
  <c r="T77" i="17" s="1"/>
  <c r="G77" i="13" s="1"/>
  <c r="S76" i="17"/>
  <c r="R76" i="17"/>
  <c r="Q76" i="17"/>
  <c r="P76" i="17"/>
  <c r="O76" i="17"/>
  <c r="S75" i="17"/>
  <c r="R75" i="17"/>
  <c r="Q75" i="17"/>
  <c r="P75" i="17"/>
  <c r="O75" i="17"/>
  <c r="S74" i="17"/>
  <c r="R74" i="17"/>
  <c r="Q74" i="17"/>
  <c r="P74" i="17"/>
  <c r="O74" i="17"/>
  <c r="S73" i="17"/>
  <c r="R73" i="17"/>
  <c r="Q73" i="17"/>
  <c r="P73" i="17"/>
  <c r="O73" i="17"/>
  <c r="T73" i="17" s="1"/>
  <c r="G73" i="13" s="1"/>
  <c r="S72" i="17"/>
  <c r="R72" i="17"/>
  <c r="Q72" i="17"/>
  <c r="P72" i="17"/>
  <c r="O72" i="17"/>
  <c r="S71" i="17"/>
  <c r="R71" i="17"/>
  <c r="Q71" i="17"/>
  <c r="P71" i="17"/>
  <c r="O71" i="17"/>
  <c r="S70" i="17"/>
  <c r="R70" i="17"/>
  <c r="Q70" i="17"/>
  <c r="P70" i="17"/>
  <c r="O70" i="17"/>
  <c r="S69" i="17"/>
  <c r="R69" i="17"/>
  <c r="Q69" i="17"/>
  <c r="P69" i="17"/>
  <c r="O69" i="17"/>
  <c r="T69" i="17" s="1"/>
  <c r="G69" i="13" s="1"/>
  <c r="S68" i="17"/>
  <c r="R68" i="17"/>
  <c r="Q68" i="17"/>
  <c r="P68" i="17"/>
  <c r="O68" i="17"/>
  <c r="S67" i="17"/>
  <c r="R67" i="17"/>
  <c r="Q67" i="17"/>
  <c r="P67" i="17"/>
  <c r="O67" i="17"/>
  <c r="S66" i="17"/>
  <c r="R66" i="17"/>
  <c r="Q66" i="17"/>
  <c r="P66" i="17"/>
  <c r="O66" i="17"/>
  <c r="S65" i="17"/>
  <c r="R65" i="17"/>
  <c r="Q65" i="17"/>
  <c r="P65" i="17"/>
  <c r="O65" i="17"/>
  <c r="T65" i="17" s="1"/>
  <c r="G65" i="13" s="1"/>
  <c r="S64" i="17"/>
  <c r="R64" i="17"/>
  <c r="Q64" i="17"/>
  <c r="P64" i="17"/>
  <c r="O64" i="17"/>
  <c r="S63" i="17"/>
  <c r="R63" i="17"/>
  <c r="Q63" i="17"/>
  <c r="P63" i="17"/>
  <c r="O63" i="17"/>
  <c r="S62" i="17"/>
  <c r="R62" i="17"/>
  <c r="Q62" i="17"/>
  <c r="P62" i="17"/>
  <c r="O62" i="17"/>
  <c r="S61" i="17"/>
  <c r="R61" i="17"/>
  <c r="Q61" i="17"/>
  <c r="P61" i="17"/>
  <c r="O61" i="17"/>
  <c r="T61" i="17" s="1"/>
  <c r="G61" i="13" s="1"/>
  <c r="S60" i="17"/>
  <c r="R60" i="17"/>
  <c r="Q60" i="17"/>
  <c r="P60" i="17"/>
  <c r="O60" i="17"/>
  <c r="S59" i="17"/>
  <c r="R59" i="17"/>
  <c r="Q59" i="17"/>
  <c r="P59" i="17"/>
  <c r="O59" i="17"/>
  <c r="S58" i="17"/>
  <c r="R58" i="17"/>
  <c r="Q58" i="17"/>
  <c r="P58" i="17"/>
  <c r="O58" i="17"/>
  <c r="S57" i="17"/>
  <c r="R57" i="17"/>
  <c r="Q57" i="17"/>
  <c r="P57" i="17"/>
  <c r="O57" i="17"/>
  <c r="T57" i="17" s="1"/>
  <c r="G57" i="13" s="1"/>
  <c r="S56" i="17"/>
  <c r="R56" i="17"/>
  <c r="Q56" i="17"/>
  <c r="P56" i="17"/>
  <c r="O56" i="17"/>
  <c r="S55" i="17"/>
  <c r="R55" i="17"/>
  <c r="Q55" i="17"/>
  <c r="P55" i="17"/>
  <c r="O55" i="17"/>
  <c r="S54" i="17"/>
  <c r="R54" i="17"/>
  <c r="Q54" i="17"/>
  <c r="P54" i="17"/>
  <c r="O54" i="17"/>
  <c r="S53" i="17"/>
  <c r="R53" i="17"/>
  <c r="Q53" i="17"/>
  <c r="P53" i="17"/>
  <c r="O53" i="17"/>
  <c r="T53" i="17" s="1"/>
  <c r="G53" i="13" s="1"/>
  <c r="S52" i="17"/>
  <c r="R52" i="17"/>
  <c r="Q52" i="17"/>
  <c r="P52" i="17"/>
  <c r="O52" i="17"/>
  <c r="S51" i="17"/>
  <c r="R51" i="17"/>
  <c r="Q51" i="17"/>
  <c r="P51" i="17"/>
  <c r="O51" i="17"/>
  <c r="S50" i="17"/>
  <c r="R50" i="17"/>
  <c r="Q50" i="17"/>
  <c r="P50" i="17"/>
  <c r="O50" i="17"/>
  <c r="S49" i="17"/>
  <c r="R49" i="17"/>
  <c r="Q49" i="17"/>
  <c r="P49" i="17"/>
  <c r="O49" i="17"/>
  <c r="T49" i="17" s="1"/>
  <c r="G49" i="13" s="1"/>
  <c r="S48" i="17"/>
  <c r="R48" i="17"/>
  <c r="Q48" i="17"/>
  <c r="P48" i="17"/>
  <c r="O48" i="17"/>
  <c r="S47" i="17"/>
  <c r="R47" i="17"/>
  <c r="Q47" i="17"/>
  <c r="P47" i="17"/>
  <c r="O47" i="17"/>
  <c r="S46" i="17"/>
  <c r="R46" i="17"/>
  <c r="Q46" i="17"/>
  <c r="P46" i="17"/>
  <c r="O46" i="17"/>
  <c r="S45" i="17"/>
  <c r="R45" i="17"/>
  <c r="Q45" i="17"/>
  <c r="P45" i="17"/>
  <c r="O45" i="17"/>
  <c r="T45" i="17" s="1"/>
  <c r="G45" i="13" s="1"/>
  <c r="S44" i="17"/>
  <c r="R44" i="17"/>
  <c r="Q44" i="17"/>
  <c r="P44" i="17"/>
  <c r="O44" i="17"/>
  <c r="S43" i="17"/>
  <c r="R43" i="17"/>
  <c r="Q43" i="17"/>
  <c r="P43" i="17"/>
  <c r="O43" i="17"/>
  <c r="S42" i="17"/>
  <c r="R42" i="17"/>
  <c r="Q42" i="17"/>
  <c r="P42" i="17"/>
  <c r="O42" i="17"/>
  <c r="S41" i="17"/>
  <c r="R41" i="17"/>
  <c r="Q41" i="17"/>
  <c r="P41" i="17"/>
  <c r="O41" i="17"/>
  <c r="T41" i="17" s="1"/>
  <c r="G41" i="13" s="1"/>
  <c r="S40" i="17"/>
  <c r="R40" i="17"/>
  <c r="Q40" i="17"/>
  <c r="P40" i="17"/>
  <c r="O40" i="17"/>
  <c r="S39" i="17"/>
  <c r="R39" i="17"/>
  <c r="Q39" i="17"/>
  <c r="P39" i="17"/>
  <c r="O39" i="17"/>
  <c r="S38" i="17"/>
  <c r="R38" i="17"/>
  <c r="Q38" i="17"/>
  <c r="P38" i="17"/>
  <c r="O38" i="17"/>
  <c r="S37" i="17"/>
  <c r="R37" i="17"/>
  <c r="Q37" i="17"/>
  <c r="P37" i="17"/>
  <c r="O37" i="17"/>
  <c r="T37" i="17" s="1"/>
  <c r="G37" i="13" s="1"/>
  <c r="S36" i="17"/>
  <c r="R36" i="17"/>
  <c r="Q36" i="17"/>
  <c r="P36" i="17"/>
  <c r="O36" i="17"/>
  <c r="S35" i="17"/>
  <c r="R35" i="17"/>
  <c r="Q35" i="17"/>
  <c r="P35" i="17"/>
  <c r="O35" i="17"/>
  <c r="S34" i="17"/>
  <c r="R34" i="17"/>
  <c r="Q34" i="17"/>
  <c r="P34" i="17"/>
  <c r="O34" i="17"/>
  <c r="S33" i="17"/>
  <c r="R33" i="17"/>
  <c r="Q33" i="17"/>
  <c r="P33" i="17"/>
  <c r="O33" i="17"/>
  <c r="T33" i="17" s="1"/>
  <c r="G33" i="13" s="1"/>
  <c r="S32" i="17"/>
  <c r="R32" i="17"/>
  <c r="Q32" i="17"/>
  <c r="P32" i="17"/>
  <c r="O32" i="17"/>
  <c r="S31" i="17"/>
  <c r="R31" i="17"/>
  <c r="Q31" i="17"/>
  <c r="P31" i="17"/>
  <c r="O31" i="17"/>
  <c r="S30" i="17"/>
  <c r="R30" i="17"/>
  <c r="Q30" i="17"/>
  <c r="P30" i="17"/>
  <c r="O30" i="17"/>
  <c r="S29" i="17"/>
  <c r="R29" i="17"/>
  <c r="Q29" i="17"/>
  <c r="P29" i="17"/>
  <c r="O29" i="17"/>
  <c r="T29" i="17" s="1"/>
  <c r="G29" i="13" s="1"/>
  <c r="S28" i="17"/>
  <c r="R28" i="17"/>
  <c r="Q28" i="17"/>
  <c r="P28" i="17"/>
  <c r="O28" i="17"/>
  <c r="S27" i="17"/>
  <c r="R27" i="17"/>
  <c r="Q27" i="17"/>
  <c r="P27" i="17"/>
  <c r="O27" i="17"/>
  <c r="S26" i="17"/>
  <c r="R26" i="17"/>
  <c r="Q26" i="17"/>
  <c r="P26" i="17"/>
  <c r="O26" i="17"/>
  <c r="S25" i="17"/>
  <c r="R25" i="17"/>
  <c r="Q25" i="17"/>
  <c r="P25" i="17"/>
  <c r="O25" i="17"/>
  <c r="T25" i="17" s="1"/>
  <c r="G25" i="13" s="1"/>
  <c r="S24" i="17"/>
  <c r="R24" i="17"/>
  <c r="Q24" i="17"/>
  <c r="P24" i="17"/>
  <c r="O24" i="17"/>
  <c r="S23" i="17"/>
  <c r="R23" i="17"/>
  <c r="Q23" i="17"/>
  <c r="P23" i="17"/>
  <c r="O23" i="17"/>
  <c r="S22" i="17"/>
  <c r="R22" i="17"/>
  <c r="Q22" i="17"/>
  <c r="P22" i="17"/>
  <c r="O22" i="17"/>
  <c r="S21" i="17"/>
  <c r="R21" i="17"/>
  <c r="Q21" i="17"/>
  <c r="P21" i="17"/>
  <c r="O21" i="17"/>
  <c r="T21" i="17" s="1"/>
  <c r="G21" i="13" s="1"/>
  <c r="S20" i="17"/>
  <c r="R20" i="17"/>
  <c r="Q20" i="17"/>
  <c r="P20" i="17"/>
  <c r="O20" i="17"/>
  <c r="S19" i="17"/>
  <c r="R19" i="17"/>
  <c r="Q19" i="17"/>
  <c r="P19" i="17"/>
  <c r="O19" i="17"/>
  <c r="S18" i="17"/>
  <c r="R18" i="17"/>
  <c r="Q18" i="17"/>
  <c r="P18" i="17"/>
  <c r="O18" i="17"/>
  <c r="S17" i="17"/>
  <c r="R17" i="17"/>
  <c r="Q17" i="17"/>
  <c r="P17" i="17"/>
  <c r="O17" i="17"/>
  <c r="T17" i="17" s="1"/>
  <c r="G17" i="13" s="1"/>
  <c r="S16" i="17"/>
  <c r="R16" i="17"/>
  <c r="Q16" i="17"/>
  <c r="P16" i="17"/>
  <c r="O16" i="17"/>
  <c r="S15" i="17"/>
  <c r="R15" i="17"/>
  <c r="Q15" i="17"/>
  <c r="P15" i="17"/>
  <c r="O15" i="17"/>
  <c r="S14" i="17"/>
  <c r="R14" i="17"/>
  <c r="Q14" i="17"/>
  <c r="P14" i="17"/>
  <c r="O14" i="17"/>
  <c r="S13" i="17"/>
  <c r="R13" i="17"/>
  <c r="Q13" i="17"/>
  <c r="P13" i="17"/>
  <c r="O13" i="17"/>
  <c r="T13" i="17" s="1"/>
  <c r="G13" i="13" s="1"/>
  <c r="S12" i="17"/>
  <c r="R12" i="17"/>
  <c r="Q12" i="17"/>
  <c r="P12" i="17"/>
  <c r="O12" i="17"/>
  <c r="S11" i="17"/>
  <c r="R11" i="17"/>
  <c r="Q11" i="17"/>
  <c r="P11" i="17"/>
  <c r="O11" i="17"/>
  <c r="S10" i="17"/>
  <c r="R10" i="17"/>
  <c r="Q10" i="17"/>
  <c r="P10" i="17"/>
  <c r="O10" i="17"/>
  <c r="S9" i="17"/>
  <c r="R9" i="17"/>
  <c r="Q9" i="17"/>
  <c r="P9" i="17"/>
  <c r="O9" i="17"/>
  <c r="T9" i="17" s="1"/>
  <c r="G9" i="13" s="1"/>
  <c r="S8" i="17"/>
  <c r="R8" i="17"/>
  <c r="Q8" i="17"/>
  <c r="P8" i="17"/>
  <c r="O8" i="17"/>
  <c r="S7" i="17"/>
  <c r="R7" i="17"/>
  <c r="Q7" i="17"/>
  <c r="P7" i="17"/>
  <c r="O7" i="17"/>
  <c r="S6" i="17"/>
  <c r="R6" i="17"/>
  <c r="Q6" i="17"/>
  <c r="P6" i="17"/>
  <c r="O6" i="17"/>
  <c r="S5" i="17"/>
  <c r="R5" i="17"/>
  <c r="Q5" i="17"/>
  <c r="P5" i="17"/>
  <c r="O5" i="17"/>
  <c r="T5" i="17" s="1"/>
  <c r="G5" i="13" s="1"/>
  <c r="S85" i="16"/>
  <c r="R85" i="16"/>
  <c r="Q85" i="16"/>
  <c r="P85" i="16"/>
  <c r="O85" i="16"/>
  <c r="S84" i="16"/>
  <c r="R84" i="16"/>
  <c r="Q84" i="16"/>
  <c r="P84" i="16"/>
  <c r="O84" i="16"/>
  <c r="S83" i="16"/>
  <c r="R83" i="16"/>
  <c r="Q83" i="16"/>
  <c r="P83" i="16"/>
  <c r="O83" i="16"/>
  <c r="S82" i="16"/>
  <c r="R82" i="16"/>
  <c r="Q82" i="16"/>
  <c r="P82" i="16"/>
  <c r="O82" i="16"/>
  <c r="T82" i="16" s="1"/>
  <c r="F82" i="13" s="1"/>
  <c r="S81" i="16"/>
  <c r="R81" i="16"/>
  <c r="Q81" i="16"/>
  <c r="P81" i="16"/>
  <c r="O81" i="16"/>
  <c r="S80" i="16"/>
  <c r="R80" i="16"/>
  <c r="Q80" i="16"/>
  <c r="P80" i="16"/>
  <c r="O80" i="16"/>
  <c r="S79" i="16"/>
  <c r="R79" i="16"/>
  <c r="Q79" i="16"/>
  <c r="P79" i="16"/>
  <c r="O79" i="16"/>
  <c r="S78" i="16"/>
  <c r="R78" i="16"/>
  <c r="Q78" i="16"/>
  <c r="P78" i="16"/>
  <c r="O78" i="16"/>
  <c r="T78" i="16" s="1"/>
  <c r="F78" i="13" s="1"/>
  <c r="S77" i="16"/>
  <c r="R77" i="16"/>
  <c r="Q77" i="16"/>
  <c r="P77" i="16"/>
  <c r="O77" i="16"/>
  <c r="S76" i="16"/>
  <c r="R76" i="16"/>
  <c r="Q76" i="16"/>
  <c r="P76" i="16"/>
  <c r="O76" i="16"/>
  <c r="S75" i="16"/>
  <c r="R75" i="16"/>
  <c r="Q75" i="16"/>
  <c r="P75" i="16"/>
  <c r="O75" i="16"/>
  <c r="S74" i="16"/>
  <c r="R74" i="16"/>
  <c r="Q74" i="16"/>
  <c r="P74" i="16"/>
  <c r="O74" i="16"/>
  <c r="T74" i="16" s="1"/>
  <c r="F74" i="13" s="1"/>
  <c r="S73" i="16"/>
  <c r="R73" i="16"/>
  <c r="Q73" i="16"/>
  <c r="P73" i="16"/>
  <c r="O73" i="16"/>
  <c r="S72" i="16"/>
  <c r="R72" i="16"/>
  <c r="Q72" i="16"/>
  <c r="P72" i="16"/>
  <c r="O72" i="16"/>
  <c r="S71" i="16"/>
  <c r="R71" i="16"/>
  <c r="Q71" i="16"/>
  <c r="P71" i="16"/>
  <c r="O71" i="16"/>
  <c r="S70" i="16"/>
  <c r="R70" i="16"/>
  <c r="Q70" i="16"/>
  <c r="P70" i="16"/>
  <c r="O70" i="16"/>
  <c r="T70" i="16" s="1"/>
  <c r="F70" i="13" s="1"/>
  <c r="S69" i="16"/>
  <c r="R69" i="16"/>
  <c r="Q69" i="16"/>
  <c r="P69" i="16"/>
  <c r="O69" i="16"/>
  <c r="S68" i="16"/>
  <c r="R68" i="16"/>
  <c r="Q68" i="16"/>
  <c r="P68" i="16"/>
  <c r="O68" i="16"/>
  <c r="S67" i="16"/>
  <c r="R67" i="16"/>
  <c r="Q67" i="16"/>
  <c r="P67" i="16"/>
  <c r="O67" i="16"/>
  <c r="S66" i="16"/>
  <c r="R66" i="16"/>
  <c r="Q66" i="16"/>
  <c r="P66" i="16"/>
  <c r="O66" i="16"/>
  <c r="T66" i="16" s="1"/>
  <c r="F66" i="13" s="1"/>
  <c r="S65" i="16"/>
  <c r="R65" i="16"/>
  <c r="Q65" i="16"/>
  <c r="P65" i="16"/>
  <c r="O65" i="16"/>
  <c r="S64" i="16"/>
  <c r="R64" i="16"/>
  <c r="Q64" i="16"/>
  <c r="P64" i="16"/>
  <c r="O64" i="16"/>
  <c r="S63" i="16"/>
  <c r="R63" i="16"/>
  <c r="Q63" i="16"/>
  <c r="P63" i="16"/>
  <c r="O63" i="16"/>
  <c r="S62" i="16"/>
  <c r="R62" i="16"/>
  <c r="Q62" i="16"/>
  <c r="P62" i="16"/>
  <c r="O62" i="16"/>
  <c r="T62" i="16" s="1"/>
  <c r="F62" i="13" s="1"/>
  <c r="S61" i="16"/>
  <c r="R61" i="16"/>
  <c r="Q61" i="16"/>
  <c r="P61" i="16"/>
  <c r="O61" i="16"/>
  <c r="S60" i="16"/>
  <c r="R60" i="16"/>
  <c r="Q60" i="16"/>
  <c r="P60" i="16"/>
  <c r="O60" i="16"/>
  <c r="S59" i="16"/>
  <c r="R59" i="16"/>
  <c r="Q59" i="16"/>
  <c r="P59" i="16"/>
  <c r="O59" i="16"/>
  <c r="S58" i="16"/>
  <c r="R58" i="16"/>
  <c r="Q58" i="16"/>
  <c r="P58" i="16"/>
  <c r="O58" i="16"/>
  <c r="T58" i="16" s="1"/>
  <c r="F58" i="13" s="1"/>
  <c r="S57" i="16"/>
  <c r="R57" i="16"/>
  <c r="Q57" i="16"/>
  <c r="P57" i="16"/>
  <c r="O57" i="16"/>
  <c r="S56" i="16"/>
  <c r="R56" i="16"/>
  <c r="Q56" i="16"/>
  <c r="P56" i="16"/>
  <c r="O56" i="16"/>
  <c r="S55" i="16"/>
  <c r="R55" i="16"/>
  <c r="Q55" i="16"/>
  <c r="P55" i="16"/>
  <c r="O55" i="16"/>
  <c r="S54" i="16"/>
  <c r="R54" i="16"/>
  <c r="Q54" i="16"/>
  <c r="P54" i="16"/>
  <c r="O54" i="16"/>
  <c r="T54" i="16" s="1"/>
  <c r="F54" i="13" s="1"/>
  <c r="S53" i="16"/>
  <c r="R53" i="16"/>
  <c r="Q53" i="16"/>
  <c r="P53" i="16"/>
  <c r="O53" i="16"/>
  <c r="S52" i="16"/>
  <c r="R52" i="16"/>
  <c r="Q52" i="16"/>
  <c r="P52" i="16"/>
  <c r="O52" i="16"/>
  <c r="S51" i="16"/>
  <c r="R51" i="16"/>
  <c r="Q51" i="16"/>
  <c r="P51" i="16"/>
  <c r="O51" i="16"/>
  <c r="S50" i="16"/>
  <c r="R50" i="16"/>
  <c r="Q50" i="16"/>
  <c r="P50" i="16"/>
  <c r="O50" i="16"/>
  <c r="T50" i="16" s="1"/>
  <c r="F50" i="13" s="1"/>
  <c r="S49" i="16"/>
  <c r="R49" i="16"/>
  <c r="Q49" i="16"/>
  <c r="P49" i="16"/>
  <c r="O49" i="16"/>
  <c r="S48" i="16"/>
  <c r="R48" i="16"/>
  <c r="Q48" i="16"/>
  <c r="P48" i="16"/>
  <c r="O48" i="16"/>
  <c r="S47" i="16"/>
  <c r="R47" i="16"/>
  <c r="Q47" i="16"/>
  <c r="P47" i="16"/>
  <c r="O47" i="16"/>
  <c r="S46" i="16"/>
  <c r="R46" i="16"/>
  <c r="Q46" i="16"/>
  <c r="P46" i="16"/>
  <c r="O46" i="16"/>
  <c r="T46" i="16" s="1"/>
  <c r="F46" i="13" s="1"/>
  <c r="S45" i="16"/>
  <c r="R45" i="16"/>
  <c r="Q45" i="16"/>
  <c r="P45" i="16"/>
  <c r="O45" i="16"/>
  <c r="S44" i="16"/>
  <c r="R44" i="16"/>
  <c r="Q44" i="16"/>
  <c r="P44" i="16"/>
  <c r="O44" i="16"/>
  <c r="S43" i="16"/>
  <c r="R43" i="16"/>
  <c r="Q43" i="16"/>
  <c r="P43" i="16"/>
  <c r="O43" i="16"/>
  <c r="S42" i="16"/>
  <c r="R42" i="16"/>
  <c r="Q42" i="16"/>
  <c r="P42" i="16"/>
  <c r="O42" i="16"/>
  <c r="T42" i="16" s="1"/>
  <c r="F42" i="13" s="1"/>
  <c r="S41" i="16"/>
  <c r="R41" i="16"/>
  <c r="Q41" i="16"/>
  <c r="P41" i="16"/>
  <c r="O41" i="16"/>
  <c r="S40" i="16"/>
  <c r="R40" i="16"/>
  <c r="Q40" i="16"/>
  <c r="P40" i="16"/>
  <c r="O40" i="16"/>
  <c r="S39" i="16"/>
  <c r="R39" i="16"/>
  <c r="Q39" i="16"/>
  <c r="P39" i="16"/>
  <c r="O39" i="16"/>
  <c r="S38" i="16"/>
  <c r="R38" i="16"/>
  <c r="Q38" i="16"/>
  <c r="P38" i="16"/>
  <c r="O38" i="16"/>
  <c r="T38" i="16" s="1"/>
  <c r="F38" i="13" s="1"/>
  <c r="S37" i="16"/>
  <c r="R37" i="16"/>
  <c r="Q37" i="16"/>
  <c r="P37" i="16"/>
  <c r="O37" i="16"/>
  <c r="S36" i="16"/>
  <c r="R36" i="16"/>
  <c r="Q36" i="16"/>
  <c r="P36" i="16"/>
  <c r="O36" i="16"/>
  <c r="S35" i="16"/>
  <c r="R35" i="16"/>
  <c r="Q35" i="16"/>
  <c r="P35" i="16"/>
  <c r="O35" i="16"/>
  <c r="S34" i="16"/>
  <c r="R34" i="16"/>
  <c r="Q34" i="16"/>
  <c r="P34" i="16"/>
  <c r="O34" i="16"/>
  <c r="T34" i="16" s="1"/>
  <c r="F34" i="13" s="1"/>
  <c r="S33" i="16"/>
  <c r="R33" i="16"/>
  <c r="Q33" i="16"/>
  <c r="P33" i="16"/>
  <c r="O33" i="16"/>
  <c r="S32" i="16"/>
  <c r="R32" i="16"/>
  <c r="Q32" i="16"/>
  <c r="P32" i="16"/>
  <c r="O32" i="16"/>
  <c r="S31" i="16"/>
  <c r="R31" i="16"/>
  <c r="Q31" i="16"/>
  <c r="P31" i="16"/>
  <c r="O31" i="16"/>
  <c r="S30" i="16"/>
  <c r="R30" i="16"/>
  <c r="Q30" i="16"/>
  <c r="P30" i="16"/>
  <c r="O30" i="16"/>
  <c r="T30" i="16" s="1"/>
  <c r="F30" i="13" s="1"/>
  <c r="S29" i="16"/>
  <c r="R29" i="16"/>
  <c r="Q29" i="16"/>
  <c r="P29" i="16"/>
  <c r="O29" i="16"/>
  <c r="S28" i="16"/>
  <c r="R28" i="16"/>
  <c r="Q28" i="16"/>
  <c r="P28" i="16"/>
  <c r="O28" i="16"/>
  <c r="S27" i="16"/>
  <c r="R27" i="16"/>
  <c r="Q27" i="16"/>
  <c r="P27" i="16"/>
  <c r="O27" i="16"/>
  <c r="S26" i="16"/>
  <c r="R26" i="16"/>
  <c r="Q26" i="16"/>
  <c r="P26" i="16"/>
  <c r="O26" i="16"/>
  <c r="T26" i="16" s="1"/>
  <c r="F26" i="13" s="1"/>
  <c r="S25" i="16"/>
  <c r="R25" i="16"/>
  <c r="Q25" i="16"/>
  <c r="P25" i="16"/>
  <c r="O25" i="16"/>
  <c r="S24" i="16"/>
  <c r="R24" i="16"/>
  <c r="Q24" i="16"/>
  <c r="P24" i="16"/>
  <c r="O24" i="16"/>
  <c r="S23" i="16"/>
  <c r="R23" i="16"/>
  <c r="Q23" i="16"/>
  <c r="P23" i="16"/>
  <c r="O23" i="16"/>
  <c r="S22" i="16"/>
  <c r="R22" i="16"/>
  <c r="Q22" i="16"/>
  <c r="P22" i="16"/>
  <c r="O22" i="16"/>
  <c r="T22" i="16" s="1"/>
  <c r="F22" i="13" s="1"/>
  <c r="S21" i="16"/>
  <c r="R21" i="16"/>
  <c r="Q21" i="16"/>
  <c r="P21" i="16"/>
  <c r="O21" i="16"/>
  <c r="S20" i="16"/>
  <c r="R20" i="16"/>
  <c r="Q20" i="16"/>
  <c r="P20" i="16"/>
  <c r="O20" i="16"/>
  <c r="S19" i="16"/>
  <c r="R19" i="16"/>
  <c r="Q19" i="16"/>
  <c r="P19" i="16"/>
  <c r="O19" i="16"/>
  <c r="S18" i="16"/>
  <c r="R18" i="16"/>
  <c r="Q18" i="16"/>
  <c r="P18" i="16"/>
  <c r="O18" i="16"/>
  <c r="T18" i="16" s="1"/>
  <c r="F18" i="13" s="1"/>
  <c r="S17" i="16"/>
  <c r="R17" i="16"/>
  <c r="Q17" i="16"/>
  <c r="P17" i="16"/>
  <c r="O17" i="16"/>
  <c r="S16" i="16"/>
  <c r="R16" i="16"/>
  <c r="Q16" i="16"/>
  <c r="P16" i="16"/>
  <c r="O16" i="16"/>
  <c r="S15" i="16"/>
  <c r="R15" i="16"/>
  <c r="Q15" i="16"/>
  <c r="P15" i="16"/>
  <c r="O15" i="16"/>
  <c r="S14" i="16"/>
  <c r="R14" i="16"/>
  <c r="Q14" i="16"/>
  <c r="P14" i="16"/>
  <c r="O14" i="16"/>
  <c r="T14" i="16" s="1"/>
  <c r="F14" i="13" s="1"/>
  <c r="S13" i="16"/>
  <c r="R13" i="16"/>
  <c r="Q13" i="16"/>
  <c r="P13" i="16"/>
  <c r="O13" i="16"/>
  <c r="S12" i="16"/>
  <c r="R12" i="16"/>
  <c r="Q12" i="16"/>
  <c r="P12" i="16"/>
  <c r="O12" i="16"/>
  <c r="S11" i="16"/>
  <c r="R11" i="16"/>
  <c r="Q11" i="16"/>
  <c r="P11" i="16"/>
  <c r="O11" i="16"/>
  <c r="S10" i="16"/>
  <c r="R10" i="16"/>
  <c r="Q10" i="16"/>
  <c r="P10" i="16"/>
  <c r="O10" i="16"/>
  <c r="T10" i="16" s="1"/>
  <c r="F10" i="13" s="1"/>
  <c r="S9" i="16"/>
  <c r="R9" i="16"/>
  <c r="Q9" i="16"/>
  <c r="P9" i="16"/>
  <c r="O9" i="16"/>
  <c r="S8" i="16"/>
  <c r="R8" i="16"/>
  <c r="Q8" i="16"/>
  <c r="P8" i="16"/>
  <c r="O8" i="16"/>
  <c r="S7" i="16"/>
  <c r="R7" i="16"/>
  <c r="Q7" i="16"/>
  <c r="P7" i="16"/>
  <c r="O7" i="16"/>
  <c r="S6" i="16"/>
  <c r="R6" i="16"/>
  <c r="Q6" i="16"/>
  <c r="P6" i="16"/>
  <c r="O6" i="16"/>
  <c r="T6" i="16" s="1"/>
  <c r="F6" i="13" s="1"/>
  <c r="S5" i="16"/>
  <c r="R5" i="16"/>
  <c r="Q5" i="16"/>
  <c r="P5" i="16"/>
  <c r="O5" i="16"/>
  <c r="T7" i="16" l="1"/>
  <c r="F7" i="13" s="1"/>
  <c r="T11" i="16"/>
  <c r="F11" i="13" s="1"/>
  <c r="T15" i="16"/>
  <c r="F15" i="13" s="1"/>
  <c r="T19" i="16"/>
  <c r="F19" i="13" s="1"/>
  <c r="T23" i="16"/>
  <c r="F23" i="13" s="1"/>
  <c r="T27" i="16"/>
  <c r="F27" i="13" s="1"/>
  <c r="T31" i="16"/>
  <c r="F31" i="13" s="1"/>
  <c r="T35" i="16"/>
  <c r="F35" i="13" s="1"/>
  <c r="T39" i="16"/>
  <c r="F39" i="13" s="1"/>
  <c r="T43" i="16"/>
  <c r="F43" i="13" s="1"/>
  <c r="T47" i="16"/>
  <c r="F47" i="13" s="1"/>
  <c r="T51" i="16"/>
  <c r="F51" i="13" s="1"/>
  <c r="T55" i="16"/>
  <c r="F55" i="13" s="1"/>
  <c r="T59" i="16"/>
  <c r="F59" i="13" s="1"/>
  <c r="T16" i="16"/>
  <c r="F16" i="13" s="1"/>
  <c r="T20" i="16"/>
  <c r="F20" i="13" s="1"/>
  <c r="T28" i="16"/>
  <c r="F28" i="13" s="1"/>
  <c r="T32" i="16"/>
  <c r="F32" i="13" s="1"/>
  <c r="T44" i="16"/>
  <c r="F44" i="13" s="1"/>
  <c r="T56" i="16"/>
  <c r="F56" i="13" s="1"/>
  <c r="T60" i="16"/>
  <c r="F60" i="13" s="1"/>
  <c r="T72" i="16"/>
  <c r="F72" i="13" s="1"/>
  <c r="T76" i="16"/>
  <c r="F76" i="13" s="1"/>
  <c r="T7" i="17"/>
  <c r="G7" i="13" s="1"/>
  <c r="T11" i="17"/>
  <c r="G11" i="13" s="1"/>
  <c r="T23" i="17"/>
  <c r="G23" i="13" s="1"/>
  <c r="T31" i="17"/>
  <c r="G31" i="13" s="1"/>
  <c r="T35" i="17"/>
  <c r="G35" i="13" s="1"/>
  <c r="T39" i="17"/>
  <c r="G39" i="13" s="1"/>
  <c r="T43" i="17"/>
  <c r="G43" i="13" s="1"/>
  <c r="T47" i="17"/>
  <c r="G47" i="13" s="1"/>
  <c r="T51" i="17"/>
  <c r="G51" i="13" s="1"/>
  <c r="T8" i="16"/>
  <c r="F8" i="13" s="1"/>
  <c r="T12" i="16"/>
  <c r="F12" i="13" s="1"/>
  <c r="T24" i="16"/>
  <c r="F24" i="13" s="1"/>
  <c r="T36" i="16"/>
  <c r="F36" i="13" s="1"/>
  <c r="T40" i="16"/>
  <c r="F40" i="13" s="1"/>
  <c r="T48" i="16"/>
  <c r="F48" i="13" s="1"/>
  <c r="T52" i="16"/>
  <c r="F52" i="13" s="1"/>
  <c r="T64" i="16"/>
  <c r="F64" i="13" s="1"/>
  <c r="T68" i="16"/>
  <c r="F68" i="13" s="1"/>
  <c r="T80" i="16"/>
  <c r="F80" i="13" s="1"/>
  <c r="T84" i="16"/>
  <c r="F84" i="13" s="1"/>
  <c r="T15" i="17"/>
  <c r="G15" i="13" s="1"/>
  <c r="T19" i="17"/>
  <c r="G19" i="13" s="1"/>
  <c r="T27" i="17"/>
  <c r="G27" i="13" s="1"/>
  <c r="T5" i="16"/>
  <c r="F5" i="13" s="1"/>
  <c r="T9" i="16"/>
  <c r="F9" i="13" s="1"/>
  <c r="T13" i="16"/>
  <c r="F13" i="13" s="1"/>
  <c r="T17" i="16"/>
  <c r="F17" i="13" s="1"/>
  <c r="T21" i="16"/>
  <c r="F21" i="13" s="1"/>
  <c r="T63" i="16"/>
  <c r="F63" i="13" s="1"/>
  <c r="T67" i="16"/>
  <c r="F67" i="13" s="1"/>
  <c r="T71" i="16"/>
  <c r="F71" i="13" s="1"/>
  <c r="T75" i="16"/>
  <c r="F75" i="13" s="1"/>
  <c r="T79" i="16"/>
  <c r="F79" i="13" s="1"/>
  <c r="T83" i="16"/>
  <c r="F83" i="13" s="1"/>
  <c r="T6" i="17"/>
  <c r="G6" i="13" s="1"/>
  <c r="T10" i="17"/>
  <c r="G10" i="13" s="1"/>
  <c r="T14" i="17"/>
  <c r="G14" i="13" s="1"/>
  <c r="T18" i="17"/>
  <c r="G18" i="13" s="1"/>
  <c r="T22" i="17"/>
  <c r="G22" i="13" s="1"/>
  <c r="T26" i="17"/>
  <c r="G26" i="13" s="1"/>
  <c r="T30" i="17"/>
  <c r="G30" i="13" s="1"/>
  <c r="T34" i="17"/>
  <c r="G34" i="13" s="1"/>
  <c r="T38" i="17"/>
  <c r="G38" i="13" s="1"/>
  <c r="T42" i="17"/>
  <c r="G42" i="13" s="1"/>
  <c r="T46" i="17"/>
  <c r="G46" i="13" s="1"/>
  <c r="T50" i="17"/>
  <c r="G50" i="13" s="1"/>
  <c r="T54" i="17"/>
  <c r="G54" i="13" s="1"/>
  <c r="T58" i="17"/>
  <c r="G58" i="13" s="1"/>
  <c r="T62" i="17"/>
  <c r="G62" i="13" s="1"/>
  <c r="T66" i="17"/>
  <c r="G66" i="13" s="1"/>
  <c r="T70" i="17"/>
  <c r="G70" i="13" s="1"/>
  <c r="T74" i="17"/>
  <c r="G74" i="13" s="1"/>
  <c r="T78" i="17"/>
  <c r="G78" i="13" s="1"/>
  <c r="T82" i="17"/>
  <c r="G82" i="13" s="1"/>
  <c r="T5" i="18"/>
  <c r="H5" i="13" s="1"/>
  <c r="T9" i="18"/>
  <c r="H9" i="13" s="1"/>
  <c r="T13" i="18"/>
  <c r="H13" i="13" s="1"/>
  <c r="T17" i="18"/>
  <c r="H17" i="13" s="1"/>
  <c r="T21" i="18"/>
  <c r="H21" i="13" s="1"/>
  <c r="T25" i="18"/>
  <c r="H25" i="13" s="1"/>
  <c r="T29" i="18"/>
  <c r="H29" i="13" s="1"/>
  <c r="T33" i="18"/>
  <c r="H33" i="13" s="1"/>
  <c r="T37" i="18"/>
  <c r="H37" i="13" s="1"/>
  <c r="T41" i="18"/>
  <c r="H41" i="13" s="1"/>
  <c r="T45" i="18"/>
  <c r="H45" i="13" s="1"/>
  <c r="T49" i="18"/>
  <c r="H49" i="13" s="1"/>
  <c r="T53" i="18"/>
  <c r="H53" i="13" s="1"/>
  <c r="T57" i="18"/>
  <c r="H57" i="13" s="1"/>
  <c r="T61" i="18"/>
  <c r="H61" i="13" s="1"/>
  <c r="T65" i="18"/>
  <c r="H65" i="13" s="1"/>
  <c r="T69" i="18"/>
  <c r="H69" i="13" s="1"/>
  <c r="T73" i="18"/>
  <c r="H73" i="13" s="1"/>
  <c r="T77" i="18"/>
  <c r="H77" i="13" s="1"/>
  <c r="T81" i="18"/>
  <c r="H81" i="13" s="1"/>
  <c r="T85" i="18"/>
  <c r="H85" i="13" s="1"/>
  <c r="T8" i="19"/>
  <c r="I8" i="13" s="1"/>
  <c r="T12" i="19"/>
  <c r="I12" i="13" s="1"/>
  <c r="T16" i="19"/>
  <c r="I16" i="13" s="1"/>
  <c r="T20" i="19"/>
  <c r="I20" i="13" s="1"/>
  <c r="T24" i="19"/>
  <c r="I24" i="13" s="1"/>
  <c r="T28" i="19"/>
  <c r="I28" i="13" s="1"/>
  <c r="T32" i="19"/>
  <c r="I32" i="13" s="1"/>
  <c r="T36" i="19"/>
  <c r="I36" i="13" s="1"/>
  <c r="T40" i="19"/>
  <c r="I40" i="13" s="1"/>
  <c r="T44" i="19"/>
  <c r="I44" i="13" s="1"/>
  <c r="T48" i="19"/>
  <c r="I48" i="13" s="1"/>
  <c r="T52" i="19"/>
  <c r="I52" i="13" s="1"/>
  <c r="T56" i="19"/>
  <c r="I56" i="13" s="1"/>
  <c r="T60" i="19"/>
  <c r="I60" i="13" s="1"/>
  <c r="T64" i="19"/>
  <c r="I64" i="13" s="1"/>
  <c r="T68" i="19"/>
  <c r="I68" i="13" s="1"/>
  <c r="T72" i="19"/>
  <c r="I72" i="13" s="1"/>
  <c r="T76" i="19"/>
  <c r="I76" i="13" s="1"/>
  <c r="T80" i="19"/>
  <c r="I80" i="13" s="1"/>
  <c r="T84" i="19"/>
  <c r="I84" i="13" s="1"/>
  <c r="T7" i="20"/>
  <c r="J7" i="13" s="1"/>
  <c r="T11" i="20"/>
  <c r="J11" i="13" s="1"/>
  <c r="T15" i="20"/>
  <c r="J15" i="13" s="1"/>
  <c r="T19" i="20"/>
  <c r="J19" i="13" s="1"/>
  <c r="T23" i="20"/>
  <c r="J23" i="13" s="1"/>
  <c r="T27" i="20"/>
  <c r="J27" i="13" s="1"/>
  <c r="T31" i="20"/>
  <c r="J31" i="13" s="1"/>
  <c r="T35" i="20"/>
  <c r="J35" i="13" s="1"/>
  <c r="T39" i="20"/>
  <c r="J39" i="13" s="1"/>
  <c r="T43" i="20"/>
  <c r="J43" i="13" s="1"/>
  <c r="T47" i="20"/>
  <c r="J47" i="13" s="1"/>
  <c r="T51" i="20"/>
  <c r="J51" i="13" s="1"/>
  <c r="T55" i="20"/>
  <c r="J55" i="13" s="1"/>
  <c r="T59" i="20"/>
  <c r="J59" i="13" s="1"/>
  <c r="T63" i="20"/>
  <c r="J63" i="13" s="1"/>
  <c r="T67" i="20"/>
  <c r="J67" i="13" s="1"/>
  <c r="T71" i="20"/>
  <c r="J71" i="13" s="1"/>
  <c r="T75" i="20"/>
  <c r="J75" i="13" s="1"/>
  <c r="T79" i="20"/>
  <c r="J79" i="13" s="1"/>
  <c r="T83" i="20"/>
  <c r="J83" i="13" s="1"/>
  <c r="T55" i="17"/>
  <c r="G55" i="13" s="1"/>
  <c r="T59" i="17"/>
  <c r="G59" i="13" s="1"/>
  <c r="T63" i="17"/>
  <c r="G63" i="13" s="1"/>
  <c r="T67" i="17"/>
  <c r="G67" i="13" s="1"/>
  <c r="T71" i="17"/>
  <c r="G71" i="13" s="1"/>
  <c r="T75" i="17"/>
  <c r="G75" i="13" s="1"/>
  <c r="T79" i="17"/>
  <c r="G79" i="13" s="1"/>
  <c r="T83" i="17"/>
  <c r="G83" i="13" s="1"/>
  <c r="T6" i="18"/>
  <c r="H6" i="13" s="1"/>
  <c r="T10" i="18"/>
  <c r="H10" i="13" s="1"/>
  <c r="T14" i="18"/>
  <c r="H14" i="13" s="1"/>
  <c r="T18" i="18"/>
  <c r="H18" i="13" s="1"/>
  <c r="T22" i="18"/>
  <c r="H22" i="13" s="1"/>
  <c r="T26" i="18"/>
  <c r="H26" i="13" s="1"/>
  <c r="T30" i="18"/>
  <c r="H30" i="13" s="1"/>
  <c r="T34" i="18"/>
  <c r="H34" i="13" s="1"/>
  <c r="T38" i="18"/>
  <c r="H38" i="13" s="1"/>
  <c r="T42" i="18"/>
  <c r="H42" i="13" s="1"/>
  <c r="T46" i="18"/>
  <c r="H46" i="13" s="1"/>
  <c r="T50" i="18"/>
  <c r="H50" i="13" s="1"/>
  <c r="T54" i="18"/>
  <c r="H54" i="13" s="1"/>
  <c r="T58" i="18"/>
  <c r="H58" i="13" s="1"/>
  <c r="T62" i="18"/>
  <c r="H62" i="13" s="1"/>
  <c r="T66" i="18"/>
  <c r="H66" i="13" s="1"/>
  <c r="T70" i="18"/>
  <c r="H70" i="13" s="1"/>
  <c r="T74" i="18"/>
  <c r="H74" i="13" s="1"/>
  <c r="T78" i="18"/>
  <c r="H78" i="13" s="1"/>
  <c r="T82" i="18"/>
  <c r="H82" i="13" s="1"/>
  <c r="T5" i="19"/>
  <c r="I5" i="13" s="1"/>
  <c r="T9" i="19"/>
  <c r="I9" i="13" s="1"/>
  <c r="T13" i="19"/>
  <c r="I13" i="13" s="1"/>
  <c r="T17" i="19"/>
  <c r="I17" i="13" s="1"/>
  <c r="T21" i="19"/>
  <c r="I21" i="13" s="1"/>
  <c r="T25" i="19"/>
  <c r="I25" i="13" s="1"/>
  <c r="T29" i="19"/>
  <c r="I29" i="13" s="1"/>
  <c r="T33" i="19"/>
  <c r="I33" i="13" s="1"/>
  <c r="T37" i="19"/>
  <c r="I37" i="13" s="1"/>
  <c r="T41" i="19"/>
  <c r="I41" i="13" s="1"/>
  <c r="T45" i="19"/>
  <c r="I45" i="13" s="1"/>
  <c r="T49" i="19"/>
  <c r="I49" i="13" s="1"/>
  <c r="T53" i="19"/>
  <c r="I53" i="13" s="1"/>
  <c r="T57" i="19"/>
  <c r="I57" i="13" s="1"/>
  <c r="T61" i="19"/>
  <c r="I61" i="13" s="1"/>
  <c r="T65" i="19"/>
  <c r="I65" i="13" s="1"/>
  <c r="T69" i="19"/>
  <c r="I69" i="13" s="1"/>
  <c r="T73" i="19"/>
  <c r="I73" i="13" s="1"/>
  <c r="T77" i="19"/>
  <c r="I77" i="13" s="1"/>
  <c r="T81" i="19"/>
  <c r="I81" i="13" s="1"/>
  <c r="T85" i="19"/>
  <c r="I85" i="13" s="1"/>
  <c r="T8" i="20"/>
  <c r="J8" i="13" s="1"/>
  <c r="T12" i="20"/>
  <c r="J12" i="13" s="1"/>
  <c r="T25" i="16"/>
  <c r="F25" i="13" s="1"/>
  <c r="T29" i="16"/>
  <c r="F29" i="13" s="1"/>
  <c r="T33" i="16"/>
  <c r="F33" i="13" s="1"/>
  <c r="T37" i="16"/>
  <c r="F37" i="13" s="1"/>
  <c r="T41" i="16"/>
  <c r="F41" i="13" s="1"/>
  <c r="T45" i="16"/>
  <c r="F45" i="13" s="1"/>
  <c r="T49" i="16"/>
  <c r="F49" i="13" s="1"/>
  <c r="T53" i="16"/>
  <c r="F53" i="13" s="1"/>
  <c r="T57" i="16"/>
  <c r="F57" i="13" s="1"/>
  <c r="T61" i="16"/>
  <c r="F61" i="13" s="1"/>
  <c r="T65" i="16"/>
  <c r="F65" i="13" s="1"/>
  <c r="T69" i="16"/>
  <c r="F69" i="13" s="1"/>
  <c r="T73" i="16"/>
  <c r="F73" i="13" s="1"/>
  <c r="T77" i="16"/>
  <c r="F77" i="13" s="1"/>
  <c r="T81" i="16"/>
  <c r="F81" i="13" s="1"/>
  <c r="T85" i="16"/>
  <c r="F85" i="13" s="1"/>
  <c r="T8" i="17"/>
  <c r="G8" i="13" s="1"/>
  <c r="T12" i="17"/>
  <c r="G12" i="13" s="1"/>
  <c r="T16" i="17"/>
  <c r="G16" i="13" s="1"/>
  <c r="T20" i="17"/>
  <c r="G20" i="13" s="1"/>
  <c r="T24" i="17"/>
  <c r="G24" i="13" s="1"/>
  <c r="T28" i="17"/>
  <c r="G28" i="13" s="1"/>
  <c r="T32" i="17"/>
  <c r="G32" i="13" s="1"/>
  <c r="T36" i="17"/>
  <c r="G36" i="13" s="1"/>
  <c r="T40" i="17"/>
  <c r="G40" i="13" s="1"/>
  <c r="T44" i="17"/>
  <c r="G44" i="13" s="1"/>
  <c r="T48" i="17"/>
  <c r="G48" i="13" s="1"/>
  <c r="T52" i="17"/>
  <c r="G52" i="13" s="1"/>
  <c r="T56" i="17"/>
  <c r="G56" i="13" s="1"/>
  <c r="T60" i="17"/>
  <c r="G60" i="13" s="1"/>
  <c r="T64" i="17"/>
  <c r="G64" i="13" s="1"/>
  <c r="T68" i="17"/>
  <c r="G68" i="13" s="1"/>
  <c r="T72" i="17"/>
  <c r="G72" i="13" s="1"/>
  <c r="T76" i="17"/>
  <c r="G76" i="13" s="1"/>
  <c r="T80" i="17"/>
  <c r="G80" i="13" s="1"/>
  <c r="T84" i="17"/>
  <c r="G84" i="13" s="1"/>
  <c r="T7" i="18"/>
  <c r="H7" i="13" s="1"/>
  <c r="T11" i="18"/>
  <c r="H11" i="13" s="1"/>
  <c r="T15" i="18"/>
  <c r="H15" i="13" s="1"/>
  <c r="T19" i="18"/>
  <c r="H19" i="13" s="1"/>
  <c r="T23" i="18"/>
  <c r="H23" i="13" s="1"/>
  <c r="T27" i="18"/>
  <c r="H27" i="13" s="1"/>
  <c r="T31" i="18"/>
  <c r="H31" i="13" s="1"/>
  <c r="T35" i="18"/>
  <c r="H35" i="13" s="1"/>
  <c r="T39" i="18"/>
  <c r="H39" i="13" s="1"/>
  <c r="T43" i="18"/>
  <c r="H43" i="13" s="1"/>
  <c r="T47" i="18"/>
  <c r="H47" i="13" s="1"/>
  <c r="T51" i="18"/>
  <c r="H51" i="13" s="1"/>
  <c r="T55" i="18"/>
  <c r="H55" i="13" s="1"/>
  <c r="T59" i="18"/>
  <c r="H59" i="13" s="1"/>
  <c r="T63" i="18"/>
  <c r="H63" i="13" s="1"/>
  <c r="T67" i="18"/>
  <c r="H67" i="13" s="1"/>
  <c r="T71" i="18"/>
  <c r="H71" i="13" s="1"/>
  <c r="T75" i="18"/>
  <c r="H75" i="13" s="1"/>
  <c r="T79" i="18"/>
  <c r="H79" i="13" s="1"/>
  <c r="T83" i="18"/>
  <c r="H83" i="13" s="1"/>
  <c r="T6" i="19"/>
  <c r="I6" i="13" s="1"/>
  <c r="T10" i="19"/>
  <c r="I10" i="13" s="1"/>
  <c r="T14" i="19"/>
  <c r="I14" i="13" s="1"/>
  <c r="T18" i="19"/>
  <c r="I18" i="13" s="1"/>
  <c r="T22" i="19"/>
  <c r="I22" i="13" s="1"/>
  <c r="T26" i="19"/>
  <c r="I26" i="13" s="1"/>
  <c r="T30" i="19"/>
  <c r="I30" i="13" s="1"/>
  <c r="T34" i="19"/>
  <c r="I34" i="13" s="1"/>
  <c r="T38" i="19"/>
  <c r="I38" i="13" s="1"/>
  <c r="T42" i="19"/>
  <c r="I42" i="13" s="1"/>
  <c r="T46" i="19"/>
  <c r="I46" i="13" s="1"/>
  <c r="T50" i="19"/>
  <c r="I50" i="13" s="1"/>
  <c r="T54" i="19"/>
  <c r="I54" i="13" s="1"/>
  <c r="T58" i="19"/>
  <c r="I58" i="13" s="1"/>
  <c r="T62" i="19"/>
  <c r="I62" i="13" s="1"/>
  <c r="T66" i="19"/>
  <c r="I66" i="13" s="1"/>
  <c r="T70" i="19"/>
  <c r="I70" i="13" s="1"/>
  <c r="T74" i="19"/>
  <c r="I74" i="13" s="1"/>
  <c r="T78" i="19"/>
  <c r="I78" i="13" s="1"/>
  <c r="T82" i="19"/>
  <c r="I82" i="13" s="1"/>
  <c r="T5" i="20"/>
  <c r="J5" i="13" s="1"/>
  <c r="T9" i="20"/>
  <c r="J9" i="13" s="1"/>
  <c r="T13" i="20"/>
  <c r="J13" i="13" s="1"/>
  <c r="T17" i="20"/>
  <c r="J17" i="13" s="1"/>
  <c r="T21" i="20"/>
  <c r="J21" i="13" s="1"/>
  <c r="T25" i="20"/>
  <c r="J25" i="13" s="1"/>
  <c r="L90" i="13"/>
  <c r="M90" i="13" s="1"/>
  <c r="L86" i="13"/>
  <c r="M86" i="13" s="1"/>
  <c r="T29" i="20"/>
  <c r="J29" i="13" s="1"/>
  <c r="T33" i="20"/>
  <c r="J33" i="13" s="1"/>
  <c r="T37" i="20"/>
  <c r="J37" i="13" s="1"/>
  <c r="T41" i="20"/>
  <c r="J41" i="13" s="1"/>
  <c r="T45" i="20"/>
  <c r="J45" i="13" s="1"/>
  <c r="T49" i="20"/>
  <c r="J49" i="13" s="1"/>
  <c r="T53" i="20"/>
  <c r="J53" i="13" s="1"/>
  <c r="T57" i="20"/>
  <c r="J57" i="13" s="1"/>
  <c r="T61" i="20"/>
  <c r="J61" i="13" s="1"/>
  <c r="T65" i="20"/>
  <c r="J65" i="13" s="1"/>
  <c r="T69" i="20"/>
  <c r="J69" i="13" s="1"/>
  <c r="T73" i="20"/>
  <c r="J73" i="13" s="1"/>
  <c r="T77" i="20"/>
  <c r="J77" i="13" s="1"/>
  <c r="T81" i="20"/>
  <c r="J81" i="13" s="1"/>
  <c r="T85" i="20"/>
  <c r="J85" i="13" s="1"/>
  <c r="L89" i="13"/>
  <c r="M89" i="13" s="1"/>
  <c r="T14" i="20"/>
  <c r="J14" i="13" s="1"/>
  <c r="T18" i="20"/>
  <c r="J18" i="13" s="1"/>
  <c r="T22" i="20"/>
  <c r="J22" i="13" s="1"/>
  <c r="T26" i="20"/>
  <c r="J26" i="13" s="1"/>
  <c r="T30" i="20"/>
  <c r="J30" i="13" s="1"/>
  <c r="T34" i="20"/>
  <c r="J34" i="13" s="1"/>
  <c r="T38" i="20"/>
  <c r="J38" i="13" s="1"/>
  <c r="T42" i="20"/>
  <c r="J42" i="13" s="1"/>
  <c r="T46" i="20"/>
  <c r="J46" i="13" s="1"/>
  <c r="T50" i="20"/>
  <c r="J50" i="13" s="1"/>
  <c r="T54" i="20"/>
  <c r="J54" i="13" s="1"/>
  <c r="T58" i="20"/>
  <c r="J58" i="13" s="1"/>
  <c r="T62" i="20"/>
  <c r="J62" i="13" s="1"/>
  <c r="T66" i="20"/>
  <c r="J66" i="13" s="1"/>
  <c r="T70" i="20"/>
  <c r="J70" i="13" s="1"/>
  <c r="T74" i="20"/>
  <c r="J74" i="13" s="1"/>
  <c r="T78" i="20"/>
  <c r="J78" i="13" s="1"/>
  <c r="T82" i="20"/>
  <c r="J82" i="13" s="1"/>
  <c r="L92" i="13"/>
  <c r="M92" i="13" s="1"/>
  <c r="L88" i="13"/>
  <c r="M88" i="13" s="1"/>
  <c r="O6" i="7" l="1"/>
  <c r="P6" i="7"/>
  <c r="Q6" i="7"/>
  <c r="R6" i="7"/>
  <c r="S6" i="7"/>
  <c r="O7" i="7"/>
  <c r="P7" i="7"/>
  <c r="T7" i="7" s="1"/>
  <c r="E7" i="13" s="1"/>
  <c r="L7" i="13" s="1"/>
  <c r="M7" i="13" s="1"/>
  <c r="Q7" i="7"/>
  <c r="R7" i="7"/>
  <c r="S7" i="7"/>
  <c r="O8" i="7"/>
  <c r="P8" i="7"/>
  <c r="Q8" i="7"/>
  <c r="R8" i="7"/>
  <c r="S8" i="7"/>
  <c r="O9" i="7"/>
  <c r="P9" i="7"/>
  <c r="Q9" i="7"/>
  <c r="R9" i="7"/>
  <c r="S9" i="7"/>
  <c r="O10" i="7"/>
  <c r="P10" i="7"/>
  <c r="Q10" i="7"/>
  <c r="R10" i="7"/>
  <c r="S10" i="7"/>
  <c r="O11" i="7"/>
  <c r="P11" i="7"/>
  <c r="T11" i="7" s="1"/>
  <c r="E11" i="13" s="1"/>
  <c r="L11" i="13" s="1"/>
  <c r="M11" i="13" s="1"/>
  <c r="Q11" i="7"/>
  <c r="R11" i="7"/>
  <c r="S11" i="7"/>
  <c r="O12" i="7"/>
  <c r="P12" i="7"/>
  <c r="Q12" i="7"/>
  <c r="R12" i="7"/>
  <c r="S12" i="7"/>
  <c r="O13" i="7"/>
  <c r="P13" i="7"/>
  <c r="Q13" i="7"/>
  <c r="R13" i="7"/>
  <c r="S13" i="7"/>
  <c r="O14" i="7"/>
  <c r="P14" i="7"/>
  <c r="Q14" i="7"/>
  <c r="R14" i="7"/>
  <c r="S14" i="7"/>
  <c r="O15" i="7"/>
  <c r="P15" i="7"/>
  <c r="T15" i="7" s="1"/>
  <c r="E15" i="13" s="1"/>
  <c r="L15" i="13" s="1"/>
  <c r="M15" i="13" s="1"/>
  <c r="Q15" i="7"/>
  <c r="R15" i="7"/>
  <c r="S15" i="7"/>
  <c r="O16" i="7"/>
  <c r="T16" i="7" s="1"/>
  <c r="E16" i="13" s="1"/>
  <c r="L16" i="13" s="1"/>
  <c r="M16" i="13" s="1"/>
  <c r="P16" i="7"/>
  <c r="Q16" i="7"/>
  <c r="R16" i="7"/>
  <c r="S16" i="7"/>
  <c r="O17" i="7"/>
  <c r="P17" i="7"/>
  <c r="Q17" i="7"/>
  <c r="R17" i="7"/>
  <c r="S17" i="7"/>
  <c r="O18" i="7"/>
  <c r="P18" i="7"/>
  <c r="Q18" i="7"/>
  <c r="R18" i="7"/>
  <c r="S18" i="7"/>
  <c r="O19" i="7"/>
  <c r="P19" i="7"/>
  <c r="T19" i="7" s="1"/>
  <c r="E19" i="13" s="1"/>
  <c r="L19" i="13" s="1"/>
  <c r="M19" i="13" s="1"/>
  <c r="Q19" i="7"/>
  <c r="R19" i="7"/>
  <c r="S19" i="7"/>
  <c r="O20" i="7"/>
  <c r="T20" i="7" s="1"/>
  <c r="E20" i="13" s="1"/>
  <c r="L20" i="13" s="1"/>
  <c r="M20" i="13" s="1"/>
  <c r="P20" i="7"/>
  <c r="Q20" i="7"/>
  <c r="R20" i="7"/>
  <c r="S20" i="7"/>
  <c r="O21" i="7"/>
  <c r="P21" i="7"/>
  <c r="Q21" i="7"/>
  <c r="R21" i="7"/>
  <c r="S21" i="7"/>
  <c r="O22" i="7"/>
  <c r="P22" i="7"/>
  <c r="Q22" i="7"/>
  <c r="R22" i="7"/>
  <c r="S22" i="7"/>
  <c r="O23" i="7"/>
  <c r="P23" i="7"/>
  <c r="T23" i="7" s="1"/>
  <c r="E23" i="13" s="1"/>
  <c r="L23" i="13" s="1"/>
  <c r="M23" i="13" s="1"/>
  <c r="Q23" i="7"/>
  <c r="R23" i="7"/>
  <c r="S23" i="7"/>
  <c r="O24" i="7"/>
  <c r="P24" i="7"/>
  <c r="Q24" i="7"/>
  <c r="R24" i="7"/>
  <c r="S24" i="7"/>
  <c r="O25" i="7"/>
  <c r="P25" i="7"/>
  <c r="Q25" i="7"/>
  <c r="R25" i="7"/>
  <c r="S25" i="7"/>
  <c r="O26" i="7"/>
  <c r="P26" i="7"/>
  <c r="Q26" i="7"/>
  <c r="R26" i="7"/>
  <c r="S26" i="7"/>
  <c r="O27" i="7"/>
  <c r="P27" i="7"/>
  <c r="T27" i="7" s="1"/>
  <c r="E27" i="13" s="1"/>
  <c r="L27" i="13" s="1"/>
  <c r="M27" i="13" s="1"/>
  <c r="Q27" i="7"/>
  <c r="R27" i="7"/>
  <c r="S27" i="7"/>
  <c r="O28" i="7"/>
  <c r="P28" i="7"/>
  <c r="Q28" i="7"/>
  <c r="R28" i="7"/>
  <c r="S28" i="7"/>
  <c r="O29" i="7"/>
  <c r="P29" i="7"/>
  <c r="Q29" i="7"/>
  <c r="R29" i="7"/>
  <c r="S29" i="7"/>
  <c r="O30" i="7"/>
  <c r="P30" i="7"/>
  <c r="Q30" i="7"/>
  <c r="R30" i="7"/>
  <c r="S30" i="7"/>
  <c r="O31" i="7"/>
  <c r="P31" i="7"/>
  <c r="T31" i="7" s="1"/>
  <c r="E31" i="13" s="1"/>
  <c r="L31" i="13" s="1"/>
  <c r="M31" i="13" s="1"/>
  <c r="Q31" i="7"/>
  <c r="R31" i="7"/>
  <c r="S31" i="7"/>
  <c r="O32" i="7"/>
  <c r="P32" i="7"/>
  <c r="Q32" i="7"/>
  <c r="R32" i="7"/>
  <c r="S32" i="7"/>
  <c r="O33" i="7"/>
  <c r="P33" i="7"/>
  <c r="Q33" i="7"/>
  <c r="R33" i="7"/>
  <c r="S33" i="7"/>
  <c r="O34" i="7"/>
  <c r="P34" i="7"/>
  <c r="Q34" i="7"/>
  <c r="R34" i="7"/>
  <c r="S34" i="7"/>
  <c r="O35" i="7"/>
  <c r="P35" i="7"/>
  <c r="T35" i="7" s="1"/>
  <c r="E35" i="13" s="1"/>
  <c r="L35" i="13" s="1"/>
  <c r="M35" i="13" s="1"/>
  <c r="Q35" i="7"/>
  <c r="R35" i="7"/>
  <c r="S35" i="7"/>
  <c r="O36" i="7"/>
  <c r="P36" i="7"/>
  <c r="Q36" i="7"/>
  <c r="R36" i="7"/>
  <c r="S36" i="7"/>
  <c r="O37" i="7"/>
  <c r="P37" i="7"/>
  <c r="Q37" i="7"/>
  <c r="R37" i="7"/>
  <c r="S37" i="7"/>
  <c r="O38" i="7"/>
  <c r="P38" i="7"/>
  <c r="Q38" i="7"/>
  <c r="R38" i="7"/>
  <c r="S38" i="7"/>
  <c r="O39" i="7"/>
  <c r="P39" i="7"/>
  <c r="T39" i="7" s="1"/>
  <c r="E39" i="13" s="1"/>
  <c r="L39" i="13" s="1"/>
  <c r="M39" i="13" s="1"/>
  <c r="Q39" i="7"/>
  <c r="R39" i="7"/>
  <c r="S39" i="7"/>
  <c r="O40" i="7"/>
  <c r="P40" i="7"/>
  <c r="Q40" i="7"/>
  <c r="R40" i="7"/>
  <c r="S40" i="7"/>
  <c r="O41" i="7"/>
  <c r="P41" i="7"/>
  <c r="Q41" i="7"/>
  <c r="R41" i="7"/>
  <c r="S41" i="7"/>
  <c r="O42" i="7"/>
  <c r="P42" i="7"/>
  <c r="Q42" i="7"/>
  <c r="R42" i="7"/>
  <c r="S42" i="7"/>
  <c r="O43" i="7"/>
  <c r="P43" i="7"/>
  <c r="Q43" i="7"/>
  <c r="R43" i="7"/>
  <c r="S43" i="7"/>
  <c r="O44" i="7"/>
  <c r="P44" i="7"/>
  <c r="Q44" i="7"/>
  <c r="R44" i="7"/>
  <c r="S44" i="7"/>
  <c r="O45" i="7"/>
  <c r="P45" i="7"/>
  <c r="Q45" i="7"/>
  <c r="R45" i="7"/>
  <c r="S45" i="7"/>
  <c r="O46" i="7"/>
  <c r="P46" i="7"/>
  <c r="Q46" i="7"/>
  <c r="R46" i="7"/>
  <c r="S46" i="7"/>
  <c r="O47" i="7"/>
  <c r="P47" i="7"/>
  <c r="Q47" i="7"/>
  <c r="R47" i="7"/>
  <c r="S47" i="7"/>
  <c r="O48" i="7"/>
  <c r="P48" i="7"/>
  <c r="Q48" i="7"/>
  <c r="R48" i="7"/>
  <c r="S48" i="7"/>
  <c r="O49" i="7"/>
  <c r="P49" i="7"/>
  <c r="Q49" i="7"/>
  <c r="R49" i="7"/>
  <c r="S49" i="7"/>
  <c r="O50" i="7"/>
  <c r="P50" i="7"/>
  <c r="Q50" i="7"/>
  <c r="R50" i="7"/>
  <c r="S50" i="7"/>
  <c r="O51" i="7"/>
  <c r="P51" i="7"/>
  <c r="Q51" i="7"/>
  <c r="R51" i="7"/>
  <c r="S51" i="7"/>
  <c r="O52" i="7"/>
  <c r="P52" i="7"/>
  <c r="Q52" i="7"/>
  <c r="R52" i="7"/>
  <c r="S52" i="7"/>
  <c r="O53" i="7"/>
  <c r="P53" i="7"/>
  <c r="Q53" i="7"/>
  <c r="R53" i="7"/>
  <c r="S53" i="7"/>
  <c r="O54" i="7"/>
  <c r="P54" i="7"/>
  <c r="Q54" i="7"/>
  <c r="R54" i="7"/>
  <c r="S54" i="7"/>
  <c r="O55" i="7"/>
  <c r="P55" i="7"/>
  <c r="Q55" i="7"/>
  <c r="R55" i="7"/>
  <c r="S55" i="7"/>
  <c r="O56" i="7"/>
  <c r="P56" i="7"/>
  <c r="Q56" i="7"/>
  <c r="R56" i="7"/>
  <c r="S56" i="7"/>
  <c r="O57" i="7"/>
  <c r="P57" i="7"/>
  <c r="Q57" i="7"/>
  <c r="R57" i="7"/>
  <c r="S57" i="7"/>
  <c r="O58" i="7"/>
  <c r="P58" i="7"/>
  <c r="Q58" i="7"/>
  <c r="R58" i="7"/>
  <c r="S58" i="7"/>
  <c r="O59" i="7"/>
  <c r="P59" i="7"/>
  <c r="Q59" i="7"/>
  <c r="R59" i="7"/>
  <c r="S59" i="7"/>
  <c r="O60" i="7"/>
  <c r="P60" i="7"/>
  <c r="Q60" i="7"/>
  <c r="R60" i="7"/>
  <c r="S60" i="7"/>
  <c r="O61" i="7"/>
  <c r="P61" i="7"/>
  <c r="Q61" i="7"/>
  <c r="R61" i="7"/>
  <c r="S61" i="7"/>
  <c r="O62" i="7"/>
  <c r="P62" i="7"/>
  <c r="Q62" i="7"/>
  <c r="R62" i="7"/>
  <c r="S62" i="7"/>
  <c r="O63" i="7"/>
  <c r="P63" i="7"/>
  <c r="Q63" i="7"/>
  <c r="R63" i="7"/>
  <c r="S63" i="7"/>
  <c r="O64" i="7"/>
  <c r="P64" i="7"/>
  <c r="Q64" i="7"/>
  <c r="R64" i="7"/>
  <c r="S64" i="7"/>
  <c r="O65" i="7"/>
  <c r="P65" i="7"/>
  <c r="Q65" i="7"/>
  <c r="R65" i="7"/>
  <c r="S65" i="7"/>
  <c r="O66" i="7"/>
  <c r="P66" i="7"/>
  <c r="Q66" i="7"/>
  <c r="R66" i="7"/>
  <c r="S66" i="7"/>
  <c r="O67" i="7"/>
  <c r="P67" i="7"/>
  <c r="Q67" i="7"/>
  <c r="R67" i="7"/>
  <c r="S67" i="7"/>
  <c r="O68" i="7"/>
  <c r="P68" i="7"/>
  <c r="Q68" i="7"/>
  <c r="R68" i="7"/>
  <c r="S68" i="7"/>
  <c r="O69" i="7"/>
  <c r="P69" i="7"/>
  <c r="Q69" i="7"/>
  <c r="R69" i="7"/>
  <c r="S69" i="7"/>
  <c r="O70" i="7"/>
  <c r="P70" i="7"/>
  <c r="Q70" i="7"/>
  <c r="R70" i="7"/>
  <c r="S70" i="7"/>
  <c r="O71" i="7"/>
  <c r="P71" i="7"/>
  <c r="Q71" i="7"/>
  <c r="R71" i="7"/>
  <c r="S71" i="7"/>
  <c r="O72" i="7"/>
  <c r="P72" i="7"/>
  <c r="Q72" i="7"/>
  <c r="R72" i="7"/>
  <c r="S72" i="7"/>
  <c r="O73" i="7"/>
  <c r="P73" i="7"/>
  <c r="Q73" i="7"/>
  <c r="R73" i="7"/>
  <c r="S73" i="7"/>
  <c r="O74" i="7"/>
  <c r="P74" i="7"/>
  <c r="Q74" i="7"/>
  <c r="R74" i="7"/>
  <c r="S74" i="7"/>
  <c r="O75" i="7"/>
  <c r="P75" i="7"/>
  <c r="Q75" i="7"/>
  <c r="R75" i="7"/>
  <c r="S75" i="7"/>
  <c r="O76" i="7"/>
  <c r="P76" i="7"/>
  <c r="Q76" i="7"/>
  <c r="R76" i="7"/>
  <c r="S76" i="7"/>
  <c r="O77" i="7"/>
  <c r="P77" i="7"/>
  <c r="Q77" i="7"/>
  <c r="R77" i="7"/>
  <c r="S77" i="7"/>
  <c r="O78" i="7"/>
  <c r="P78" i="7"/>
  <c r="Q78" i="7"/>
  <c r="R78" i="7"/>
  <c r="S78" i="7"/>
  <c r="O79" i="7"/>
  <c r="P79" i="7"/>
  <c r="Q79" i="7"/>
  <c r="R79" i="7"/>
  <c r="S79" i="7"/>
  <c r="O80" i="7"/>
  <c r="P80" i="7"/>
  <c r="Q80" i="7"/>
  <c r="R80" i="7"/>
  <c r="S80" i="7"/>
  <c r="O81" i="7"/>
  <c r="P81" i="7"/>
  <c r="Q81" i="7"/>
  <c r="R81" i="7"/>
  <c r="S81" i="7"/>
  <c r="O82" i="7"/>
  <c r="P82" i="7"/>
  <c r="Q82" i="7"/>
  <c r="R82" i="7"/>
  <c r="S82" i="7"/>
  <c r="O83" i="7"/>
  <c r="P83" i="7"/>
  <c r="Q83" i="7"/>
  <c r="R83" i="7"/>
  <c r="S83" i="7"/>
  <c r="O84" i="7"/>
  <c r="P84" i="7"/>
  <c r="Q84" i="7"/>
  <c r="R84" i="7"/>
  <c r="S84" i="7"/>
  <c r="O85" i="7"/>
  <c r="P85" i="7"/>
  <c r="Q85" i="7"/>
  <c r="R85" i="7"/>
  <c r="S85" i="7"/>
  <c r="T32" i="7" l="1"/>
  <c r="E32" i="13" s="1"/>
  <c r="L32" i="13" s="1"/>
  <c r="M32" i="13" s="1"/>
  <c r="T63" i="7"/>
  <c r="E63" i="13" s="1"/>
  <c r="L63" i="13" s="1"/>
  <c r="M63" i="13" s="1"/>
  <c r="T61" i="7"/>
  <c r="E61" i="13" s="1"/>
  <c r="L61" i="13" s="1"/>
  <c r="M61" i="13" s="1"/>
  <c r="T67" i="7"/>
  <c r="E67" i="13" s="1"/>
  <c r="L67" i="13" s="1"/>
  <c r="M67" i="13" s="1"/>
  <c r="T69" i="7"/>
  <c r="E69" i="13" s="1"/>
  <c r="L69" i="13" s="1"/>
  <c r="M69" i="13" s="1"/>
  <c r="T12" i="7"/>
  <c r="E12" i="13" s="1"/>
  <c r="L12" i="13" s="1"/>
  <c r="M12" i="13" s="1"/>
  <c r="T58" i="7"/>
  <c r="E58" i="13" s="1"/>
  <c r="L58" i="13" s="1"/>
  <c r="M58" i="13" s="1"/>
  <c r="T57" i="7"/>
  <c r="E57" i="13" s="1"/>
  <c r="L57" i="13" s="1"/>
  <c r="M57" i="13" s="1"/>
  <c r="T54" i="7"/>
  <c r="E54" i="13" s="1"/>
  <c r="L54" i="13" s="1"/>
  <c r="M54" i="13" s="1"/>
  <c r="T53" i="7"/>
  <c r="E53" i="13" s="1"/>
  <c r="L53" i="13" s="1"/>
  <c r="M53" i="13" s="1"/>
  <c r="T49" i="7"/>
  <c r="E49" i="13" s="1"/>
  <c r="L49" i="13" s="1"/>
  <c r="M49" i="13" s="1"/>
  <c r="T46" i="7"/>
  <c r="E46" i="13" s="1"/>
  <c r="L46" i="13" s="1"/>
  <c r="M46" i="13" s="1"/>
  <c r="T45" i="7"/>
  <c r="E45" i="13" s="1"/>
  <c r="L45" i="13" s="1"/>
  <c r="M45" i="13" s="1"/>
  <c r="T42" i="7"/>
  <c r="E42" i="13" s="1"/>
  <c r="L42" i="13" s="1"/>
  <c r="M42" i="13" s="1"/>
  <c r="T36" i="7"/>
  <c r="E36" i="13" s="1"/>
  <c r="L36" i="13" s="1"/>
  <c r="M36" i="13" s="1"/>
  <c r="T28" i="7"/>
  <c r="E28" i="13" s="1"/>
  <c r="L28" i="13" s="1"/>
  <c r="M28" i="13" s="1"/>
  <c r="T24" i="7"/>
  <c r="E24" i="13" s="1"/>
  <c r="L24" i="13" s="1"/>
  <c r="M24" i="13" s="1"/>
  <c r="T65" i="7"/>
  <c r="E65" i="13" s="1"/>
  <c r="L65" i="13" s="1"/>
  <c r="M65" i="13" s="1"/>
  <c r="T64" i="7"/>
  <c r="E64" i="13" s="1"/>
  <c r="L64" i="13" s="1"/>
  <c r="M64" i="13" s="1"/>
  <c r="T41" i="7"/>
  <c r="E41" i="13" s="1"/>
  <c r="L41" i="13" s="1"/>
  <c r="M41" i="13" s="1"/>
  <c r="T59" i="7"/>
  <c r="E59" i="13" s="1"/>
  <c r="L59" i="13" s="1"/>
  <c r="M59" i="13" s="1"/>
  <c r="T56" i="7"/>
  <c r="E56" i="13" s="1"/>
  <c r="L56" i="13" s="1"/>
  <c r="M56" i="13" s="1"/>
  <c r="T52" i="7"/>
  <c r="E52" i="13" s="1"/>
  <c r="L52" i="13" s="1"/>
  <c r="M52" i="13" s="1"/>
  <c r="T50" i="7"/>
  <c r="E50" i="13" s="1"/>
  <c r="L50" i="13" s="1"/>
  <c r="M50" i="13" s="1"/>
  <c r="T47" i="7"/>
  <c r="E47" i="13" s="1"/>
  <c r="L47" i="13" s="1"/>
  <c r="M47" i="13" s="1"/>
  <c r="T44" i="7"/>
  <c r="E44" i="13" s="1"/>
  <c r="L44" i="13" s="1"/>
  <c r="M44" i="13" s="1"/>
  <c r="T37" i="7"/>
  <c r="E37" i="13" s="1"/>
  <c r="L37" i="13" s="1"/>
  <c r="M37" i="13" s="1"/>
  <c r="T34" i="7"/>
  <c r="E34" i="13" s="1"/>
  <c r="L34" i="13" s="1"/>
  <c r="M34" i="13" s="1"/>
  <c r="T30" i="7"/>
  <c r="E30" i="13" s="1"/>
  <c r="L30" i="13" s="1"/>
  <c r="M30" i="13" s="1"/>
  <c r="T26" i="7"/>
  <c r="E26" i="13" s="1"/>
  <c r="L26" i="13" s="1"/>
  <c r="M26" i="13" s="1"/>
  <c r="T25" i="7"/>
  <c r="E25" i="13" s="1"/>
  <c r="L25" i="13" s="1"/>
  <c r="M25" i="13" s="1"/>
  <c r="T22" i="7"/>
  <c r="E22" i="13" s="1"/>
  <c r="L22" i="13" s="1"/>
  <c r="M22" i="13" s="1"/>
  <c r="T21" i="7"/>
  <c r="E21" i="13" s="1"/>
  <c r="L21" i="13" s="1"/>
  <c r="M21" i="13" s="1"/>
  <c r="T18" i="7"/>
  <c r="E18" i="13" s="1"/>
  <c r="L18" i="13" s="1"/>
  <c r="M18" i="13" s="1"/>
  <c r="T17" i="7"/>
  <c r="E17" i="13" s="1"/>
  <c r="L17" i="13" s="1"/>
  <c r="M17" i="13" s="1"/>
  <c r="T14" i="7"/>
  <c r="E14" i="13" s="1"/>
  <c r="L14" i="13" s="1"/>
  <c r="M14" i="13" s="1"/>
  <c r="T13" i="7"/>
  <c r="E13" i="13" s="1"/>
  <c r="L13" i="13" s="1"/>
  <c r="M13" i="13" s="1"/>
  <c r="T10" i="7"/>
  <c r="E10" i="13" s="1"/>
  <c r="L10" i="13" s="1"/>
  <c r="M10" i="13" s="1"/>
  <c r="T9" i="7"/>
  <c r="E9" i="13" s="1"/>
  <c r="L9" i="13" s="1"/>
  <c r="M9" i="13" s="1"/>
  <c r="T6" i="7"/>
  <c r="E6" i="13" s="1"/>
  <c r="L6" i="13" s="1"/>
  <c r="M6" i="13" s="1"/>
  <c r="T68" i="7"/>
  <c r="E68" i="13" s="1"/>
  <c r="L68" i="13" s="1"/>
  <c r="M68" i="13" s="1"/>
  <c r="T60" i="7"/>
  <c r="E60" i="13" s="1"/>
  <c r="L60" i="13" s="1"/>
  <c r="M60" i="13" s="1"/>
  <c r="T55" i="7"/>
  <c r="E55" i="13" s="1"/>
  <c r="L55" i="13" s="1"/>
  <c r="M55" i="13" s="1"/>
  <c r="T51" i="7"/>
  <c r="E51" i="13" s="1"/>
  <c r="L51" i="13" s="1"/>
  <c r="M51" i="13" s="1"/>
  <c r="T48" i="7"/>
  <c r="E48" i="13" s="1"/>
  <c r="L48" i="13" s="1"/>
  <c r="M48" i="13" s="1"/>
  <c r="T43" i="7"/>
  <c r="E43" i="13" s="1"/>
  <c r="L43" i="13" s="1"/>
  <c r="M43" i="13" s="1"/>
  <c r="T38" i="7"/>
  <c r="E38" i="13" s="1"/>
  <c r="L38" i="13" s="1"/>
  <c r="M38" i="13" s="1"/>
  <c r="T33" i="7"/>
  <c r="E33" i="13" s="1"/>
  <c r="L33" i="13" s="1"/>
  <c r="M33" i="13" s="1"/>
  <c r="T29" i="7"/>
  <c r="E29" i="13" s="1"/>
  <c r="L29" i="13" s="1"/>
  <c r="M29" i="13" s="1"/>
  <c r="T85" i="7"/>
  <c r="E85" i="13" s="1"/>
  <c r="L85" i="13" s="1"/>
  <c r="M85" i="13" s="1"/>
  <c r="T82" i="7"/>
  <c r="E82" i="13" s="1"/>
  <c r="L82" i="13" s="1"/>
  <c r="M82" i="13" s="1"/>
  <c r="T81" i="7"/>
  <c r="E81" i="13" s="1"/>
  <c r="L81" i="13" s="1"/>
  <c r="M81" i="13" s="1"/>
  <c r="T78" i="7"/>
  <c r="E78" i="13" s="1"/>
  <c r="L78" i="13" s="1"/>
  <c r="M78" i="13" s="1"/>
  <c r="T77" i="7"/>
  <c r="E77" i="13" s="1"/>
  <c r="L77" i="13" s="1"/>
  <c r="M77" i="13" s="1"/>
  <c r="T74" i="7"/>
  <c r="E74" i="13" s="1"/>
  <c r="L74" i="13" s="1"/>
  <c r="M74" i="13" s="1"/>
  <c r="T73" i="7"/>
  <c r="E73" i="13" s="1"/>
  <c r="L73" i="13" s="1"/>
  <c r="M73" i="13" s="1"/>
  <c r="T70" i="7"/>
  <c r="E70" i="13" s="1"/>
  <c r="L70" i="13" s="1"/>
  <c r="M70" i="13" s="1"/>
  <c r="T62" i="7"/>
  <c r="E62" i="13" s="1"/>
  <c r="L62" i="13" s="1"/>
  <c r="M62" i="13" s="1"/>
  <c r="T40" i="7"/>
  <c r="E40" i="13" s="1"/>
  <c r="L40" i="13" s="1"/>
  <c r="M40" i="13" s="1"/>
  <c r="T8" i="7"/>
  <c r="E8" i="13" s="1"/>
  <c r="L8" i="13" s="1"/>
  <c r="M8" i="13" s="1"/>
  <c r="T84" i="7"/>
  <c r="E84" i="13" s="1"/>
  <c r="L84" i="13" s="1"/>
  <c r="M84" i="13" s="1"/>
  <c r="T83" i="7"/>
  <c r="E83" i="13" s="1"/>
  <c r="L83" i="13" s="1"/>
  <c r="M83" i="13" s="1"/>
  <c r="T80" i="7"/>
  <c r="E80" i="13" s="1"/>
  <c r="L80" i="13" s="1"/>
  <c r="M80" i="13" s="1"/>
  <c r="T79" i="7"/>
  <c r="E79" i="13" s="1"/>
  <c r="L79" i="13" s="1"/>
  <c r="M79" i="13" s="1"/>
  <c r="T76" i="7"/>
  <c r="E76" i="13" s="1"/>
  <c r="L76" i="13" s="1"/>
  <c r="M76" i="13" s="1"/>
  <c r="T75" i="7"/>
  <c r="E75" i="13" s="1"/>
  <c r="L75" i="13" s="1"/>
  <c r="M75" i="13" s="1"/>
  <c r="T72" i="7"/>
  <c r="E72" i="13" s="1"/>
  <c r="L72" i="13" s="1"/>
  <c r="M72" i="13" s="1"/>
  <c r="T71" i="7"/>
  <c r="E71" i="13" s="1"/>
  <c r="L71" i="13" s="1"/>
  <c r="M71" i="13" s="1"/>
  <c r="T66" i="7"/>
  <c r="E66" i="13" s="1"/>
  <c r="L66" i="13" s="1"/>
  <c r="M66" i="13" s="1"/>
  <c r="S5" i="7"/>
  <c r="R5" i="7"/>
  <c r="Q5" i="7"/>
  <c r="P5" i="7"/>
  <c r="O5" i="7"/>
  <c r="T5" i="7" l="1"/>
  <c r="E5" i="13" s="1"/>
  <c r="L5" i="13" s="1"/>
  <c r="M5" i="13" s="1"/>
</calcChain>
</file>

<file path=xl/sharedStrings.xml><?xml version="1.0" encoding="utf-8"?>
<sst xmlns="http://schemas.openxmlformats.org/spreadsheetml/2006/main" count="1118" uniqueCount="225">
  <si>
    <t>NO</t>
  </si>
  <si>
    <t>NIM</t>
  </si>
  <si>
    <t>NAMA</t>
  </si>
  <si>
    <t>KHARISMA CIPTA MULIA</t>
  </si>
  <si>
    <t>FIDEL YABES EXAUDIO SASIANG</t>
  </si>
  <si>
    <t>AHMAD NUR ALFIHADHI</t>
  </si>
  <si>
    <t>DESTIA ARTI WAHYU H</t>
  </si>
  <si>
    <t>AUZAN TOUVIANDI</t>
  </si>
  <si>
    <t>LIAN CAHYO WIJAYA</t>
  </si>
  <si>
    <t>NUR KHOLID</t>
  </si>
  <si>
    <t>MINARTI ARTHAULINA TARIGAN</t>
  </si>
  <si>
    <t>GHIFFARI ZAKA</t>
  </si>
  <si>
    <t>FERRY CHAERUL LANDANI</t>
  </si>
  <si>
    <t>OKI WINARTO</t>
  </si>
  <si>
    <t>ALFI MOCH AGUS FIRDAUS</t>
  </si>
  <si>
    <t>MUHAMMAD AFWAN</t>
  </si>
  <si>
    <t>PANDU KENT ELIAN</t>
  </si>
  <si>
    <t>SEPTIRIDHO PUTRA</t>
  </si>
  <si>
    <t>RACHMAT AGUNG PAMBUDI</t>
  </si>
  <si>
    <t>LATIPATUL HILMI</t>
  </si>
  <si>
    <t>MELINDA SARI</t>
  </si>
  <si>
    <t>HAZMI ADLAN HAWARI</t>
  </si>
  <si>
    <t>FAUJAN ADHIM</t>
  </si>
  <si>
    <t>ROMADONI KEVIN JULIAN</t>
  </si>
  <si>
    <t>HILDA NUR SAFITRI</t>
  </si>
  <si>
    <t>YOKI FERDINAND SITUMORANG</t>
  </si>
  <si>
    <t>DIFKA SATRIA AKBAR</t>
  </si>
  <si>
    <t>ISMARNIATI</t>
  </si>
  <si>
    <t>NURINDA RAMADHANTY MAULA</t>
  </si>
  <si>
    <t>DEA ISMY SORAYA ISABELLA</t>
  </si>
  <si>
    <t>SAFIRA NURMON ANGGERDA</t>
  </si>
  <si>
    <t>WINDI PUTRI NUR AINI</t>
  </si>
  <si>
    <t>MAS ADAM SYAH NUHANDIKA</t>
  </si>
  <si>
    <t>KHAIRUZZAIN SHOFAR</t>
  </si>
  <si>
    <t>AMANIYYA ADDINI HANIFAH</t>
  </si>
  <si>
    <t>AYU SRIDEVI SAMOSIR</t>
  </si>
  <si>
    <t>ABIGAIL ADIWIJNA MERCY</t>
  </si>
  <si>
    <t>PRADIPTA SEKAR AYU PUTRI W.</t>
  </si>
  <si>
    <t>DHIYA FIRDAUS PADIYA ARRIDHO</t>
  </si>
  <si>
    <t>RAHAYU PUTRI PERTIWI</t>
  </si>
  <si>
    <t>DHESTI ROSYTAWATI RAHAYU</t>
  </si>
  <si>
    <t>FIRMAN SADEWO PRIATMADJI</t>
  </si>
  <si>
    <t>NAJAKHUL FAHMI</t>
  </si>
  <si>
    <t>FAJARIAH FITRIANI NASUTION</t>
  </si>
  <si>
    <t>MASADI NAIM</t>
  </si>
  <si>
    <t>AGUNG PASCA MUKTI</t>
  </si>
  <si>
    <t>MUCHAMMAD DWI CAHYO NUGROHO</t>
  </si>
  <si>
    <t>ASWIN BAHAR SETIAWAN</t>
  </si>
  <si>
    <t>EFATA STEFANI REGITASARI</t>
  </si>
  <si>
    <t>NADYA PUTRI ELFIANI</t>
  </si>
  <si>
    <t>YOSUA AUDI NUGRAHA</t>
  </si>
  <si>
    <t>R. RAKA WIJAYA PURBANGKARA</t>
  </si>
  <si>
    <t>KEWES USWAH ANGGRAENI</t>
  </si>
  <si>
    <t>HANDI ALFIAN</t>
  </si>
  <si>
    <t>ELIA RAMADHINI</t>
  </si>
  <si>
    <t>NUR MISHBAH HAYAT</t>
  </si>
  <si>
    <t>TITO ANUGERAH MAHARIZKY</t>
  </si>
  <si>
    <t>AGUNG EKA SAPUTRA</t>
  </si>
  <si>
    <t>ELFA AUFA NIDA</t>
  </si>
  <si>
    <t>MUKHLISH ABDUL AZIZ</t>
  </si>
  <si>
    <t>MOCHAMAD FANDI</t>
  </si>
  <si>
    <t>PRAMUDYA ERVIANSYAH</t>
  </si>
  <si>
    <t>HARTINA HIROMI SATYANEGARA</t>
  </si>
  <si>
    <t>MOHHAMAD DONNY PRASETYO</t>
  </si>
  <si>
    <t>YOSEPHINE NOVIANTI</t>
  </si>
  <si>
    <t>SENDY WIJAYANTO</t>
  </si>
  <si>
    <t>ARENDARAMA DANUARTA</t>
  </si>
  <si>
    <t>MUHAMMAD RIFAI</t>
  </si>
  <si>
    <t>FAKHRY FAUZAN</t>
  </si>
  <si>
    <t>MUHAMMAD ADINUGROHO</t>
  </si>
  <si>
    <t>MUHAMMAD NURIL OKTAVIAN</t>
  </si>
  <si>
    <t>RAISYA RAHMAH NOOR</t>
  </si>
  <si>
    <t>REZA SYAHPUTRA PAKPAHAN</t>
  </si>
  <si>
    <t>DHANDY JUNANTO</t>
  </si>
  <si>
    <t>MOH. AUFAL MAROM ARROZI</t>
  </si>
  <si>
    <t>ALFALAH OKDINDA</t>
  </si>
  <si>
    <t>ZAIS HANDIKA MURDHANI</t>
  </si>
  <si>
    <t>ARDELIA PURI PARAMITHA</t>
  </si>
  <si>
    <t>HARITS FATHUDDIN</t>
  </si>
  <si>
    <t>AGUNG WIRAYUDHA</t>
  </si>
  <si>
    <t>KOKO FAJAR NURCAHYO</t>
  </si>
  <si>
    <t>DEO OKTIADI</t>
  </si>
  <si>
    <t>FARIS LUKMAN NURANTO</t>
  </si>
  <si>
    <t>WAHYU WIJAYA KUSUMA</t>
  </si>
  <si>
    <t>WILDAN BUDI BAWONO</t>
  </si>
  <si>
    <t>BAYU DEWANTARA</t>
  </si>
  <si>
    <t>NIJMA DANIA ARFADIN</t>
  </si>
  <si>
    <t>ALVINA RAHMATIANA SARI</t>
  </si>
  <si>
    <t>MAULIDA GOLDY FIRDAUSI</t>
  </si>
  <si>
    <t>BIMA FAJAR SETIAWAN</t>
  </si>
  <si>
    <t>LUCKY JALU HARAPAN</t>
  </si>
  <si>
    <t>KELOMPOK</t>
  </si>
  <si>
    <t>TP</t>
  </si>
  <si>
    <t>PRETEST</t>
  </si>
  <si>
    <t>KONTEN</t>
  </si>
  <si>
    <t>KERAPIHAN</t>
  </si>
  <si>
    <t>FORMAT</t>
  </si>
  <si>
    <t>PRAKTIKUM</t>
  </si>
  <si>
    <t>LEMBAR ANALISIS</t>
  </si>
  <si>
    <t>TUGAS</t>
  </si>
  <si>
    <t>EVALUASI</t>
  </si>
  <si>
    <t>FINAL</t>
  </si>
  <si>
    <t>PRECALCULATED</t>
  </si>
  <si>
    <t>MODUL 1</t>
  </si>
  <si>
    <t>MODUL 2</t>
  </si>
  <si>
    <t>MODUL 3</t>
  </si>
  <si>
    <t>MODUL 4</t>
  </si>
  <si>
    <t>MODUL 5</t>
  </si>
  <si>
    <t>MODUL 6</t>
  </si>
  <si>
    <t>TUGAS AKHIR</t>
  </si>
  <si>
    <t>TOTAL</t>
  </si>
  <si>
    <t>ABJAD</t>
  </si>
  <si>
    <t>KUR</t>
  </si>
  <si>
    <t>KELAS</t>
  </si>
  <si>
    <t>GIGIH MARISNA PUTRA</t>
  </si>
  <si>
    <t>K2012</t>
  </si>
  <si>
    <t>A</t>
  </si>
  <si>
    <t>SHELA SELVIANA</t>
  </si>
  <si>
    <t>ARDHIAN ADHI NUGROHO</t>
  </si>
  <si>
    <t>REZA FAHLEVI PANGGABEAN</t>
  </si>
  <si>
    <t>FAHRIZAL RIZQI E</t>
  </si>
  <si>
    <t>MUTIARASARI KUSUMA PUTRI</t>
  </si>
  <si>
    <t>ASRORUL UMAM</t>
  </si>
  <si>
    <t>MUHAMMAD RIZQI</t>
  </si>
  <si>
    <t>ARIEF NUR PRAKOSO</t>
  </si>
  <si>
    <t>MUHAMMAD BURHANUDIN</t>
  </si>
  <si>
    <t>MUHAMMAD FAISHAL FIKRI</t>
  </si>
  <si>
    <t>YANUAR AKBAR TEGUH PUTRANTO</t>
  </si>
  <si>
    <t>AKBAR YAZID SYAHUMA</t>
  </si>
  <si>
    <t>REFNALDI ATMAJA</t>
  </si>
  <si>
    <t>MUHAMMAD HENDRA SETIAWAN</t>
  </si>
  <si>
    <t>TAUFIQ NUR FAUZI</t>
  </si>
  <si>
    <t>IVANI ANGGRAINI NADEAK</t>
  </si>
  <si>
    <t>HARLIYAN TRI MARDIAN</t>
  </si>
  <si>
    <t>FAJRIANI KUSNUL DINIYAH</t>
  </si>
  <si>
    <t>FAZA ABDANI AUNI ROBBI</t>
  </si>
  <si>
    <t>HERDIANTO SETYO N</t>
  </si>
  <si>
    <t>HAMMAS ZULFIKAR IKHSAN</t>
  </si>
  <si>
    <t>ARIF FIRDANA</t>
  </si>
  <si>
    <t>NIZAR RAHMAN HIDAYAT</t>
  </si>
  <si>
    <t>DIOVANY BRYAN GUNAWAN</t>
  </si>
  <si>
    <t>MICHAEL S. M. PAKPAHAN</t>
  </si>
  <si>
    <t>RIZKI PUTRA PERDANA</t>
  </si>
  <si>
    <t>RISYAL FEBRIANTO</t>
  </si>
  <si>
    <t>ZAKKY AINUN NAJICH</t>
  </si>
  <si>
    <t>IKHSAN CHAKIM</t>
  </si>
  <si>
    <t>NIKEN DWI SETIYANINGRUM</t>
  </si>
  <si>
    <t>TEGAR WIDYA PRANATA</t>
  </si>
  <si>
    <t>AJIK ULINUHA</t>
  </si>
  <si>
    <t>BONIFASIUS EDO SUDIGDO</t>
  </si>
  <si>
    <t>WAHYU SEPTIYANTO</t>
  </si>
  <si>
    <t>GHANI HERYANTO SUKMANTARA</t>
  </si>
  <si>
    <t>TYAS PANORAMA NAN CERAH</t>
  </si>
  <si>
    <t>ALDHI SOFYAN DWI ARYARSO</t>
  </si>
  <si>
    <t>MEILA ISNA RIYANTI</t>
  </si>
  <si>
    <t>ANJAR NUGROHO</t>
  </si>
  <si>
    <t>TOMMY DEDY ARITONANG</t>
  </si>
  <si>
    <t>MUHAMMAD ULIL ALBAB</t>
  </si>
  <si>
    <t>MUKJIZAT BRILIANTO</t>
  </si>
  <si>
    <t>RIZKI OKTAVIA NINGRUM</t>
  </si>
  <si>
    <t>NURDIANSYA WARUWU</t>
  </si>
  <si>
    <t>MOHAMMAD IRFAN SETIAWAN</t>
  </si>
  <si>
    <t>IRVAN EFFENDY</t>
  </si>
  <si>
    <t>RIFKHI ILHAM</t>
  </si>
  <si>
    <t>NANDA MAHDIARITAMA BASUKI</t>
  </si>
  <si>
    <t>SARIFA ISNA FITRIA ALI</t>
  </si>
  <si>
    <t>GALANG FIRZA DAMARA</t>
  </si>
  <si>
    <t>NEINDRA OKVIALDY N</t>
  </si>
  <si>
    <t>AMRI LUTHFI</t>
  </si>
  <si>
    <t>M IHAAB MUNABBIH</t>
  </si>
  <si>
    <t>YUSUF BACHTIAR</t>
  </si>
  <si>
    <t>ELVINE PUTRA K</t>
  </si>
  <si>
    <t>IQBAL NUR FADHILLAH</t>
  </si>
  <si>
    <t>AL ARTHUR FAIZAL</t>
  </si>
  <si>
    <t>ANNAS SETIAWAN</t>
  </si>
  <si>
    <t>JAZAAK FIRDAUS SYAFAAT</t>
  </si>
  <si>
    <t>YUSUF ABDUL HAKIM</t>
  </si>
  <si>
    <t>NANDA MAULIDA H U</t>
  </si>
  <si>
    <t>ANNISA RAHMAWATI</t>
  </si>
  <si>
    <t>CHRISTOPHER</t>
  </si>
  <si>
    <t>MUHAMMAD ALKAUTSAR VIRZAWAN</t>
  </si>
  <si>
    <t>AMIEN KURNIAWAN</t>
  </si>
  <si>
    <t>DANNIOR RANGGA PRATAMA</t>
  </si>
  <si>
    <t>ILMAM FAUZI H A</t>
  </si>
  <si>
    <t>THEO AFIANTO</t>
  </si>
  <si>
    <t>PARAMADITA HANTORO</t>
  </si>
  <si>
    <t>RAFLY ANDITYA MUKTI</t>
  </si>
  <si>
    <t>MOH FAJRUL HAKIM</t>
  </si>
  <si>
    <t>ARDIAN PRADIPTA</t>
  </si>
  <si>
    <t>WENNY TY SITUMORANG</t>
  </si>
  <si>
    <t>BRYAN PRATISIA</t>
  </si>
  <si>
    <t>SITI LINA SURYANINGSIH</t>
  </si>
  <si>
    <t>MAHESTA YUDISTIRA</t>
  </si>
  <si>
    <t>AYODYA ALIAN PURBA</t>
  </si>
  <si>
    <t>RAMOTI YOB SILALAHI</t>
  </si>
  <si>
    <t>RIZKY RANDA ISMAIL</t>
  </si>
  <si>
    <t>EDSAR IMANTAKA L</t>
  </si>
  <si>
    <t>DWI YULIANTO</t>
  </si>
  <si>
    <t>GINANJAR HAMID WIRYAWAN</t>
  </si>
  <si>
    <t>ADIRA SARI PRANASTI</t>
  </si>
  <si>
    <t>MELIA PRISCA HAPSARI</t>
  </si>
  <si>
    <t>RICHARD DWI OLYMPUS AUGUSTINUS</t>
  </si>
  <si>
    <t>MARIA VENI SANCTI WAEMAME</t>
  </si>
  <si>
    <t>MUHAMMAD FAISHAL C</t>
  </si>
  <si>
    <t>YULIANA NUR AINI</t>
  </si>
  <si>
    <t>DERY TRY WICAKSONO</t>
  </si>
  <si>
    <t>INDRA ZAYLANA</t>
  </si>
  <si>
    <t>KHOLID WISNU PRATITIS</t>
  </si>
  <si>
    <t>ALINDA ALFIYANI</t>
  </si>
  <si>
    <t>13.30 - 16.00</t>
  </si>
  <si>
    <t>SHIFT 3</t>
  </si>
  <si>
    <t>10.10 - 12.40</t>
  </si>
  <si>
    <t>SHIFT 2</t>
  </si>
  <si>
    <t>07.30 - 10.00</t>
  </si>
  <si>
    <t>SHIFT 1</t>
  </si>
  <si>
    <t xml:space="preserve">JAM </t>
  </si>
  <si>
    <t>SABTU</t>
  </si>
  <si>
    <t>SHIFT</t>
  </si>
  <si>
    <t>REKAP NILAI MODUL 1 JARINGAN KOMPUTER LANJUT 2017</t>
  </si>
  <si>
    <t>REKAP NILAI JARINGAN KOMPUTER LANJUT 2017</t>
  </si>
  <si>
    <t>REKAP NILAI MODUL 6 JARINGAN KOMPUTER LANJUT 2017</t>
  </si>
  <si>
    <t>REKAP NILAI MODUL 5 JARINGAN KOMPUTER LANJUT 2017</t>
  </si>
  <si>
    <t>REKAP NILAI MODUL 4 JARINGAN KOMPUTER LANJUT 2017</t>
  </si>
  <si>
    <t>REKAP NILAI MODUL 3 JARINGAN KOMPUTER LANJUT 2017</t>
  </si>
  <si>
    <t>REKAP NILAI MODUL 2 JARINGAN KOMPUTER LANJUT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</si>
</sst>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5" applyNumberFormat="0" applyAlignment="0" applyProtection="0"/>
    <xf numFmtId="0" fontId="5" fillId="28" borderId="6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7" applyNumberFormat="0" applyFill="0" applyAlignment="0" applyProtection="0"/>
    <xf numFmtId="0" fontId="9" fillId="0" borderId="8" applyNumberFormat="0" applyFill="0" applyAlignment="0" applyProtection="0"/>
    <xf numFmtId="0" fontId="10" fillId="0" borderId="9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5" applyNumberFormat="0" applyAlignment="0" applyProtection="0"/>
    <xf numFmtId="0" fontId="12" fillId="0" borderId="10" applyNumberFormat="0" applyFill="0" applyAlignment="0" applyProtection="0"/>
    <xf numFmtId="0" fontId="13" fillId="31" borderId="0" applyNumberFormat="0" applyBorder="0" applyAlignment="0" applyProtection="0"/>
    <xf numFmtId="0" fontId="1" fillId="32" borderId="11" applyNumberFormat="0" applyFont="0" applyAlignment="0" applyProtection="0"/>
    <xf numFmtId="0" fontId="14" fillId="27" borderId="12" applyNumberFormat="0" applyAlignment="0" applyProtection="0"/>
    <xf numFmtId="0" fontId="15" fillId="0" borderId="0" applyNumberFormat="0" applyFill="0" applyBorder="0" applyAlignment="0" applyProtection="0"/>
    <xf numFmtId="0" fontId="16" fillId="0" borderId="13" applyNumberFormat="0" applyFill="0" applyAlignment="0" applyProtection="0"/>
    <xf numFmtId="0" fontId="17" fillId="0" borderId="0" applyNumberFormat="0" applyFill="0" applyBorder="0" applyAlignment="0" applyProtection="0"/>
  </cellStyleXfs>
  <cellXfs count="95">
    <xf numFmtId="0" fontId="0" fillId="0" borderId="0" xfId="0"/>
    <xf numFmtId="0" fontId="18" fillId="34" borderId="14" xfId="0" applyFont="1" applyFill="1" applyBorder="1" applyAlignment="1">
      <alignment horizontal="center" wrapText="1"/>
    </xf>
    <xf numFmtId="1" fontId="18" fillId="34" borderId="14" xfId="0" applyNumberFormat="1" applyFont="1" applyFill="1" applyBorder="1" applyAlignment="1">
      <alignment horizontal="center" wrapText="1"/>
    </xf>
    <xf numFmtId="0" fontId="0" fillId="35" borderId="14" xfId="0" applyFill="1" applyBorder="1" applyAlignment="1">
      <alignment horizontal="center" wrapText="1"/>
    </xf>
    <xf numFmtId="1" fontId="0" fillId="35" borderId="14" xfId="0" applyNumberFormat="1" applyFill="1" applyBorder="1" applyAlignment="1">
      <alignment horizontal="center" wrapText="1"/>
    </xf>
    <xf numFmtId="0" fontId="0" fillId="36" borderId="14" xfId="0" applyFill="1" applyBorder="1" applyAlignment="1">
      <alignment horizontal="center" wrapText="1"/>
    </xf>
    <xf numFmtId="1" fontId="0" fillId="36" borderId="14" xfId="0" applyNumberFormat="1" applyFill="1" applyBorder="1" applyAlignment="1">
      <alignment horizontal="center" wrapText="1"/>
    </xf>
    <xf numFmtId="0" fontId="18" fillId="34" borderId="15" xfId="0" applyFont="1" applyFill="1" applyBorder="1" applyAlignment="1">
      <alignment wrapText="1"/>
    </xf>
    <xf numFmtId="0" fontId="0" fillId="35" borderId="15" xfId="0" applyFill="1" applyBorder="1" applyAlignment="1">
      <alignment wrapText="1"/>
    </xf>
    <xf numFmtId="0" fontId="0" fillId="36" borderId="15" xfId="0" applyFill="1" applyBorder="1" applyAlignment="1">
      <alignment wrapText="1"/>
    </xf>
    <xf numFmtId="1" fontId="18" fillId="37" borderId="14" xfId="0" applyNumberFormat="1" applyFont="1" applyFill="1" applyBorder="1" applyAlignment="1">
      <alignment horizontal="center" wrapText="1"/>
    </xf>
    <xf numFmtId="0" fontId="18" fillId="37" borderId="15" xfId="0" applyFont="1" applyFill="1" applyBorder="1" applyAlignment="1">
      <alignment wrapText="1"/>
    </xf>
    <xf numFmtId="1" fontId="0" fillId="37" borderId="14" xfId="0" applyNumberFormat="1" applyFill="1" applyBorder="1" applyAlignment="1">
      <alignment horizontal="center" wrapText="1"/>
    </xf>
    <xf numFmtId="0" fontId="0" fillId="37" borderId="15" xfId="0" applyFill="1" applyBorder="1" applyAlignment="1">
      <alignment wrapText="1"/>
    </xf>
    <xf numFmtId="1" fontId="18" fillId="35" borderId="14" xfId="0" applyNumberFormat="1" applyFont="1" applyFill="1" applyBorder="1" applyAlignment="1">
      <alignment horizontal="center" wrapText="1"/>
    </xf>
    <xf numFmtId="0" fontId="18" fillId="35" borderId="15" xfId="0" applyFont="1" applyFill="1" applyBorder="1" applyAlignment="1">
      <alignment wrapText="1"/>
    </xf>
    <xf numFmtId="1" fontId="0" fillId="34" borderId="14" xfId="0" applyNumberFormat="1" applyFill="1" applyBorder="1" applyAlignment="1">
      <alignment horizontal="center" wrapText="1"/>
    </xf>
    <xf numFmtId="0" fontId="0" fillId="34" borderId="15" xfId="0" applyFill="1" applyBorder="1" applyAlignment="1">
      <alignment wrapText="1"/>
    </xf>
    <xf numFmtId="1" fontId="18" fillId="36" borderId="14" xfId="0" applyNumberFormat="1" applyFont="1" applyFill="1" applyBorder="1" applyAlignment="1">
      <alignment horizontal="center" wrapText="1"/>
    </xf>
    <xf numFmtId="0" fontId="18" fillId="36" borderId="15" xfId="0" applyFont="1" applyFill="1" applyBorder="1" applyAlignment="1">
      <alignment wrapText="1"/>
    </xf>
    <xf numFmtId="1" fontId="2" fillId="38" borderId="14" xfId="0" applyNumberFormat="1" applyFont="1" applyFill="1" applyBorder="1" applyAlignment="1">
      <alignment horizontal="center" wrapText="1"/>
    </xf>
    <xf numFmtId="0" fontId="2" fillId="38" borderId="15" xfId="0" applyFont="1" applyFill="1" applyBorder="1" applyAlignment="1">
      <alignment wrapText="1"/>
    </xf>
    <xf numFmtId="0" fontId="21" fillId="0" borderId="0" xfId="0" applyFont="1" applyFill="1" applyAlignment="1">
      <alignment horizontal="center"/>
    </xf>
    <xf numFmtId="0" fontId="0" fillId="0" borderId="0" xfId="0" applyFill="1"/>
    <xf numFmtId="0" fontId="18" fillId="34" borderId="16" xfId="0" applyFont="1" applyFill="1" applyBorder="1" applyAlignment="1">
      <alignment horizontal="center" wrapText="1"/>
    </xf>
    <xf numFmtId="1" fontId="18" fillId="34" borderId="16" xfId="0" applyNumberFormat="1" applyFont="1" applyFill="1" applyBorder="1" applyAlignment="1">
      <alignment horizontal="center" wrapText="1"/>
    </xf>
    <xf numFmtId="0" fontId="18" fillId="34" borderId="17" xfId="0" applyFont="1" applyFill="1" applyBorder="1" applyAlignment="1">
      <alignment wrapText="1"/>
    </xf>
    <xf numFmtId="0" fontId="0" fillId="0" borderId="1" xfId="0" applyBorder="1"/>
    <xf numFmtId="0" fontId="0" fillId="0" borderId="1" xfId="0" applyFill="1" applyBorder="1"/>
    <xf numFmtId="0" fontId="20" fillId="0" borderId="1" xfId="0" applyFont="1" applyBorder="1" applyAlignment="1">
      <alignment wrapText="1"/>
    </xf>
    <xf numFmtId="1" fontId="18" fillId="0" borderId="1" xfId="0" applyNumberFormat="1" applyFont="1" applyFill="1" applyBorder="1" applyAlignment="1">
      <alignment horizontal="center" wrapText="1"/>
    </xf>
    <xf numFmtId="0" fontId="18" fillId="0" borderId="1" xfId="0" applyFont="1" applyFill="1" applyBorder="1" applyAlignment="1">
      <alignment wrapText="1"/>
    </xf>
    <xf numFmtId="11" fontId="19" fillId="33" borderId="1" xfId="0" applyNumberFormat="1" applyFont="1" applyFill="1" applyBorder="1" applyAlignment="1">
      <alignment horizontal="center" vertical="center"/>
    </xf>
    <xf numFmtId="0" fontId="19" fillId="3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19" fillId="33" borderId="1" xfId="0" applyNumberFormat="1" applyFont="1" applyFill="1" applyBorder="1" applyAlignment="1">
      <alignment horizontal="center" vertical="center"/>
    </xf>
    <xf numFmtId="0" fontId="19" fillId="33" borderId="1" xfId="0" applyFont="1" applyFill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1" fontId="16" fillId="0" borderId="14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wrapText="1"/>
    </xf>
    <xf numFmtId="1" fontId="0" fillId="0" borderId="14" xfId="0" applyNumberFormat="1" applyBorder="1" applyAlignment="1">
      <alignment horizontal="center" wrapText="1"/>
    </xf>
    <xf numFmtId="0" fontId="0" fillId="0" borderId="14" xfId="0" applyBorder="1" applyAlignment="1">
      <alignment wrapText="1"/>
    </xf>
    <xf numFmtId="1" fontId="0" fillId="0" borderId="0" xfId="0" applyNumberFormat="1"/>
    <xf numFmtId="0" fontId="0" fillId="0" borderId="18" xfId="0" applyFill="1" applyBorder="1" applyAlignment="1">
      <alignment wrapText="1"/>
    </xf>
    <xf numFmtId="0" fontId="0" fillId="0" borderId="18" xfId="0" applyFill="1" applyBorder="1" applyAlignment="1">
      <alignment horizontal="center" wrapText="1"/>
    </xf>
    <xf numFmtId="0" fontId="0" fillId="37" borderId="1" xfId="0" applyFill="1" applyBorder="1" applyAlignment="1">
      <alignment vertical="center" wrapText="1"/>
    </xf>
    <xf numFmtId="1" fontId="0" fillId="37" borderId="1" xfId="0" applyNumberFormat="1" applyFill="1" applyBorder="1" applyAlignment="1">
      <alignment horizontal="center" vertical="center" wrapText="1"/>
    </xf>
    <xf numFmtId="0" fontId="0" fillId="36" borderId="1" xfId="0" applyFill="1" applyBorder="1" applyAlignment="1">
      <alignment horizontal="center" vertical="center" wrapText="1"/>
    </xf>
    <xf numFmtId="0" fontId="0" fillId="36" borderId="1" xfId="0" applyFill="1" applyBorder="1" applyAlignment="1">
      <alignment vertical="center" wrapText="1"/>
    </xf>
    <xf numFmtId="1" fontId="0" fillId="36" borderId="1" xfId="0" applyNumberFormat="1" applyFill="1" applyBorder="1" applyAlignment="1">
      <alignment horizontal="center" vertical="center" wrapText="1"/>
    </xf>
    <xf numFmtId="0" fontId="0" fillId="39" borderId="1" xfId="0" applyFill="1" applyBorder="1" applyAlignment="1">
      <alignment horizontal="center" vertical="center" wrapText="1"/>
    </xf>
    <xf numFmtId="0" fontId="0" fillId="39" borderId="1" xfId="0" applyFill="1" applyBorder="1" applyAlignment="1">
      <alignment vertical="center" wrapText="1"/>
    </xf>
    <xf numFmtId="1" fontId="0" fillId="39" borderId="1" xfId="0" applyNumberFormat="1" applyFill="1" applyBorder="1" applyAlignment="1">
      <alignment horizontal="center" vertical="center" wrapText="1"/>
    </xf>
    <xf numFmtId="0" fontId="0" fillId="34" borderId="1" xfId="0" applyFill="1" applyBorder="1" applyAlignment="1">
      <alignment horizontal="center" vertical="center" wrapText="1"/>
    </xf>
    <xf numFmtId="0" fontId="0" fillId="34" borderId="1" xfId="0" applyFill="1" applyBorder="1" applyAlignment="1">
      <alignment vertical="center" wrapText="1"/>
    </xf>
    <xf numFmtId="1" fontId="0" fillId="34" borderId="1" xfId="0" applyNumberFormat="1" applyFill="1" applyBorder="1" applyAlignment="1">
      <alignment horizontal="center" vertical="center" wrapText="1"/>
    </xf>
    <xf numFmtId="1" fontId="0" fillId="34" borderId="1" xfId="0" applyNumberFormat="1" applyFill="1" applyBorder="1" applyAlignment="1">
      <alignment vertical="center"/>
    </xf>
    <xf numFmtId="0" fontId="0" fillId="36" borderId="0" xfId="0" applyFill="1" applyAlignment="1">
      <alignment horizontal="center"/>
    </xf>
    <xf numFmtId="0" fontId="0" fillId="39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22" fillId="40" borderId="0" xfId="0" applyFont="1" applyFill="1" applyAlignment="1">
      <alignment horizontal="center"/>
    </xf>
    <xf numFmtId="0" fontId="19" fillId="35" borderId="1" xfId="0" applyFont="1" applyFill="1" applyBorder="1" applyAlignment="1">
      <alignment horizontal="center" vertical="center"/>
    </xf>
    <xf numFmtId="0" fontId="19" fillId="35" borderId="1" xfId="0" applyFont="1" applyFill="1" applyBorder="1" applyAlignment="1">
      <alignment horizontal="center" vertical="center" wrapText="1"/>
    </xf>
    <xf numFmtId="1" fontId="19" fillId="35" borderId="1" xfId="0" applyNumberFormat="1" applyFont="1" applyFill="1" applyBorder="1" applyAlignment="1">
      <alignment horizontal="center" vertical="center" wrapText="1"/>
    </xf>
    <xf numFmtId="0" fontId="0" fillId="34" borderId="19" xfId="0" applyFill="1" applyBorder="1" applyAlignment="1">
      <alignment horizontal="center" vertical="center" wrapText="1"/>
    </xf>
    <xf numFmtId="0" fontId="0" fillId="39" borderId="19" xfId="0" applyFill="1" applyBorder="1" applyAlignment="1">
      <alignment horizontal="center" vertical="center" wrapText="1"/>
    </xf>
    <xf numFmtId="0" fontId="0" fillId="36" borderId="19" xfId="0" applyFill="1" applyBorder="1" applyAlignment="1">
      <alignment horizontal="center" vertical="center" wrapText="1"/>
    </xf>
    <xf numFmtId="0" fontId="0" fillId="36" borderId="20" xfId="0" applyFill="1" applyBorder="1" applyAlignment="1">
      <alignment horizontal="center" vertical="center" wrapText="1"/>
    </xf>
    <xf numFmtId="1" fontId="0" fillId="37" borderId="21" xfId="0" applyNumberFormat="1" applyFill="1" applyBorder="1" applyAlignment="1">
      <alignment horizontal="center" vertical="center" wrapText="1"/>
    </xf>
    <xf numFmtId="0" fontId="0" fillId="37" borderId="21" xfId="0" applyFill="1" applyBorder="1" applyAlignment="1">
      <alignment vertical="center" wrapText="1"/>
    </xf>
    <xf numFmtId="0" fontId="0" fillId="34" borderId="1" xfId="0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6" borderId="1" xfId="0" applyFill="1" applyBorder="1" applyAlignment="1">
      <alignment horizontal="center" vertical="center"/>
    </xf>
    <xf numFmtId="0" fontId="0" fillId="36" borderId="2" xfId="0" applyFill="1" applyBorder="1" applyAlignment="1">
      <alignment horizontal="center" vertical="center"/>
    </xf>
    <xf numFmtId="0" fontId="0" fillId="36" borderId="4" xfId="0" applyFill="1" applyBorder="1" applyAlignment="1">
      <alignment horizontal="center" vertical="center"/>
    </xf>
    <xf numFmtId="0" fontId="0" fillId="36" borderId="3" xfId="0" applyFill="1" applyBorder="1" applyAlignment="1">
      <alignment horizontal="center" vertical="center"/>
    </xf>
    <xf numFmtId="0" fontId="0" fillId="34" borderId="2" xfId="0" applyFill="1" applyBorder="1" applyAlignment="1">
      <alignment horizontal="center" vertical="center"/>
    </xf>
    <xf numFmtId="0" fontId="0" fillId="34" borderId="3" xfId="0" applyFill="1" applyBorder="1" applyAlignment="1">
      <alignment horizontal="center" vertical="center"/>
    </xf>
    <xf numFmtId="11" fontId="19" fillId="33" borderId="1" xfId="0" applyNumberFormat="1" applyFont="1" applyFill="1" applyBorder="1" applyAlignment="1">
      <alignment horizontal="center" vertical="center"/>
    </xf>
    <xf numFmtId="11" fontId="19" fillId="33" borderId="1" xfId="0" applyNumberFormat="1" applyFont="1" applyFill="1" applyBorder="1" applyAlignment="1">
      <alignment horizontal="center" vertical="center" wrapText="1"/>
    </xf>
    <xf numFmtId="0" fontId="21" fillId="36" borderId="0" xfId="0" applyFont="1" applyFill="1" applyAlignment="1">
      <alignment horizontal="center"/>
    </xf>
    <xf numFmtId="0" fontId="0" fillId="39" borderId="2" xfId="0" applyFill="1" applyBorder="1" applyAlignment="1">
      <alignment horizontal="center" vertical="center"/>
    </xf>
    <xf numFmtId="0" fontId="0" fillId="39" borderId="3" xfId="0" applyFill="1" applyBorder="1" applyAlignment="1">
      <alignment horizontal="center" vertical="center"/>
    </xf>
    <xf numFmtId="0" fontId="0" fillId="36" borderId="22" xfId="0" applyFill="1" applyBorder="1" applyAlignment="1">
      <alignment horizontal="center" vertical="center"/>
    </xf>
    <xf numFmtId="0" fontId="19" fillId="33" borderId="1" xfId="0" applyFont="1" applyFill="1" applyBorder="1" applyAlignment="1">
      <alignment horizontal="center" vertical="center"/>
    </xf>
    <xf numFmtId="11" fontId="19" fillId="33" borderId="2" xfId="0" applyNumberFormat="1" applyFont="1" applyFill="1" applyBorder="1" applyAlignment="1">
      <alignment horizontal="center" vertical="center"/>
    </xf>
    <xf numFmtId="11" fontId="19" fillId="33" borderId="3" xfId="0" applyNumberFormat="1" applyFont="1" applyFill="1" applyBorder="1" applyAlignment="1">
      <alignment horizontal="center" vertical="center"/>
    </xf>
    <xf numFmtId="0" fontId="18" fillId="34" borderId="4" xfId="0" applyFont="1" applyFill="1" applyBorder="1" applyAlignment="1">
      <alignment horizontal="center" vertical="center"/>
    </xf>
    <xf numFmtId="0" fontId="18" fillId="34" borderId="3" xfId="0" applyFont="1" applyFill="1" applyBorder="1" applyAlignment="1">
      <alignment horizontal="center" vertical="center"/>
    </xf>
    <xf numFmtId="0" fontId="18" fillId="34" borderId="2" xfId="0" applyFont="1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0" fillId="35" borderId="3" xfId="0" applyFill="1" applyBorder="1" applyAlignment="1">
      <alignment horizontal="center" vertical="center"/>
    </xf>
    <xf numFmtId="0" fontId="18" fillId="36" borderId="2" xfId="0" applyFont="1" applyFill="1" applyBorder="1" applyAlignment="1">
      <alignment horizontal="center" vertical="center"/>
    </xf>
    <xf numFmtId="0" fontId="18" fillId="36" borderId="3" xfId="0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49" workbookViewId="0">
      <selection activeCell="J64" sqref="J64"/>
    </sheetView>
  </sheetViews>
  <sheetFormatPr defaultRowHeight="15" x14ac:dyDescent="0.25"/>
  <cols>
    <col min="1" max="1" width="3.85546875" bestFit="1" customWidth="1"/>
    <col min="2" max="2" width="15.140625" bestFit="1" customWidth="1"/>
    <col min="3" max="3" width="32" customWidth="1"/>
    <col min="4" max="4" width="6.140625" bestFit="1" customWidth="1"/>
    <col min="5" max="5" width="6.28515625" bestFit="1" customWidth="1"/>
  </cols>
  <sheetData>
    <row r="1" spans="1:5" ht="15" customHeight="1" x14ac:dyDescent="0.25">
      <c r="A1" s="37" t="s">
        <v>0</v>
      </c>
      <c r="B1" s="38" t="s">
        <v>1</v>
      </c>
      <c r="C1" s="37" t="s">
        <v>2</v>
      </c>
      <c r="D1" s="37" t="s">
        <v>112</v>
      </c>
      <c r="E1" s="37" t="s">
        <v>113</v>
      </c>
    </row>
    <row r="2" spans="1:5" ht="15" customHeight="1" x14ac:dyDescent="0.25">
      <c r="A2" s="39">
        <v>1</v>
      </c>
      <c r="B2" s="40">
        <v>21120111120006</v>
      </c>
      <c r="C2" s="41" t="s">
        <v>114</v>
      </c>
      <c r="D2" s="39" t="s">
        <v>115</v>
      </c>
      <c r="E2" s="39" t="s">
        <v>116</v>
      </c>
    </row>
    <row r="3" spans="1:5" ht="15" customHeight="1" x14ac:dyDescent="0.25">
      <c r="A3" s="39">
        <v>2</v>
      </c>
      <c r="B3" s="40">
        <v>21120114120001</v>
      </c>
      <c r="C3" s="41" t="s">
        <v>117</v>
      </c>
      <c r="D3" s="39" t="s">
        <v>115</v>
      </c>
      <c r="E3" s="39" t="s">
        <v>116</v>
      </c>
    </row>
    <row r="4" spans="1:5" ht="15" customHeight="1" x14ac:dyDescent="0.25">
      <c r="A4" s="39">
        <v>3</v>
      </c>
      <c r="B4" s="40">
        <v>21120114120002</v>
      </c>
      <c r="C4" s="41" t="s">
        <v>118</v>
      </c>
      <c r="D4" s="39" t="s">
        <v>115</v>
      </c>
      <c r="E4" s="39" t="s">
        <v>116</v>
      </c>
    </row>
    <row r="5" spans="1:5" ht="15" customHeight="1" x14ac:dyDescent="0.25">
      <c r="A5" s="39">
        <v>4</v>
      </c>
      <c r="B5" s="40">
        <v>21120114120003</v>
      </c>
      <c r="C5" s="41" t="s">
        <v>119</v>
      </c>
      <c r="D5" s="39" t="s">
        <v>115</v>
      </c>
      <c r="E5" s="39" t="s">
        <v>116</v>
      </c>
    </row>
    <row r="6" spans="1:5" ht="15" customHeight="1" x14ac:dyDescent="0.25">
      <c r="A6" s="39">
        <v>5</v>
      </c>
      <c r="B6" s="40">
        <v>21120114120004</v>
      </c>
      <c r="C6" s="41" t="s">
        <v>120</v>
      </c>
      <c r="D6" s="39" t="s">
        <v>115</v>
      </c>
      <c r="E6" s="39" t="s">
        <v>116</v>
      </c>
    </row>
    <row r="7" spans="1:5" ht="15" customHeight="1" x14ac:dyDescent="0.25">
      <c r="A7" s="39">
        <v>6</v>
      </c>
      <c r="B7" s="40">
        <v>21120114120005</v>
      </c>
      <c r="C7" s="41" t="s">
        <v>121</v>
      </c>
      <c r="D7" s="39" t="s">
        <v>115</v>
      </c>
      <c r="E7" s="39" t="s">
        <v>116</v>
      </c>
    </row>
    <row r="8" spans="1:5" ht="15" customHeight="1" x14ac:dyDescent="0.25">
      <c r="A8" s="39">
        <v>7</v>
      </c>
      <c r="B8" s="40">
        <v>21120114120006</v>
      </c>
      <c r="C8" s="41" t="s">
        <v>122</v>
      </c>
      <c r="D8" s="39" t="s">
        <v>115</v>
      </c>
      <c r="E8" s="39" t="s">
        <v>116</v>
      </c>
    </row>
    <row r="9" spans="1:5" ht="15" customHeight="1" x14ac:dyDescent="0.25">
      <c r="A9" s="39">
        <v>8</v>
      </c>
      <c r="B9" s="40">
        <v>21120114120007</v>
      </c>
      <c r="C9" s="41" t="s">
        <v>123</v>
      </c>
      <c r="D9" s="39" t="s">
        <v>115</v>
      </c>
      <c r="E9" s="39" t="s">
        <v>116</v>
      </c>
    </row>
    <row r="10" spans="1:5" ht="15" customHeight="1" x14ac:dyDescent="0.25">
      <c r="A10" s="39">
        <v>9</v>
      </c>
      <c r="B10" s="40">
        <v>21120114120008</v>
      </c>
      <c r="C10" s="41" t="s">
        <v>124</v>
      </c>
      <c r="D10" s="39" t="s">
        <v>115</v>
      </c>
      <c r="E10" s="39" t="s">
        <v>116</v>
      </c>
    </row>
    <row r="11" spans="1:5" ht="15" customHeight="1" x14ac:dyDescent="0.25">
      <c r="A11" s="39">
        <v>10</v>
      </c>
      <c r="B11" s="40">
        <v>21120114120009</v>
      </c>
      <c r="C11" s="41" t="s">
        <v>125</v>
      </c>
      <c r="D11" s="39" t="s">
        <v>115</v>
      </c>
      <c r="E11" s="39" t="s">
        <v>116</v>
      </c>
    </row>
    <row r="12" spans="1:5" ht="15" customHeight="1" x14ac:dyDescent="0.25">
      <c r="A12" s="39">
        <v>11</v>
      </c>
      <c r="B12" s="40">
        <v>21120114120011</v>
      </c>
      <c r="C12" s="41" t="s">
        <v>126</v>
      </c>
      <c r="D12" s="39" t="s">
        <v>115</v>
      </c>
      <c r="E12" s="39" t="s">
        <v>116</v>
      </c>
    </row>
    <row r="13" spans="1:5" ht="15" customHeight="1" x14ac:dyDescent="0.25">
      <c r="A13" s="39">
        <v>12</v>
      </c>
      <c r="B13" s="40">
        <v>21120114120012</v>
      </c>
      <c r="C13" s="41" t="s">
        <v>127</v>
      </c>
      <c r="D13" s="39" t="s">
        <v>115</v>
      </c>
      <c r="E13" s="39" t="s">
        <v>116</v>
      </c>
    </row>
    <row r="14" spans="1:5" ht="15" customHeight="1" x14ac:dyDescent="0.25">
      <c r="A14" s="39">
        <v>13</v>
      </c>
      <c r="B14" s="40">
        <v>21120114120013</v>
      </c>
      <c r="C14" s="41" t="s">
        <v>128</v>
      </c>
      <c r="D14" s="39" t="s">
        <v>115</v>
      </c>
      <c r="E14" s="39" t="s">
        <v>116</v>
      </c>
    </row>
    <row r="15" spans="1:5" ht="15" customHeight="1" x14ac:dyDescent="0.25">
      <c r="A15" s="39">
        <v>14</v>
      </c>
      <c r="B15" s="40">
        <v>21120114120014</v>
      </c>
      <c r="C15" s="41" t="s">
        <v>129</v>
      </c>
      <c r="D15" s="39" t="s">
        <v>115</v>
      </c>
      <c r="E15" s="39" t="s">
        <v>116</v>
      </c>
    </row>
    <row r="16" spans="1:5" ht="15" customHeight="1" x14ac:dyDescent="0.25">
      <c r="A16" s="39">
        <v>15</v>
      </c>
      <c r="B16" s="40">
        <v>21120114120015</v>
      </c>
      <c r="C16" s="41" t="s">
        <v>130</v>
      </c>
      <c r="D16" s="39" t="s">
        <v>115</v>
      </c>
      <c r="E16" s="39" t="s">
        <v>116</v>
      </c>
    </row>
    <row r="17" spans="1:5" ht="15" customHeight="1" x14ac:dyDescent="0.25">
      <c r="A17" s="39">
        <v>16</v>
      </c>
      <c r="B17" s="40">
        <v>21120114120017</v>
      </c>
      <c r="C17" s="41" t="s">
        <v>131</v>
      </c>
      <c r="D17" s="39" t="s">
        <v>115</v>
      </c>
      <c r="E17" s="39" t="s">
        <v>116</v>
      </c>
    </row>
    <row r="18" spans="1:5" ht="15" customHeight="1" x14ac:dyDescent="0.25">
      <c r="A18" s="39">
        <v>17</v>
      </c>
      <c r="B18" s="40">
        <v>21120114120018</v>
      </c>
      <c r="C18" s="41" t="s">
        <v>132</v>
      </c>
      <c r="D18" s="39" t="s">
        <v>115</v>
      </c>
      <c r="E18" s="39" t="s">
        <v>116</v>
      </c>
    </row>
    <row r="19" spans="1:5" ht="15" customHeight="1" x14ac:dyDescent="0.25">
      <c r="A19" s="39">
        <v>18</v>
      </c>
      <c r="B19" s="40">
        <v>21120114120020</v>
      </c>
      <c r="C19" s="41" t="s">
        <v>133</v>
      </c>
      <c r="D19" s="39" t="s">
        <v>115</v>
      </c>
      <c r="E19" s="39" t="s">
        <v>116</v>
      </c>
    </row>
    <row r="20" spans="1:5" ht="15" customHeight="1" x14ac:dyDescent="0.25">
      <c r="A20" s="39">
        <v>19</v>
      </c>
      <c r="B20" s="40">
        <v>21120114120021</v>
      </c>
      <c r="C20" s="41" t="s">
        <v>134</v>
      </c>
      <c r="D20" s="39" t="s">
        <v>115</v>
      </c>
      <c r="E20" s="39" t="s">
        <v>116</v>
      </c>
    </row>
    <row r="21" spans="1:5" ht="15" customHeight="1" x14ac:dyDescent="0.25">
      <c r="A21" s="39">
        <v>20</v>
      </c>
      <c r="B21" s="40">
        <v>21120114120022</v>
      </c>
      <c r="C21" s="41" t="s">
        <v>135</v>
      </c>
      <c r="D21" s="39" t="s">
        <v>115</v>
      </c>
      <c r="E21" s="39" t="s">
        <v>116</v>
      </c>
    </row>
    <row r="22" spans="1:5" ht="15" customHeight="1" x14ac:dyDescent="0.25">
      <c r="A22" s="39">
        <v>21</v>
      </c>
      <c r="B22" s="42">
        <v>21120114120023</v>
      </c>
      <c r="C22" s="43" t="s">
        <v>136</v>
      </c>
      <c r="D22" s="44" t="s">
        <v>115</v>
      </c>
    </row>
    <row r="23" spans="1:5" ht="15" customHeight="1" x14ac:dyDescent="0.25">
      <c r="A23" s="39">
        <v>22</v>
      </c>
      <c r="B23" s="40">
        <v>21120114120024</v>
      </c>
      <c r="C23" s="41" t="s">
        <v>137</v>
      </c>
      <c r="D23" s="39" t="s">
        <v>115</v>
      </c>
      <c r="E23" s="39" t="s">
        <v>116</v>
      </c>
    </row>
    <row r="24" spans="1:5" ht="15" customHeight="1" x14ac:dyDescent="0.25">
      <c r="A24" s="39">
        <v>23</v>
      </c>
      <c r="B24" s="40">
        <v>21120114120025</v>
      </c>
      <c r="C24" s="41" t="s">
        <v>138</v>
      </c>
      <c r="D24" s="39" t="s">
        <v>115</v>
      </c>
      <c r="E24" s="39" t="s">
        <v>116</v>
      </c>
    </row>
    <row r="25" spans="1:5" ht="15" customHeight="1" x14ac:dyDescent="0.25">
      <c r="A25" s="39">
        <v>24</v>
      </c>
      <c r="B25" s="40">
        <v>21120114120026</v>
      </c>
      <c r="C25" s="41" t="s">
        <v>4</v>
      </c>
      <c r="D25" s="39" t="s">
        <v>115</v>
      </c>
      <c r="E25" s="39" t="s">
        <v>116</v>
      </c>
    </row>
    <row r="26" spans="1:5" ht="15" customHeight="1" x14ac:dyDescent="0.25">
      <c r="A26" s="39">
        <v>25</v>
      </c>
      <c r="B26" s="40">
        <v>21120114120028</v>
      </c>
      <c r="C26" s="41" t="s">
        <v>139</v>
      </c>
      <c r="D26" s="39" t="s">
        <v>115</v>
      </c>
      <c r="E26" s="39" t="s">
        <v>116</v>
      </c>
    </row>
    <row r="27" spans="1:5" ht="15" customHeight="1" x14ac:dyDescent="0.25">
      <c r="A27" s="39">
        <v>26</v>
      </c>
      <c r="B27" s="40">
        <v>21120114120029</v>
      </c>
      <c r="C27" s="41" t="s">
        <v>140</v>
      </c>
      <c r="D27" s="39" t="s">
        <v>115</v>
      </c>
      <c r="E27" s="39" t="s">
        <v>116</v>
      </c>
    </row>
    <row r="28" spans="1:5" ht="15" customHeight="1" x14ac:dyDescent="0.25">
      <c r="A28" s="39">
        <v>27</v>
      </c>
      <c r="B28" s="40">
        <v>21120114120030</v>
      </c>
      <c r="C28" s="41" t="s">
        <v>141</v>
      </c>
      <c r="D28" s="39" t="s">
        <v>115</v>
      </c>
      <c r="E28" s="39" t="s">
        <v>116</v>
      </c>
    </row>
    <row r="29" spans="1:5" ht="15" customHeight="1" x14ac:dyDescent="0.25">
      <c r="A29" s="39">
        <v>28</v>
      </c>
      <c r="B29" s="40">
        <v>21120114120031</v>
      </c>
      <c r="C29" s="41" t="s">
        <v>142</v>
      </c>
      <c r="D29" s="39" t="s">
        <v>115</v>
      </c>
      <c r="E29" s="39" t="s">
        <v>116</v>
      </c>
    </row>
    <row r="30" spans="1:5" ht="15" customHeight="1" x14ac:dyDescent="0.25">
      <c r="A30" s="39">
        <v>29</v>
      </c>
      <c r="B30" s="40">
        <v>21120114120032</v>
      </c>
      <c r="C30" s="41" t="s">
        <v>143</v>
      </c>
      <c r="D30" s="39" t="s">
        <v>115</v>
      </c>
      <c r="E30" s="39" t="s">
        <v>116</v>
      </c>
    </row>
    <row r="31" spans="1:5" ht="15" customHeight="1" x14ac:dyDescent="0.25">
      <c r="A31" s="39">
        <v>30</v>
      </c>
      <c r="B31" s="40">
        <v>21120114120033</v>
      </c>
      <c r="C31" s="41" t="s">
        <v>144</v>
      </c>
      <c r="D31" s="39" t="s">
        <v>115</v>
      </c>
      <c r="E31" s="39" t="s">
        <v>116</v>
      </c>
    </row>
    <row r="32" spans="1:5" ht="15" customHeight="1" x14ac:dyDescent="0.25">
      <c r="A32" s="39">
        <v>31</v>
      </c>
      <c r="B32" s="40">
        <v>21120114120034</v>
      </c>
      <c r="C32" s="41" t="s">
        <v>145</v>
      </c>
      <c r="D32" s="39" t="s">
        <v>115</v>
      </c>
      <c r="E32" s="39" t="s">
        <v>116</v>
      </c>
    </row>
    <row r="33" spans="1:5" ht="15" customHeight="1" x14ac:dyDescent="0.25">
      <c r="A33" s="39">
        <v>32</v>
      </c>
      <c r="B33" s="40">
        <v>21120114120035</v>
      </c>
      <c r="C33" s="41" t="s">
        <v>146</v>
      </c>
      <c r="D33" s="39" t="s">
        <v>115</v>
      </c>
      <c r="E33" s="39" t="s">
        <v>116</v>
      </c>
    </row>
    <row r="34" spans="1:5" ht="15" customHeight="1" x14ac:dyDescent="0.25">
      <c r="A34" s="39">
        <v>33</v>
      </c>
      <c r="B34" s="40">
        <v>21120114120036</v>
      </c>
      <c r="C34" s="41" t="s">
        <v>147</v>
      </c>
      <c r="D34" s="39" t="s">
        <v>115</v>
      </c>
      <c r="E34" s="39" t="s">
        <v>116</v>
      </c>
    </row>
    <row r="35" spans="1:5" ht="15" customHeight="1" x14ac:dyDescent="0.25">
      <c r="A35" s="39">
        <v>34</v>
      </c>
      <c r="B35" s="40">
        <v>21120114120037</v>
      </c>
      <c r="C35" s="41" t="s">
        <v>148</v>
      </c>
      <c r="D35" s="39" t="s">
        <v>115</v>
      </c>
      <c r="E35" s="39" t="s">
        <v>116</v>
      </c>
    </row>
    <row r="36" spans="1:5" ht="15" customHeight="1" x14ac:dyDescent="0.25">
      <c r="A36" s="39">
        <v>35</v>
      </c>
      <c r="B36" s="40">
        <v>21120114120038</v>
      </c>
      <c r="C36" s="41" t="s">
        <v>149</v>
      </c>
      <c r="D36" s="39" t="s">
        <v>115</v>
      </c>
      <c r="E36" s="39" t="s">
        <v>116</v>
      </c>
    </row>
    <row r="37" spans="1:5" ht="15" customHeight="1" x14ac:dyDescent="0.25">
      <c r="A37" s="39">
        <v>36</v>
      </c>
      <c r="B37" s="40">
        <v>21120114120039</v>
      </c>
      <c r="C37" s="41" t="s">
        <v>150</v>
      </c>
      <c r="D37" s="39" t="s">
        <v>115</v>
      </c>
      <c r="E37" s="39" t="s">
        <v>116</v>
      </c>
    </row>
    <row r="38" spans="1:5" ht="15" customHeight="1" x14ac:dyDescent="0.25">
      <c r="A38" s="39">
        <v>37</v>
      </c>
      <c r="B38" s="40">
        <v>21120114120041</v>
      </c>
      <c r="C38" s="41" t="s">
        <v>151</v>
      </c>
      <c r="D38" s="39" t="s">
        <v>115</v>
      </c>
      <c r="E38" s="39" t="s">
        <v>116</v>
      </c>
    </row>
    <row r="39" spans="1:5" ht="15" customHeight="1" x14ac:dyDescent="0.25">
      <c r="A39" s="39">
        <v>38</v>
      </c>
      <c r="B39" s="40">
        <v>21120114120042</v>
      </c>
      <c r="C39" s="41" t="s">
        <v>152</v>
      </c>
      <c r="D39" s="39" t="s">
        <v>115</v>
      </c>
      <c r="E39" s="39" t="s">
        <v>116</v>
      </c>
    </row>
    <row r="40" spans="1:5" ht="15" customHeight="1" x14ac:dyDescent="0.25">
      <c r="A40" s="39">
        <v>39</v>
      </c>
      <c r="B40" s="40">
        <v>21120114120043</v>
      </c>
      <c r="C40" s="41" t="s">
        <v>153</v>
      </c>
      <c r="D40" s="39" t="s">
        <v>115</v>
      </c>
      <c r="E40" s="39" t="s">
        <v>116</v>
      </c>
    </row>
    <row r="41" spans="1:5" ht="15" customHeight="1" x14ac:dyDescent="0.25">
      <c r="A41" s="39">
        <v>40</v>
      </c>
      <c r="B41" s="40">
        <v>21120114120044</v>
      </c>
      <c r="C41" s="41" t="s">
        <v>154</v>
      </c>
      <c r="D41" s="39" t="s">
        <v>115</v>
      </c>
      <c r="E41" s="39" t="s">
        <v>116</v>
      </c>
    </row>
    <row r="42" spans="1:5" ht="15" customHeight="1" x14ac:dyDescent="0.25">
      <c r="A42" s="39">
        <v>41</v>
      </c>
      <c r="B42" s="40">
        <v>21120114120045</v>
      </c>
      <c r="C42" s="41" t="s">
        <v>155</v>
      </c>
      <c r="D42" s="39" t="s">
        <v>115</v>
      </c>
      <c r="E42" s="39" t="s">
        <v>116</v>
      </c>
    </row>
    <row r="43" spans="1:5" ht="15" customHeight="1" x14ac:dyDescent="0.25">
      <c r="A43" s="39">
        <v>42</v>
      </c>
      <c r="B43" s="40">
        <v>21120114120046</v>
      </c>
      <c r="C43" s="41" t="s">
        <v>156</v>
      </c>
      <c r="D43" s="39" t="s">
        <v>115</v>
      </c>
      <c r="E43" s="39" t="s">
        <v>116</v>
      </c>
    </row>
    <row r="44" spans="1:5" ht="15" customHeight="1" x14ac:dyDescent="0.25">
      <c r="A44" s="39">
        <v>43</v>
      </c>
      <c r="B44" s="40">
        <v>21120114120047</v>
      </c>
      <c r="C44" s="41" t="s">
        <v>157</v>
      </c>
      <c r="D44" s="39" t="s">
        <v>115</v>
      </c>
      <c r="E44" s="39" t="s">
        <v>116</v>
      </c>
    </row>
    <row r="45" spans="1:5" ht="15" customHeight="1" x14ac:dyDescent="0.25">
      <c r="A45" s="39">
        <v>44</v>
      </c>
      <c r="B45" s="40">
        <v>21120114120048</v>
      </c>
      <c r="C45" s="41" t="s">
        <v>158</v>
      </c>
      <c r="D45" s="39" t="s">
        <v>115</v>
      </c>
      <c r="E45" s="39" t="s">
        <v>116</v>
      </c>
    </row>
    <row r="46" spans="1:5" ht="15" customHeight="1" x14ac:dyDescent="0.25">
      <c r="A46" s="39">
        <v>45</v>
      </c>
      <c r="B46" s="40">
        <v>21120114120049</v>
      </c>
      <c r="C46" s="41" t="s">
        <v>159</v>
      </c>
      <c r="D46" s="39" t="s">
        <v>115</v>
      </c>
      <c r="E46" s="39" t="s">
        <v>116</v>
      </c>
    </row>
    <row r="47" spans="1:5" ht="15" customHeight="1" x14ac:dyDescent="0.25">
      <c r="A47" s="39">
        <v>46</v>
      </c>
      <c r="B47" s="40">
        <v>21120114120050</v>
      </c>
      <c r="C47" s="41" t="s">
        <v>160</v>
      </c>
      <c r="D47" s="39" t="s">
        <v>115</v>
      </c>
      <c r="E47" s="39" t="s">
        <v>116</v>
      </c>
    </row>
    <row r="48" spans="1:5" ht="15" customHeight="1" x14ac:dyDescent="0.25">
      <c r="A48" s="39">
        <v>47</v>
      </c>
      <c r="B48" s="40">
        <v>21120114120051</v>
      </c>
      <c r="C48" s="41" t="s">
        <v>161</v>
      </c>
      <c r="D48" s="39" t="s">
        <v>115</v>
      </c>
      <c r="E48" s="39" t="s">
        <v>116</v>
      </c>
    </row>
    <row r="49" spans="1:5" ht="15" customHeight="1" x14ac:dyDescent="0.25">
      <c r="A49" s="39">
        <v>48</v>
      </c>
      <c r="B49" s="40">
        <v>21120114120052</v>
      </c>
      <c r="C49" s="41" t="s">
        <v>162</v>
      </c>
      <c r="D49" s="39" t="s">
        <v>115</v>
      </c>
      <c r="E49" s="39" t="s">
        <v>116</v>
      </c>
    </row>
    <row r="50" spans="1:5" ht="15" customHeight="1" x14ac:dyDescent="0.25">
      <c r="A50" s="39">
        <v>49</v>
      </c>
      <c r="B50" s="40">
        <v>21120114120053</v>
      </c>
      <c r="C50" s="41" t="s">
        <v>163</v>
      </c>
      <c r="D50" s="39" t="s">
        <v>115</v>
      </c>
      <c r="E50" s="39" t="s">
        <v>116</v>
      </c>
    </row>
    <row r="51" spans="1:5" ht="15" customHeight="1" x14ac:dyDescent="0.25">
      <c r="A51" s="39">
        <v>50</v>
      </c>
      <c r="B51" s="40">
        <v>21120114120054</v>
      </c>
      <c r="C51" s="41" t="s">
        <v>5</v>
      </c>
      <c r="D51" s="39" t="s">
        <v>115</v>
      </c>
      <c r="E51" s="39" t="s">
        <v>116</v>
      </c>
    </row>
    <row r="52" spans="1:5" ht="15" customHeight="1" x14ac:dyDescent="0.25">
      <c r="A52" s="39">
        <v>51</v>
      </c>
      <c r="B52" s="40">
        <v>21120114140055</v>
      </c>
      <c r="C52" s="41" t="s">
        <v>164</v>
      </c>
      <c r="D52" s="39" t="s">
        <v>115</v>
      </c>
      <c r="E52" s="39" t="s">
        <v>116</v>
      </c>
    </row>
    <row r="53" spans="1:5" ht="15" customHeight="1" x14ac:dyDescent="0.25">
      <c r="A53" s="39">
        <v>52</v>
      </c>
      <c r="B53" s="40">
        <v>21120114140057</v>
      </c>
      <c r="C53" s="41" t="s">
        <v>165</v>
      </c>
      <c r="D53" s="39" t="s">
        <v>115</v>
      </c>
      <c r="E53" s="39" t="s">
        <v>116</v>
      </c>
    </row>
    <row r="54" spans="1:5" ht="15" customHeight="1" x14ac:dyDescent="0.25">
      <c r="A54" s="39">
        <v>53</v>
      </c>
      <c r="B54" s="40">
        <v>21120114130058</v>
      </c>
      <c r="C54" s="41" t="s">
        <v>166</v>
      </c>
      <c r="D54" s="39" t="s">
        <v>115</v>
      </c>
      <c r="E54" s="39" t="s">
        <v>116</v>
      </c>
    </row>
    <row r="55" spans="1:5" ht="15" customHeight="1" x14ac:dyDescent="0.25">
      <c r="A55" s="39">
        <v>54</v>
      </c>
      <c r="B55" s="40">
        <v>21120114140059</v>
      </c>
      <c r="C55" s="41" t="s">
        <v>167</v>
      </c>
      <c r="D55" s="39" t="s">
        <v>115</v>
      </c>
      <c r="E55" s="39" t="s">
        <v>116</v>
      </c>
    </row>
    <row r="56" spans="1:5" ht="15" customHeight="1" x14ac:dyDescent="0.25">
      <c r="A56" s="39">
        <v>55</v>
      </c>
      <c r="B56" s="40">
        <v>21120114130060</v>
      </c>
      <c r="C56" s="41" t="s">
        <v>168</v>
      </c>
      <c r="D56" s="39" t="s">
        <v>115</v>
      </c>
      <c r="E56" s="39" t="s">
        <v>116</v>
      </c>
    </row>
    <row r="57" spans="1:5" ht="15" customHeight="1" x14ac:dyDescent="0.25">
      <c r="A57" s="39">
        <v>56</v>
      </c>
      <c r="B57" s="40">
        <v>21120114130061</v>
      </c>
      <c r="C57" s="41" t="s">
        <v>169</v>
      </c>
      <c r="D57" s="39" t="s">
        <v>115</v>
      </c>
      <c r="E57" s="39" t="s">
        <v>116</v>
      </c>
    </row>
    <row r="58" spans="1:5" ht="15" customHeight="1" x14ac:dyDescent="0.25">
      <c r="A58" s="39">
        <v>57</v>
      </c>
      <c r="B58" s="40">
        <v>21120114130062</v>
      </c>
      <c r="C58" s="41" t="s">
        <v>170</v>
      </c>
      <c r="D58" s="39" t="s">
        <v>115</v>
      </c>
      <c r="E58" s="39" t="s">
        <v>116</v>
      </c>
    </row>
    <row r="59" spans="1:5" ht="15" customHeight="1" x14ac:dyDescent="0.25">
      <c r="A59" s="39">
        <v>58</v>
      </c>
      <c r="B59" s="40">
        <v>21120114130064</v>
      </c>
      <c r="C59" s="41" t="s">
        <v>171</v>
      </c>
      <c r="D59" s="39" t="s">
        <v>115</v>
      </c>
      <c r="E59" s="39" t="s">
        <v>116</v>
      </c>
    </row>
    <row r="60" spans="1:5" ht="15" customHeight="1" x14ac:dyDescent="0.25">
      <c r="A60" s="39">
        <v>59</v>
      </c>
      <c r="B60" s="40">
        <v>21120114140065</v>
      </c>
      <c r="C60" s="41" t="s">
        <v>172</v>
      </c>
      <c r="D60" s="39" t="s">
        <v>115</v>
      </c>
      <c r="E60" s="39" t="s">
        <v>116</v>
      </c>
    </row>
    <row r="61" spans="1:5" ht="15" customHeight="1" x14ac:dyDescent="0.25">
      <c r="A61" s="39">
        <v>60</v>
      </c>
      <c r="B61" s="40">
        <v>21120114130066</v>
      </c>
      <c r="C61" s="41" t="s">
        <v>173</v>
      </c>
      <c r="D61" s="39" t="s">
        <v>115</v>
      </c>
      <c r="E61" s="39" t="s">
        <v>116</v>
      </c>
    </row>
    <row r="62" spans="1:5" ht="15" customHeight="1" x14ac:dyDescent="0.25">
      <c r="A62" s="39">
        <v>61</v>
      </c>
      <c r="B62" s="40">
        <v>21120114130067</v>
      </c>
      <c r="C62" s="41" t="s">
        <v>174</v>
      </c>
      <c r="D62" s="39" t="s">
        <v>115</v>
      </c>
      <c r="E62" s="39" t="s">
        <v>116</v>
      </c>
    </row>
    <row r="63" spans="1:5" ht="15" customHeight="1" x14ac:dyDescent="0.25">
      <c r="A63" s="39">
        <v>62</v>
      </c>
      <c r="B63" s="40">
        <v>21120114140068</v>
      </c>
      <c r="C63" s="41" t="s">
        <v>175</v>
      </c>
      <c r="D63" s="39" t="s">
        <v>115</v>
      </c>
      <c r="E63" s="39" t="s">
        <v>116</v>
      </c>
    </row>
    <row r="64" spans="1:5" ht="15" customHeight="1" x14ac:dyDescent="0.25">
      <c r="A64" s="39">
        <v>63</v>
      </c>
      <c r="B64" s="40">
        <v>21120114130069</v>
      </c>
      <c r="C64" s="41" t="s">
        <v>176</v>
      </c>
      <c r="D64" s="39" t="s">
        <v>115</v>
      </c>
      <c r="E64" s="39" t="s">
        <v>116</v>
      </c>
    </row>
    <row r="65" spans="1:5" ht="15" customHeight="1" x14ac:dyDescent="0.25">
      <c r="A65" s="39">
        <v>64</v>
      </c>
      <c r="B65" s="40">
        <v>21120114130070</v>
      </c>
      <c r="C65" s="41" t="s">
        <v>177</v>
      </c>
      <c r="D65" s="39" t="s">
        <v>115</v>
      </c>
      <c r="E65" s="39" t="s">
        <v>116</v>
      </c>
    </row>
    <row r="66" spans="1:5" ht="15" customHeight="1" x14ac:dyDescent="0.25">
      <c r="A66" s="39">
        <v>65</v>
      </c>
      <c r="B66" s="40">
        <v>21120114130071</v>
      </c>
      <c r="C66" s="41" t="s">
        <v>178</v>
      </c>
      <c r="D66" s="39" t="s">
        <v>115</v>
      </c>
      <c r="E66" s="39" t="s">
        <v>116</v>
      </c>
    </row>
    <row r="67" spans="1:5" ht="15" customHeight="1" x14ac:dyDescent="0.25">
      <c r="A67" s="39">
        <v>66</v>
      </c>
      <c r="B67" s="40">
        <v>21120114130072</v>
      </c>
      <c r="C67" s="41" t="s">
        <v>179</v>
      </c>
      <c r="D67" s="39" t="s">
        <v>115</v>
      </c>
      <c r="E67" s="39" t="s">
        <v>116</v>
      </c>
    </row>
    <row r="68" spans="1:5" ht="15" customHeight="1" x14ac:dyDescent="0.25">
      <c r="A68" s="39">
        <v>67</v>
      </c>
      <c r="B68" s="40">
        <v>21120114140073</v>
      </c>
      <c r="C68" s="41" t="s">
        <v>180</v>
      </c>
      <c r="D68" s="39" t="s">
        <v>115</v>
      </c>
      <c r="E68" s="39" t="s">
        <v>116</v>
      </c>
    </row>
    <row r="69" spans="1:5" ht="15" customHeight="1" x14ac:dyDescent="0.25">
      <c r="A69" s="39">
        <v>68</v>
      </c>
      <c r="B69" s="40">
        <v>21120114140074</v>
      </c>
      <c r="C69" s="41" t="s">
        <v>181</v>
      </c>
      <c r="D69" s="39" t="s">
        <v>115</v>
      </c>
      <c r="E69" s="39" t="s">
        <v>116</v>
      </c>
    </row>
    <row r="70" spans="1:5" ht="15" customHeight="1" x14ac:dyDescent="0.25">
      <c r="A70" s="39">
        <v>69</v>
      </c>
      <c r="B70" s="40">
        <v>21120114140075</v>
      </c>
      <c r="C70" s="41" t="s">
        <v>182</v>
      </c>
      <c r="D70" s="39" t="s">
        <v>115</v>
      </c>
      <c r="E70" s="39" t="s">
        <v>116</v>
      </c>
    </row>
    <row r="71" spans="1:5" ht="15" customHeight="1" x14ac:dyDescent="0.25">
      <c r="A71" s="39">
        <v>70</v>
      </c>
      <c r="B71" s="40">
        <v>21120114130076</v>
      </c>
      <c r="C71" s="41" t="s">
        <v>183</v>
      </c>
      <c r="D71" s="39" t="s">
        <v>115</v>
      </c>
      <c r="E71" s="39" t="s">
        <v>116</v>
      </c>
    </row>
    <row r="72" spans="1:5" ht="15" customHeight="1" x14ac:dyDescent="0.25">
      <c r="A72" s="39">
        <v>71</v>
      </c>
      <c r="B72" s="40">
        <v>21120114130077</v>
      </c>
      <c r="C72" s="41" t="s">
        <v>184</v>
      </c>
      <c r="D72" s="39" t="s">
        <v>115</v>
      </c>
      <c r="E72" s="39" t="s">
        <v>116</v>
      </c>
    </row>
    <row r="73" spans="1:5" ht="15" customHeight="1" x14ac:dyDescent="0.25">
      <c r="A73" s="39">
        <v>72</v>
      </c>
      <c r="B73" s="40">
        <v>21120114140078</v>
      </c>
      <c r="C73" s="41" t="s">
        <v>185</v>
      </c>
      <c r="D73" s="39" t="s">
        <v>115</v>
      </c>
      <c r="E73" s="39" t="s">
        <v>116</v>
      </c>
    </row>
    <row r="74" spans="1:5" ht="15" customHeight="1" x14ac:dyDescent="0.25">
      <c r="A74" s="39">
        <v>73</v>
      </c>
      <c r="B74" s="40">
        <v>21120114130080</v>
      </c>
      <c r="C74" s="41" t="s">
        <v>186</v>
      </c>
      <c r="D74" s="39" t="s">
        <v>115</v>
      </c>
      <c r="E74" s="39" t="s">
        <v>116</v>
      </c>
    </row>
    <row r="75" spans="1:5" ht="15" customHeight="1" x14ac:dyDescent="0.25">
      <c r="A75" s="39">
        <v>74</v>
      </c>
      <c r="B75" s="40">
        <v>21120114130081</v>
      </c>
      <c r="C75" s="41" t="s">
        <v>187</v>
      </c>
      <c r="D75" s="39" t="s">
        <v>115</v>
      </c>
      <c r="E75" s="39" t="s">
        <v>116</v>
      </c>
    </row>
    <row r="76" spans="1:5" ht="15" customHeight="1" x14ac:dyDescent="0.25">
      <c r="A76" s="39">
        <v>75</v>
      </c>
      <c r="B76" s="40">
        <v>21120114130082</v>
      </c>
      <c r="C76" s="41" t="s">
        <v>188</v>
      </c>
      <c r="D76" s="39" t="s">
        <v>115</v>
      </c>
      <c r="E76" s="39" t="s">
        <v>116</v>
      </c>
    </row>
    <row r="77" spans="1:5" ht="15" customHeight="1" x14ac:dyDescent="0.25">
      <c r="A77" s="39">
        <v>76</v>
      </c>
      <c r="B77" s="40">
        <v>21120114140083</v>
      </c>
      <c r="C77" s="41" t="s">
        <v>189</v>
      </c>
      <c r="D77" s="39" t="s">
        <v>115</v>
      </c>
      <c r="E77" s="39" t="s">
        <v>116</v>
      </c>
    </row>
    <row r="78" spans="1:5" ht="15" customHeight="1" x14ac:dyDescent="0.25">
      <c r="A78" s="39">
        <v>77</v>
      </c>
      <c r="B78" s="40">
        <v>21120114140084</v>
      </c>
      <c r="C78" s="41" t="s">
        <v>190</v>
      </c>
      <c r="D78" s="39" t="s">
        <v>115</v>
      </c>
      <c r="E78" s="39" t="s">
        <v>116</v>
      </c>
    </row>
    <row r="79" spans="1:5" ht="15" customHeight="1" x14ac:dyDescent="0.25">
      <c r="A79" s="39">
        <v>78</v>
      </c>
      <c r="B79" s="40">
        <v>21120114130086</v>
      </c>
      <c r="C79" s="41" t="s">
        <v>191</v>
      </c>
      <c r="D79" s="39" t="s">
        <v>115</v>
      </c>
      <c r="E79" s="39" t="s">
        <v>116</v>
      </c>
    </row>
    <row r="80" spans="1:5" ht="15" customHeight="1" x14ac:dyDescent="0.25">
      <c r="A80" s="39">
        <v>79</v>
      </c>
      <c r="B80" s="40">
        <v>21120114130087</v>
      </c>
      <c r="C80" s="41" t="s">
        <v>192</v>
      </c>
      <c r="D80" s="39" t="s">
        <v>115</v>
      </c>
      <c r="E80" s="39" t="s">
        <v>116</v>
      </c>
    </row>
    <row r="81" spans="1:5" ht="15" customHeight="1" x14ac:dyDescent="0.25">
      <c r="A81" s="39">
        <v>80</v>
      </c>
      <c r="B81" s="40">
        <v>21120114130088</v>
      </c>
      <c r="C81" s="41" t="s">
        <v>193</v>
      </c>
      <c r="D81" s="39" t="s">
        <v>115</v>
      </c>
      <c r="E81" s="39" t="s">
        <v>116</v>
      </c>
    </row>
    <row r="82" spans="1:5" ht="15" customHeight="1" x14ac:dyDescent="0.25">
      <c r="A82" s="39">
        <v>81</v>
      </c>
      <c r="B82" s="40">
        <v>21120114130089</v>
      </c>
      <c r="C82" s="41" t="s">
        <v>6</v>
      </c>
      <c r="D82" s="39" t="s">
        <v>115</v>
      </c>
      <c r="E82" s="39" t="s">
        <v>116</v>
      </c>
    </row>
    <row r="83" spans="1:5" ht="15" customHeight="1" x14ac:dyDescent="0.25">
      <c r="A83" s="39">
        <v>82</v>
      </c>
      <c r="B83" s="40">
        <v>21120114130090</v>
      </c>
      <c r="C83" s="41" t="s">
        <v>194</v>
      </c>
      <c r="D83" s="39" t="s">
        <v>115</v>
      </c>
      <c r="E83" s="39" t="s">
        <v>116</v>
      </c>
    </row>
    <row r="84" spans="1:5" ht="15" customHeight="1" x14ac:dyDescent="0.25">
      <c r="A84" s="39">
        <v>83</v>
      </c>
      <c r="B84" s="40">
        <v>21120114130091</v>
      </c>
      <c r="C84" s="41" t="s">
        <v>195</v>
      </c>
      <c r="D84" s="39" t="s">
        <v>115</v>
      </c>
      <c r="E84" s="39" t="s">
        <v>116</v>
      </c>
    </row>
    <row r="85" spans="1:5" ht="15" customHeight="1" x14ac:dyDescent="0.25">
      <c r="A85" s="39">
        <v>84</v>
      </c>
      <c r="B85" s="40">
        <v>21120114130092</v>
      </c>
      <c r="C85" s="41" t="s">
        <v>196</v>
      </c>
      <c r="D85" s="39" t="s">
        <v>115</v>
      </c>
      <c r="E85" s="39" t="s">
        <v>116</v>
      </c>
    </row>
    <row r="86" spans="1:5" ht="15" customHeight="1" x14ac:dyDescent="0.25">
      <c r="A86" s="39">
        <v>85</v>
      </c>
      <c r="B86" s="40">
        <v>21120114130094</v>
      </c>
      <c r="C86" s="41" t="s">
        <v>197</v>
      </c>
      <c r="D86" s="39" t="s">
        <v>115</v>
      </c>
      <c r="E86" s="39" t="s">
        <v>116</v>
      </c>
    </row>
    <row r="87" spans="1:5" ht="15" customHeight="1" x14ac:dyDescent="0.25">
      <c r="A87" s="39">
        <v>86</v>
      </c>
      <c r="B87" s="40">
        <v>21120114140095</v>
      </c>
      <c r="C87" s="41" t="s">
        <v>198</v>
      </c>
      <c r="D87" s="39" t="s">
        <v>115</v>
      </c>
      <c r="E87" s="39" t="s">
        <v>116</v>
      </c>
    </row>
    <row r="88" spans="1:5" ht="15" customHeight="1" x14ac:dyDescent="0.25">
      <c r="A88" s="39">
        <v>87</v>
      </c>
      <c r="B88" s="40">
        <v>21120114140096</v>
      </c>
      <c r="C88" s="41" t="s">
        <v>199</v>
      </c>
      <c r="D88" s="39" t="s">
        <v>115</v>
      </c>
      <c r="E88" s="39" t="s">
        <v>116</v>
      </c>
    </row>
    <row r="89" spans="1:5" ht="15" customHeight="1" x14ac:dyDescent="0.25">
      <c r="A89" s="39">
        <v>88</v>
      </c>
      <c r="B89" s="40">
        <v>21120114130097</v>
      </c>
      <c r="C89" s="41" t="s">
        <v>200</v>
      </c>
      <c r="D89" s="39" t="s">
        <v>115</v>
      </c>
      <c r="E89" s="39" t="s">
        <v>116</v>
      </c>
    </row>
    <row r="90" spans="1:5" ht="15" customHeight="1" x14ac:dyDescent="0.25">
      <c r="A90" s="39">
        <v>89</v>
      </c>
      <c r="B90" s="40">
        <v>21120114140098</v>
      </c>
      <c r="C90" s="41" t="s">
        <v>201</v>
      </c>
      <c r="D90" s="39" t="s">
        <v>115</v>
      </c>
      <c r="E90" s="39" t="s">
        <v>116</v>
      </c>
    </row>
    <row r="91" spans="1:5" ht="15" customHeight="1" x14ac:dyDescent="0.25">
      <c r="A91" s="39">
        <v>90</v>
      </c>
      <c r="B91" s="40">
        <v>21120114140099</v>
      </c>
      <c r="C91" s="41" t="s">
        <v>202</v>
      </c>
      <c r="D91" s="39" t="s">
        <v>115</v>
      </c>
      <c r="E91" s="39" t="s">
        <v>116</v>
      </c>
    </row>
    <row r="92" spans="1:5" ht="15" customHeight="1" x14ac:dyDescent="0.25">
      <c r="A92" s="39">
        <v>91</v>
      </c>
      <c r="B92" s="40">
        <v>21120114130100</v>
      </c>
      <c r="C92" s="41" t="s">
        <v>203</v>
      </c>
      <c r="D92" s="39" t="s">
        <v>115</v>
      </c>
      <c r="E92" s="39" t="s">
        <v>116</v>
      </c>
    </row>
    <row r="93" spans="1:5" ht="15" customHeight="1" x14ac:dyDescent="0.25">
      <c r="A93" s="39">
        <v>92</v>
      </c>
      <c r="B93" s="40">
        <v>21120114140101</v>
      </c>
      <c r="C93" s="41" t="s">
        <v>204</v>
      </c>
      <c r="D93" s="39" t="s">
        <v>115</v>
      </c>
      <c r="E93" s="39" t="s">
        <v>116</v>
      </c>
    </row>
    <row r="94" spans="1:5" ht="15" customHeight="1" x14ac:dyDescent="0.25">
      <c r="A94" s="39">
        <v>93</v>
      </c>
      <c r="B94" s="40">
        <v>21120114130103</v>
      </c>
      <c r="C94" s="41" t="s">
        <v>205</v>
      </c>
      <c r="D94" s="39" t="s">
        <v>115</v>
      </c>
      <c r="E94" s="39" t="s">
        <v>116</v>
      </c>
    </row>
    <row r="95" spans="1:5" ht="15" customHeight="1" x14ac:dyDescent="0.25">
      <c r="A95" s="39">
        <v>94</v>
      </c>
      <c r="B95" s="40">
        <v>21120114130106</v>
      </c>
      <c r="C95" s="41" t="s">
        <v>206</v>
      </c>
      <c r="D95" s="39" t="s">
        <v>115</v>
      </c>
      <c r="E95" s="39" t="s">
        <v>116</v>
      </c>
    </row>
    <row r="96" spans="1:5" ht="15" customHeight="1" x14ac:dyDescent="0.25">
      <c r="A96" s="39">
        <v>95</v>
      </c>
      <c r="B96" s="40">
        <v>21120114140107</v>
      </c>
      <c r="C96" s="41" t="s">
        <v>207</v>
      </c>
      <c r="D96" s="39" t="s">
        <v>115</v>
      </c>
      <c r="E96" s="39" t="s">
        <v>116</v>
      </c>
    </row>
    <row r="97" spans="1:5" ht="15" customHeight="1" x14ac:dyDescent="0.25">
      <c r="A97" s="39">
        <v>96</v>
      </c>
      <c r="B97" s="40">
        <v>21120114140108</v>
      </c>
      <c r="C97" s="41" t="s">
        <v>208</v>
      </c>
      <c r="D97" s="39" t="s">
        <v>115</v>
      </c>
      <c r="E97" s="39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opLeftCell="A13" workbookViewId="0">
      <selection activeCell="F36" sqref="F36"/>
    </sheetView>
  </sheetViews>
  <sheetFormatPr defaultRowHeight="15" customHeight="1" x14ac:dyDescent="0.25"/>
  <cols>
    <col min="1" max="1" width="3.85546875" bestFit="1" customWidth="1"/>
    <col min="2" max="2" width="15.140625" bestFit="1" customWidth="1"/>
    <col min="3" max="3" width="26.85546875" customWidth="1"/>
    <col min="4" max="4" width="11" bestFit="1" customWidth="1"/>
    <col min="5" max="5" width="5.85546875" bestFit="1" customWidth="1"/>
    <col min="7" max="7" width="7.28515625" bestFit="1" customWidth="1"/>
    <col min="8" max="8" width="11.7109375" bestFit="1" customWidth="1"/>
  </cols>
  <sheetData>
    <row r="1" spans="1:8" ht="15" customHeight="1" x14ac:dyDescent="0.25">
      <c r="A1" s="62" t="s">
        <v>0</v>
      </c>
      <c r="B1" s="63" t="s">
        <v>1</v>
      </c>
      <c r="C1" s="62" t="s">
        <v>2</v>
      </c>
      <c r="D1" s="61" t="s">
        <v>91</v>
      </c>
      <c r="E1" s="61" t="s">
        <v>217</v>
      </c>
      <c r="G1" s="60" t="s">
        <v>216</v>
      </c>
      <c r="H1" s="60" t="s">
        <v>215</v>
      </c>
    </row>
    <row r="2" spans="1:8" ht="15" customHeight="1" x14ac:dyDescent="0.25">
      <c r="A2" s="53">
        <v>1</v>
      </c>
      <c r="B2" s="55">
        <v>21120114120004</v>
      </c>
      <c r="C2" s="54" t="s">
        <v>120</v>
      </c>
      <c r="D2" s="70">
        <v>1</v>
      </c>
      <c r="E2" s="70">
        <v>1</v>
      </c>
      <c r="G2" s="59" t="s">
        <v>214</v>
      </c>
      <c r="H2" s="59" t="s">
        <v>213</v>
      </c>
    </row>
    <row r="3" spans="1:8" ht="15" customHeight="1" x14ac:dyDescent="0.25">
      <c r="A3" s="53">
        <v>2</v>
      </c>
      <c r="B3" s="55">
        <v>21120114140075</v>
      </c>
      <c r="C3" s="54" t="s">
        <v>182</v>
      </c>
      <c r="D3" s="70"/>
      <c r="E3" s="70"/>
      <c r="G3" s="58" t="s">
        <v>212</v>
      </c>
      <c r="H3" s="58" t="s">
        <v>211</v>
      </c>
    </row>
    <row r="4" spans="1:8" ht="15" customHeight="1" x14ac:dyDescent="0.25">
      <c r="A4" s="53">
        <v>3</v>
      </c>
      <c r="B4" s="55">
        <v>21120114130103</v>
      </c>
      <c r="C4" s="54" t="s">
        <v>205</v>
      </c>
      <c r="D4" s="70">
        <v>2</v>
      </c>
      <c r="E4" s="70"/>
      <c r="G4" s="57" t="s">
        <v>210</v>
      </c>
      <c r="H4" s="57" t="s">
        <v>209</v>
      </c>
    </row>
    <row r="5" spans="1:8" ht="15" customHeight="1" x14ac:dyDescent="0.25">
      <c r="A5" s="53">
        <v>4</v>
      </c>
      <c r="B5" s="55">
        <v>21120114120014</v>
      </c>
      <c r="C5" s="54" t="s">
        <v>129</v>
      </c>
      <c r="D5" s="70"/>
      <c r="E5" s="70"/>
    </row>
    <row r="6" spans="1:8" ht="15" customHeight="1" x14ac:dyDescent="0.25">
      <c r="A6" s="53">
        <v>5</v>
      </c>
      <c r="B6" s="55">
        <v>21120114130076</v>
      </c>
      <c r="C6" s="54" t="s">
        <v>183</v>
      </c>
      <c r="D6" s="70">
        <v>3</v>
      </c>
      <c r="E6" s="70"/>
    </row>
    <row r="7" spans="1:8" ht="15" customHeight="1" x14ac:dyDescent="0.25">
      <c r="A7" s="53">
        <v>6</v>
      </c>
      <c r="B7" s="55">
        <v>21120114120045</v>
      </c>
      <c r="C7" s="54" t="s">
        <v>155</v>
      </c>
      <c r="D7" s="70"/>
      <c r="E7" s="70"/>
    </row>
    <row r="8" spans="1:8" ht="15" customHeight="1" x14ac:dyDescent="0.25">
      <c r="A8" s="53">
        <v>7</v>
      </c>
      <c r="B8" s="55">
        <v>21120114140098</v>
      </c>
      <c r="C8" s="54" t="s">
        <v>201</v>
      </c>
      <c r="D8" s="70">
        <v>4</v>
      </c>
      <c r="E8" s="70"/>
    </row>
    <row r="9" spans="1:8" ht="15" customHeight="1" x14ac:dyDescent="0.25">
      <c r="A9" s="53">
        <v>8</v>
      </c>
      <c r="B9" s="55">
        <v>21120114120041</v>
      </c>
      <c r="C9" s="54" t="s">
        <v>151</v>
      </c>
      <c r="D9" s="70"/>
      <c r="E9" s="70"/>
    </row>
    <row r="10" spans="1:8" ht="15" customHeight="1" x14ac:dyDescent="0.25">
      <c r="A10" s="53">
        <v>9</v>
      </c>
      <c r="B10" s="56">
        <v>21120114120023</v>
      </c>
      <c r="C10" s="54" t="s">
        <v>136</v>
      </c>
      <c r="D10" s="70">
        <v>5</v>
      </c>
      <c r="E10" s="70"/>
    </row>
    <row r="11" spans="1:8" ht="15" customHeight="1" x14ac:dyDescent="0.25">
      <c r="A11" s="53">
        <v>10</v>
      </c>
      <c r="B11" s="55">
        <v>21120114120049</v>
      </c>
      <c r="C11" s="54" t="s">
        <v>159</v>
      </c>
      <c r="D11" s="70"/>
      <c r="E11" s="70"/>
    </row>
    <row r="12" spans="1:8" ht="15" customHeight="1" x14ac:dyDescent="0.25">
      <c r="A12" s="53">
        <v>11</v>
      </c>
      <c r="B12" s="55">
        <v>21120114140107</v>
      </c>
      <c r="C12" s="54" t="s">
        <v>207</v>
      </c>
      <c r="D12" s="70">
        <v>6</v>
      </c>
      <c r="E12" s="70"/>
    </row>
    <row r="13" spans="1:8" ht="15" customHeight="1" x14ac:dyDescent="0.25">
      <c r="A13" s="53">
        <v>12</v>
      </c>
      <c r="B13" s="55">
        <v>21120114130100</v>
      </c>
      <c r="C13" s="54" t="s">
        <v>203</v>
      </c>
      <c r="D13" s="70"/>
      <c r="E13" s="70"/>
    </row>
    <row r="14" spans="1:8" ht="15" customHeight="1" x14ac:dyDescent="0.25">
      <c r="A14" s="53">
        <v>13</v>
      </c>
      <c r="B14" s="55">
        <v>21120114130072</v>
      </c>
      <c r="C14" s="54" t="s">
        <v>179</v>
      </c>
      <c r="D14" s="70">
        <v>7</v>
      </c>
      <c r="E14" s="70"/>
    </row>
    <row r="15" spans="1:8" ht="15" customHeight="1" x14ac:dyDescent="0.25">
      <c r="A15" s="53">
        <v>14</v>
      </c>
      <c r="B15" s="55">
        <v>21120114140101</v>
      </c>
      <c r="C15" s="54" t="s">
        <v>204</v>
      </c>
      <c r="D15" s="70"/>
      <c r="E15" s="70"/>
    </row>
    <row r="16" spans="1:8" ht="15" customHeight="1" x14ac:dyDescent="0.25">
      <c r="A16" s="53">
        <v>15</v>
      </c>
      <c r="B16" s="55">
        <v>21120114120002</v>
      </c>
      <c r="C16" s="54" t="s">
        <v>118</v>
      </c>
      <c r="D16" s="70">
        <v>8</v>
      </c>
      <c r="E16" s="70"/>
    </row>
    <row r="17" spans="1:5" ht="15" customHeight="1" x14ac:dyDescent="0.25">
      <c r="A17" s="53">
        <v>16</v>
      </c>
      <c r="B17" s="55">
        <v>21120114120009</v>
      </c>
      <c r="C17" s="54" t="s">
        <v>125</v>
      </c>
      <c r="D17" s="70"/>
      <c r="E17" s="70"/>
    </row>
    <row r="18" spans="1:5" ht="15" customHeight="1" x14ac:dyDescent="0.25">
      <c r="A18" s="53">
        <v>17</v>
      </c>
      <c r="B18" s="55">
        <v>21120114120050</v>
      </c>
      <c r="C18" s="54" t="s">
        <v>160</v>
      </c>
      <c r="D18" s="70">
        <v>9</v>
      </c>
      <c r="E18" s="70"/>
    </row>
    <row r="19" spans="1:5" ht="15" customHeight="1" x14ac:dyDescent="0.25">
      <c r="A19" s="53">
        <v>18</v>
      </c>
      <c r="B19" s="55">
        <v>21120114120001</v>
      </c>
      <c r="C19" s="54" t="s">
        <v>117</v>
      </c>
      <c r="D19" s="70"/>
      <c r="E19" s="70"/>
    </row>
    <row r="20" spans="1:5" ht="15" customHeight="1" x14ac:dyDescent="0.25">
      <c r="A20" s="53">
        <v>19</v>
      </c>
      <c r="B20" s="55">
        <v>21120114140108</v>
      </c>
      <c r="C20" s="54" t="s">
        <v>208</v>
      </c>
      <c r="D20" s="70">
        <v>10</v>
      </c>
      <c r="E20" s="70"/>
    </row>
    <row r="21" spans="1:5" ht="15" customHeight="1" x14ac:dyDescent="0.25">
      <c r="A21" s="53">
        <v>20</v>
      </c>
      <c r="B21" s="46">
        <v>21120114120013</v>
      </c>
      <c r="C21" s="45" t="s">
        <v>128</v>
      </c>
      <c r="D21" s="70"/>
      <c r="E21" s="70"/>
    </row>
    <row r="22" spans="1:5" ht="15" customHeight="1" x14ac:dyDescent="0.25">
      <c r="A22" s="53">
        <v>21</v>
      </c>
      <c r="B22" s="46">
        <v>21120114120035</v>
      </c>
      <c r="C22" s="45" t="s">
        <v>146</v>
      </c>
      <c r="D22" s="70">
        <v>11</v>
      </c>
      <c r="E22" s="70"/>
    </row>
    <row r="23" spans="1:5" ht="15" customHeight="1" x14ac:dyDescent="0.25">
      <c r="A23" s="53">
        <v>22</v>
      </c>
      <c r="B23" s="46">
        <v>21120114130089</v>
      </c>
      <c r="C23" s="45" t="s">
        <v>6</v>
      </c>
      <c r="D23" s="70"/>
      <c r="E23" s="70"/>
    </row>
    <row r="24" spans="1:5" ht="15" customHeight="1" x14ac:dyDescent="0.25">
      <c r="A24" s="53">
        <v>23</v>
      </c>
      <c r="B24" s="46">
        <v>21120114120042</v>
      </c>
      <c r="C24" s="45" t="s">
        <v>152</v>
      </c>
      <c r="D24" s="70">
        <v>12</v>
      </c>
      <c r="E24" s="70"/>
    </row>
    <row r="25" spans="1:5" ht="15" customHeight="1" x14ac:dyDescent="0.25">
      <c r="A25" s="53">
        <v>24</v>
      </c>
      <c r="B25" s="46">
        <v>21120114130061</v>
      </c>
      <c r="C25" s="45" t="s">
        <v>169</v>
      </c>
      <c r="D25" s="70"/>
      <c r="E25" s="70"/>
    </row>
    <row r="26" spans="1:5" ht="15" customHeight="1" x14ac:dyDescent="0.25">
      <c r="A26" s="53">
        <v>25</v>
      </c>
      <c r="B26" s="46">
        <v>21120114120051</v>
      </c>
      <c r="C26" s="45" t="s">
        <v>161</v>
      </c>
      <c r="D26" s="70">
        <v>13</v>
      </c>
      <c r="E26" s="70"/>
    </row>
    <row r="27" spans="1:5" ht="15" customHeight="1" x14ac:dyDescent="0.25">
      <c r="A27" s="53">
        <v>26</v>
      </c>
      <c r="B27" s="46">
        <v>21120114130086</v>
      </c>
      <c r="C27" s="45" t="s">
        <v>191</v>
      </c>
      <c r="D27" s="70"/>
      <c r="E27" s="70"/>
    </row>
    <row r="28" spans="1:5" ht="15" customHeight="1" x14ac:dyDescent="0.25">
      <c r="A28" s="50">
        <v>27</v>
      </c>
      <c r="B28" s="52">
        <v>21120114130067</v>
      </c>
      <c r="C28" s="51" t="s">
        <v>174</v>
      </c>
      <c r="D28" s="71">
        <v>14</v>
      </c>
      <c r="E28" s="71">
        <v>2</v>
      </c>
    </row>
    <row r="29" spans="1:5" ht="15" customHeight="1" x14ac:dyDescent="0.25">
      <c r="A29" s="50">
        <v>28</v>
      </c>
      <c r="B29" s="52">
        <v>21120114140073</v>
      </c>
      <c r="C29" s="51" t="s">
        <v>180</v>
      </c>
      <c r="D29" s="71"/>
      <c r="E29" s="71"/>
    </row>
    <row r="30" spans="1:5" ht="15" customHeight="1" x14ac:dyDescent="0.25">
      <c r="A30" s="50">
        <v>29</v>
      </c>
      <c r="B30" s="52">
        <v>21120114140055</v>
      </c>
      <c r="C30" s="51" t="s">
        <v>164</v>
      </c>
      <c r="D30" s="71">
        <v>15</v>
      </c>
      <c r="E30" s="71"/>
    </row>
    <row r="31" spans="1:5" ht="15" customHeight="1" x14ac:dyDescent="0.25">
      <c r="A31" s="50">
        <v>30</v>
      </c>
      <c r="B31" s="52">
        <v>21120114130080</v>
      </c>
      <c r="C31" s="51" t="s">
        <v>186</v>
      </c>
      <c r="D31" s="71"/>
      <c r="E31" s="71"/>
    </row>
    <row r="32" spans="1:5" ht="15" customHeight="1" x14ac:dyDescent="0.25">
      <c r="A32" s="50">
        <v>31</v>
      </c>
      <c r="B32" s="52">
        <v>21120114120030</v>
      </c>
      <c r="C32" s="51" t="s">
        <v>141</v>
      </c>
      <c r="D32" s="71">
        <v>16</v>
      </c>
      <c r="E32" s="71"/>
    </row>
    <row r="33" spans="1:5" ht="15" customHeight="1" x14ac:dyDescent="0.25">
      <c r="A33" s="50">
        <v>32</v>
      </c>
      <c r="B33" s="52">
        <v>21120114140083</v>
      </c>
      <c r="C33" s="51" t="s">
        <v>189</v>
      </c>
      <c r="D33" s="71"/>
      <c r="E33" s="71"/>
    </row>
    <row r="34" spans="1:5" ht="15" customHeight="1" x14ac:dyDescent="0.25">
      <c r="A34" s="50">
        <v>33</v>
      </c>
      <c r="B34" s="52">
        <v>21120114120052</v>
      </c>
      <c r="C34" s="51" t="s">
        <v>162</v>
      </c>
      <c r="D34" s="71">
        <v>17</v>
      </c>
      <c r="E34" s="71"/>
    </row>
    <row r="35" spans="1:5" ht="15" customHeight="1" x14ac:dyDescent="0.25">
      <c r="A35" s="50">
        <v>34</v>
      </c>
      <c r="B35" s="52">
        <v>21120114140057</v>
      </c>
      <c r="C35" s="51" t="s">
        <v>165</v>
      </c>
      <c r="D35" s="71"/>
      <c r="E35" s="71"/>
    </row>
    <row r="36" spans="1:5" ht="15" customHeight="1" x14ac:dyDescent="0.25">
      <c r="A36" s="50">
        <v>35</v>
      </c>
      <c r="B36" s="52">
        <v>21120114130060</v>
      </c>
      <c r="C36" s="51" t="s">
        <v>168</v>
      </c>
      <c r="D36" s="71">
        <v>18</v>
      </c>
      <c r="E36" s="71"/>
    </row>
    <row r="37" spans="1:5" ht="15" customHeight="1" x14ac:dyDescent="0.25">
      <c r="A37" s="50">
        <v>36</v>
      </c>
      <c r="B37" s="52">
        <v>21120114120053</v>
      </c>
      <c r="C37" s="51" t="s">
        <v>163</v>
      </c>
      <c r="D37" s="71"/>
      <c r="E37" s="71"/>
    </row>
    <row r="38" spans="1:5" ht="15" customHeight="1" x14ac:dyDescent="0.25">
      <c r="A38" s="50">
        <v>37</v>
      </c>
      <c r="B38" s="52">
        <v>21120114120047</v>
      </c>
      <c r="C38" s="51" t="s">
        <v>157</v>
      </c>
      <c r="D38" s="71">
        <v>19</v>
      </c>
      <c r="E38" s="71"/>
    </row>
    <row r="39" spans="1:5" ht="15" customHeight="1" x14ac:dyDescent="0.25">
      <c r="A39" s="50">
        <v>38</v>
      </c>
      <c r="B39" s="52">
        <v>21120114120043</v>
      </c>
      <c r="C39" s="51" t="s">
        <v>153</v>
      </c>
      <c r="D39" s="71"/>
      <c r="E39" s="71"/>
    </row>
    <row r="40" spans="1:5" ht="15" customHeight="1" x14ac:dyDescent="0.25">
      <c r="A40" s="50">
        <v>39</v>
      </c>
      <c r="B40" s="52">
        <v>21120114130069</v>
      </c>
      <c r="C40" s="51" t="s">
        <v>176</v>
      </c>
      <c r="D40" s="71">
        <v>20</v>
      </c>
      <c r="E40" s="71"/>
    </row>
    <row r="41" spans="1:5" ht="15" customHeight="1" x14ac:dyDescent="0.25">
      <c r="A41" s="50">
        <v>40</v>
      </c>
      <c r="B41" s="52">
        <v>21120114130077</v>
      </c>
      <c r="C41" s="51" t="s">
        <v>184</v>
      </c>
      <c r="D41" s="71"/>
      <c r="E41" s="71"/>
    </row>
    <row r="42" spans="1:5" ht="15" customHeight="1" x14ac:dyDescent="0.25">
      <c r="A42" s="50">
        <v>41</v>
      </c>
      <c r="B42" s="52">
        <v>21120114120022</v>
      </c>
      <c r="C42" s="51" t="s">
        <v>135</v>
      </c>
      <c r="D42" s="71">
        <v>21</v>
      </c>
      <c r="E42" s="71"/>
    </row>
    <row r="43" spans="1:5" ht="15" customHeight="1" x14ac:dyDescent="0.25">
      <c r="A43" s="50">
        <v>42</v>
      </c>
      <c r="B43" s="52">
        <v>21120114120017</v>
      </c>
      <c r="C43" s="51" t="s">
        <v>131</v>
      </c>
      <c r="D43" s="71"/>
      <c r="E43" s="71"/>
    </row>
    <row r="44" spans="1:5" ht="15" customHeight="1" x14ac:dyDescent="0.25">
      <c r="A44" s="50">
        <v>43</v>
      </c>
      <c r="B44" s="52">
        <v>21120114120007</v>
      </c>
      <c r="C44" s="51" t="s">
        <v>123</v>
      </c>
      <c r="D44" s="71">
        <v>22</v>
      </c>
      <c r="E44" s="71"/>
    </row>
    <row r="45" spans="1:5" ht="15" customHeight="1" x14ac:dyDescent="0.25">
      <c r="A45" s="50">
        <v>44</v>
      </c>
      <c r="B45" s="52">
        <v>21120114120037</v>
      </c>
      <c r="C45" s="51" t="s">
        <v>148</v>
      </c>
      <c r="D45" s="71"/>
      <c r="E45" s="71"/>
    </row>
    <row r="46" spans="1:5" ht="15" customHeight="1" x14ac:dyDescent="0.25">
      <c r="A46" s="50">
        <v>45</v>
      </c>
      <c r="B46" s="52">
        <v>21120114130070</v>
      </c>
      <c r="C46" s="51" t="s">
        <v>177</v>
      </c>
      <c r="D46" s="71">
        <v>23</v>
      </c>
      <c r="E46" s="71"/>
    </row>
    <row r="47" spans="1:5" ht="15" customHeight="1" x14ac:dyDescent="0.25">
      <c r="A47" s="50">
        <v>46</v>
      </c>
      <c r="B47" s="46">
        <v>21120114120033</v>
      </c>
      <c r="C47" s="45" t="s">
        <v>144</v>
      </c>
      <c r="D47" s="71"/>
      <c r="E47" s="71"/>
    </row>
    <row r="48" spans="1:5" ht="15" customHeight="1" x14ac:dyDescent="0.25">
      <c r="A48" s="50">
        <v>47</v>
      </c>
      <c r="B48" s="46">
        <v>21120114140068</v>
      </c>
      <c r="C48" s="45" t="s">
        <v>175</v>
      </c>
      <c r="D48" s="71">
        <v>24</v>
      </c>
      <c r="E48" s="71"/>
    </row>
    <row r="49" spans="1:5" ht="15" customHeight="1" x14ac:dyDescent="0.25">
      <c r="A49" s="50">
        <v>48</v>
      </c>
      <c r="B49" s="46">
        <v>21120114130097</v>
      </c>
      <c r="C49" s="45" t="s">
        <v>200</v>
      </c>
      <c r="D49" s="71"/>
      <c r="E49" s="71"/>
    </row>
    <row r="50" spans="1:5" ht="15" customHeight="1" x14ac:dyDescent="0.25">
      <c r="A50" s="50">
        <v>49</v>
      </c>
      <c r="B50" s="46">
        <v>21120114130058</v>
      </c>
      <c r="C50" s="45" t="s">
        <v>166</v>
      </c>
      <c r="D50" s="71">
        <v>25</v>
      </c>
      <c r="E50" s="71"/>
    </row>
    <row r="51" spans="1:5" ht="15" customHeight="1" x14ac:dyDescent="0.25">
      <c r="A51" s="50">
        <v>50</v>
      </c>
      <c r="B51" s="46">
        <v>21120114140099</v>
      </c>
      <c r="C51" s="45" t="s">
        <v>202</v>
      </c>
      <c r="D51" s="71"/>
      <c r="E51" s="71"/>
    </row>
    <row r="52" spans="1:5" ht="15" customHeight="1" x14ac:dyDescent="0.25">
      <c r="A52" s="50">
        <v>51</v>
      </c>
      <c r="B52" s="46">
        <v>21120114120018</v>
      </c>
      <c r="C52" s="45" t="s">
        <v>132</v>
      </c>
      <c r="D52" s="71">
        <v>26</v>
      </c>
      <c r="E52" s="71"/>
    </row>
    <row r="53" spans="1:5" ht="15" customHeight="1" x14ac:dyDescent="0.25">
      <c r="A53" s="50">
        <v>52</v>
      </c>
      <c r="B53" s="46">
        <v>21120114120039</v>
      </c>
      <c r="C53" s="45" t="s">
        <v>150</v>
      </c>
      <c r="D53" s="71"/>
      <c r="E53" s="71"/>
    </row>
    <row r="54" spans="1:5" ht="15" customHeight="1" x14ac:dyDescent="0.25">
      <c r="A54" s="47">
        <v>53</v>
      </c>
      <c r="B54" s="49">
        <v>21120114120054</v>
      </c>
      <c r="C54" s="48" t="s">
        <v>5</v>
      </c>
      <c r="D54" s="72">
        <v>27</v>
      </c>
      <c r="E54" s="72">
        <v>3</v>
      </c>
    </row>
    <row r="55" spans="1:5" ht="15" customHeight="1" x14ac:dyDescent="0.25">
      <c r="A55" s="47">
        <v>54</v>
      </c>
      <c r="B55" s="49">
        <v>21120114130090</v>
      </c>
      <c r="C55" s="48" t="s">
        <v>194</v>
      </c>
      <c r="D55" s="72"/>
      <c r="E55" s="72"/>
    </row>
    <row r="56" spans="1:5" ht="15" customHeight="1" x14ac:dyDescent="0.25">
      <c r="A56" s="47">
        <v>55</v>
      </c>
      <c r="B56" s="49">
        <v>21120114130092</v>
      </c>
      <c r="C56" s="48" t="s">
        <v>196</v>
      </c>
      <c r="D56" s="72">
        <v>28</v>
      </c>
      <c r="E56" s="72"/>
    </row>
    <row r="57" spans="1:5" ht="15" customHeight="1" x14ac:dyDescent="0.25">
      <c r="A57" s="47">
        <v>56</v>
      </c>
      <c r="B57" s="49">
        <v>21120114140065</v>
      </c>
      <c r="C57" s="48" t="s">
        <v>172</v>
      </c>
      <c r="D57" s="72"/>
      <c r="E57" s="72"/>
    </row>
    <row r="58" spans="1:5" ht="15" customHeight="1" x14ac:dyDescent="0.25">
      <c r="A58" s="47">
        <v>57</v>
      </c>
      <c r="B58" s="49">
        <v>21120114140084</v>
      </c>
      <c r="C58" s="48" t="s">
        <v>190</v>
      </c>
      <c r="D58" s="72">
        <v>29</v>
      </c>
      <c r="E58" s="72"/>
    </row>
    <row r="59" spans="1:5" ht="15" customHeight="1" x14ac:dyDescent="0.25">
      <c r="A59" s="47">
        <v>58</v>
      </c>
      <c r="B59" s="49">
        <v>21120114120046</v>
      </c>
      <c r="C59" s="48" t="s">
        <v>156</v>
      </c>
      <c r="D59" s="72"/>
      <c r="E59" s="72"/>
    </row>
    <row r="60" spans="1:5" ht="15" customHeight="1" x14ac:dyDescent="0.25">
      <c r="A60" s="47">
        <v>59</v>
      </c>
      <c r="B60" s="49">
        <v>21120114130066</v>
      </c>
      <c r="C60" s="48" t="s">
        <v>173</v>
      </c>
      <c r="D60" s="72">
        <v>30</v>
      </c>
      <c r="E60" s="72"/>
    </row>
    <row r="61" spans="1:5" ht="15" customHeight="1" x14ac:dyDescent="0.25">
      <c r="A61" s="47">
        <v>60</v>
      </c>
      <c r="B61" s="49">
        <v>21120114130088</v>
      </c>
      <c r="C61" s="48" t="s">
        <v>193</v>
      </c>
      <c r="D61" s="72"/>
      <c r="E61" s="72"/>
    </row>
    <row r="62" spans="1:5" ht="15" customHeight="1" x14ac:dyDescent="0.25">
      <c r="A62" s="47">
        <v>61</v>
      </c>
      <c r="B62" s="49">
        <v>21120114120031</v>
      </c>
      <c r="C62" s="48" t="s">
        <v>142</v>
      </c>
      <c r="D62" s="72">
        <v>31</v>
      </c>
      <c r="E62" s="72"/>
    </row>
    <row r="63" spans="1:5" ht="15" customHeight="1" x14ac:dyDescent="0.25">
      <c r="A63" s="47">
        <v>62</v>
      </c>
      <c r="B63" s="46">
        <v>21120114120034</v>
      </c>
      <c r="C63" s="45" t="s">
        <v>145</v>
      </c>
      <c r="D63" s="72"/>
      <c r="E63" s="72"/>
    </row>
    <row r="64" spans="1:5" ht="15" customHeight="1" x14ac:dyDescent="0.25">
      <c r="A64" s="47">
        <v>63</v>
      </c>
      <c r="B64" s="49">
        <v>21120114120044</v>
      </c>
      <c r="C64" s="48" t="s">
        <v>154</v>
      </c>
      <c r="D64" s="72">
        <v>32</v>
      </c>
      <c r="E64" s="72"/>
    </row>
    <row r="65" spans="1:5" ht="15" customHeight="1" x14ac:dyDescent="0.25">
      <c r="A65" s="47">
        <v>64</v>
      </c>
      <c r="B65" s="49">
        <v>21120114120021</v>
      </c>
      <c r="C65" s="48" t="s">
        <v>134</v>
      </c>
      <c r="D65" s="72"/>
      <c r="E65" s="72"/>
    </row>
    <row r="66" spans="1:5" ht="15" customHeight="1" x14ac:dyDescent="0.25">
      <c r="A66" s="47">
        <v>65</v>
      </c>
      <c r="B66" s="49">
        <v>21120114120011</v>
      </c>
      <c r="C66" s="48" t="s">
        <v>126</v>
      </c>
      <c r="D66" s="72">
        <v>33</v>
      </c>
      <c r="E66" s="72"/>
    </row>
    <row r="67" spans="1:5" ht="15" customHeight="1" x14ac:dyDescent="0.25">
      <c r="A67" s="47">
        <v>66</v>
      </c>
      <c r="B67" s="49">
        <v>21120114140078</v>
      </c>
      <c r="C67" s="48" t="s">
        <v>185</v>
      </c>
      <c r="D67" s="72"/>
      <c r="E67" s="72"/>
    </row>
    <row r="68" spans="1:5" ht="15" customHeight="1" x14ac:dyDescent="0.25">
      <c r="A68" s="47">
        <v>67</v>
      </c>
      <c r="B68" s="49">
        <v>21120111120006</v>
      </c>
      <c r="C68" s="48" t="s">
        <v>114</v>
      </c>
      <c r="D68" s="72">
        <v>34</v>
      </c>
      <c r="E68" s="72"/>
    </row>
    <row r="69" spans="1:5" ht="15" customHeight="1" x14ac:dyDescent="0.25">
      <c r="A69" s="47">
        <v>68</v>
      </c>
      <c r="B69" s="49">
        <v>21120114120012</v>
      </c>
      <c r="C69" s="48" t="s">
        <v>127</v>
      </c>
      <c r="D69" s="72"/>
      <c r="E69" s="72"/>
    </row>
    <row r="70" spans="1:5" ht="15" customHeight="1" x14ac:dyDescent="0.25">
      <c r="A70" s="47">
        <v>69</v>
      </c>
      <c r="B70" s="49">
        <v>21120114120028</v>
      </c>
      <c r="C70" s="48" t="s">
        <v>139</v>
      </c>
      <c r="D70" s="72"/>
      <c r="E70" s="72"/>
    </row>
    <row r="71" spans="1:5" ht="15" customHeight="1" x14ac:dyDescent="0.25">
      <c r="A71" s="47">
        <v>70</v>
      </c>
      <c r="B71" s="49">
        <v>21120114120032</v>
      </c>
      <c r="C71" s="48" t="s">
        <v>143</v>
      </c>
      <c r="D71" s="72">
        <v>35</v>
      </c>
      <c r="E71" s="72"/>
    </row>
    <row r="72" spans="1:5" ht="15" customHeight="1" x14ac:dyDescent="0.25">
      <c r="A72" s="47">
        <v>71</v>
      </c>
      <c r="B72" s="49">
        <v>21120114130081</v>
      </c>
      <c r="C72" s="48" t="s">
        <v>187</v>
      </c>
      <c r="D72" s="72"/>
      <c r="E72" s="72"/>
    </row>
    <row r="73" spans="1:5" ht="15" customHeight="1" x14ac:dyDescent="0.25">
      <c r="A73" s="47">
        <v>72</v>
      </c>
      <c r="B73" s="49">
        <v>21120114130091</v>
      </c>
      <c r="C73" s="48" t="s">
        <v>195</v>
      </c>
      <c r="D73" s="72">
        <v>36</v>
      </c>
      <c r="E73" s="72"/>
    </row>
    <row r="74" spans="1:5" ht="15" customHeight="1" x14ac:dyDescent="0.25">
      <c r="A74" s="47">
        <v>73</v>
      </c>
      <c r="B74" s="49">
        <v>21120114120036</v>
      </c>
      <c r="C74" s="48" t="s">
        <v>147</v>
      </c>
      <c r="D74" s="72"/>
      <c r="E74" s="72"/>
    </row>
    <row r="75" spans="1:5" ht="15" customHeight="1" x14ac:dyDescent="0.25">
      <c r="A75" s="47">
        <v>74</v>
      </c>
      <c r="B75" s="49">
        <v>21120114120008</v>
      </c>
      <c r="C75" s="48" t="s">
        <v>124</v>
      </c>
      <c r="D75" s="72">
        <v>37</v>
      </c>
      <c r="E75" s="72"/>
    </row>
    <row r="76" spans="1:5" ht="15" customHeight="1" x14ac:dyDescent="0.25">
      <c r="A76" s="47">
        <v>75</v>
      </c>
      <c r="B76" s="46">
        <v>21120114140095</v>
      </c>
      <c r="C76" s="45" t="s">
        <v>198</v>
      </c>
      <c r="D76" s="72"/>
      <c r="E76" s="72"/>
    </row>
    <row r="77" spans="1:5" ht="15" customHeight="1" x14ac:dyDescent="0.25">
      <c r="A77" s="47">
        <v>76</v>
      </c>
      <c r="B77" s="46">
        <v>21120114120024</v>
      </c>
      <c r="C77" s="45" t="s">
        <v>137</v>
      </c>
      <c r="D77" s="72">
        <v>38</v>
      </c>
      <c r="E77" s="72"/>
    </row>
    <row r="78" spans="1:5" ht="15" customHeight="1" x14ac:dyDescent="0.25">
      <c r="A78" s="47">
        <v>77</v>
      </c>
      <c r="B78" s="46">
        <v>21120114130087</v>
      </c>
      <c r="C78" s="45" t="s">
        <v>192</v>
      </c>
      <c r="D78" s="72"/>
      <c r="E78" s="72"/>
    </row>
    <row r="79" spans="1:5" ht="15" customHeight="1" x14ac:dyDescent="0.25">
      <c r="A79" s="47">
        <v>78</v>
      </c>
      <c r="B79" s="46">
        <v>21120114120048</v>
      </c>
      <c r="C79" s="45" t="s">
        <v>158</v>
      </c>
      <c r="D79" s="72">
        <v>39</v>
      </c>
      <c r="E79" s="72"/>
    </row>
    <row r="80" spans="1:5" ht="15" customHeight="1" x14ac:dyDescent="0.25">
      <c r="A80" s="47">
        <v>79</v>
      </c>
      <c r="B80" s="46">
        <v>21120114120005</v>
      </c>
      <c r="C80" s="45" t="s">
        <v>121</v>
      </c>
      <c r="D80" s="72"/>
      <c r="E80" s="72"/>
    </row>
    <row r="81" spans="1:5" ht="15" customHeight="1" x14ac:dyDescent="0.25">
      <c r="A81" s="47">
        <v>80</v>
      </c>
      <c r="B81" s="46">
        <v>21120114120015</v>
      </c>
      <c r="C81" s="45" t="s">
        <v>130</v>
      </c>
      <c r="D81" s="72">
        <v>40</v>
      </c>
      <c r="E81" s="72"/>
    </row>
    <row r="82" spans="1:5" ht="15" customHeight="1" x14ac:dyDescent="0.25">
      <c r="A82" s="47">
        <v>81</v>
      </c>
      <c r="B82" s="46">
        <v>21120114130071</v>
      </c>
      <c r="C82" s="45" t="s">
        <v>178</v>
      </c>
      <c r="D82" s="72"/>
      <c r="E82" s="72"/>
    </row>
  </sheetData>
  <mergeCells count="43">
    <mergeCell ref="D75:D76"/>
    <mergeCell ref="D77:D78"/>
    <mergeCell ref="D79:D80"/>
    <mergeCell ref="D81:D82"/>
    <mergeCell ref="E2:E27"/>
    <mergeCell ref="E28:E53"/>
    <mergeCell ref="E54:E82"/>
    <mergeCell ref="D62:D63"/>
    <mergeCell ref="D64:D65"/>
    <mergeCell ref="D66:D67"/>
    <mergeCell ref="D71:D72"/>
    <mergeCell ref="D73:D74"/>
    <mergeCell ref="D50:D51"/>
    <mergeCell ref="D52:D53"/>
    <mergeCell ref="D54:D55"/>
    <mergeCell ref="D56:D57"/>
    <mergeCell ref="D58:D59"/>
    <mergeCell ref="D60:D6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68:D70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2:D3"/>
    <mergeCell ref="D4:D5"/>
    <mergeCell ref="D6:D7"/>
    <mergeCell ref="D8:D9"/>
    <mergeCell ref="D10:D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"/>
  <sheetViews>
    <sheetView tabSelected="1" topLeftCell="A8" zoomScale="90" zoomScaleNormal="90" workbookViewId="0">
      <selection activeCell="L23" sqref="L23"/>
    </sheetView>
  </sheetViews>
  <sheetFormatPr defaultRowHeight="15" x14ac:dyDescent="0.25"/>
  <cols>
    <col min="1" max="1" width="3.85546875" bestFit="1" customWidth="1"/>
    <col min="2" max="2" width="16.28515625" customWidth="1"/>
    <col min="3" max="3" width="42.85546875" customWidth="1"/>
    <col min="4" max="4" width="11" bestFit="1" customWidth="1"/>
    <col min="5" max="5" width="8.42578125" bestFit="1" customWidth="1"/>
    <col min="6" max="6" width="11.28515625" style="23" bestFit="1" customWidth="1"/>
    <col min="7" max="7" width="8.7109375" style="23" bestFit="1" customWidth="1"/>
    <col min="8" max="8" width="8.42578125" bestFit="1" customWidth="1"/>
    <col min="9" max="9" width="11.28515625" bestFit="1" customWidth="1"/>
    <col min="10" max="10" width="11.7109375" bestFit="1" customWidth="1"/>
    <col min="11" max="11" width="16.85546875" bestFit="1" customWidth="1"/>
    <col min="12" max="12" width="7.140625" bestFit="1" customWidth="1"/>
    <col min="13" max="13" width="9.7109375" bestFit="1" customWidth="1"/>
    <col min="17" max="17" width="11.42578125" bestFit="1" customWidth="1"/>
  </cols>
  <sheetData>
    <row r="1" spans="1:20" ht="15.75" x14ac:dyDescent="0.25">
      <c r="A1" s="80" t="s">
        <v>218</v>
      </c>
      <c r="B1" s="80"/>
      <c r="C1" s="80"/>
      <c r="D1" s="80"/>
      <c r="E1" s="80"/>
    </row>
    <row r="2" spans="1:20" ht="15.75" x14ac:dyDescent="0.25">
      <c r="A2" s="22"/>
      <c r="B2" s="22"/>
      <c r="C2" s="22"/>
      <c r="D2" s="22"/>
      <c r="E2" s="22"/>
    </row>
    <row r="3" spans="1:20" x14ac:dyDescent="0.25">
      <c r="A3" s="79" t="s">
        <v>0</v>
      </c>
      <c r="B3" s="79" t="s">
        <v>1</v>
      </c>
      <c r="C3" s="79" t="s">
        <v>2</v>
      </c>
      <c r="D3" s="78" t="s">
        <v>91</v>
      </c>
      <c r="E3" s="78" t="s">
        <v>92</v>
      </c>
      <c r="F3" s="78"/>
      <c r="G3" s="78"/>
      <c r="H3" s="78" t="s">
        <v>93</v>
      </c>
      <c r="I3" s="78"/>
      <c r="J3" s="78" t="s">
        <v>97</v>
      </c>
      <c r="K3" s="78"/>
      <c r="L3" s="78" t="s">
        <v>99</v>
      </c>
      <c r="M3" s="78" t="s">
        <v>100</v>
      </c>
      <c r="O3" s="84" t="s">
        <v>102</v>
      </c>
      <c r="P3" s="84"/>
      <c r="Q3" s="84"/>
      <c r="R3" s="84"/>
      <c r="S3" s="84"/>
      <c r="T3" s="84" t="s">
        <v>101</v>
      </c>
    </row>
    <row r="4" spans="1:20" x14ac:dyDescent="0.25">
      <c r="A4" s="79"/>
      <c r="B4" s="79"/>
      <c r="C4" s="79"/>
      <c r="D4" s="78"/>
      <c r="E4" s="32" t="s">
        <v>94</v>
      </c>
      <c r="F4" s="32" t="s">
        <v>95</v>
      </c>
      <c r="G4" s="32" t="s">
        <v>96</v>
      </c>
      <c r="H4" s="32" t="s">
        <v>94</v>
      </c>
      <c r="I4" s="32" t="s">
        <v>95</v>
      </c>
      <c r="J4" s="32" t="s">
        <v>97</v>
      </c>
      <c r="K4" s="32" t="s">
        <v>98</v>
      </c>
      <c r="L4" s="78"/>
      <c r="M4" s="78"/>
      <c r="O4" s="33" t="s">
        <v>92</v>
      </c>
      <c r="P4" s="33" t="s">
        <v>93</v>
      </c>
      <c r="Q4" s="33" t="s">
        <v>97</v>
      </c>
      <c r="R4" s="33" t="s">
        <v>99</v>
      </c>
      <c r="S4" s="33" t="s">
        <v>100</v>
      </c>
      <c r="T4" s="84"/>
    </row>
    <row r="5" spans="1:20" ht="15" customHeight="1" x14ac:dyDescent="0.25">
      <c r="A5" s="64">
        <v>1</v>
      </c>
      <c r="B5" s="55">
        <v>21120114120004</v>
      </c>
      <c r="C5" s="54" t="s">
        <v>120</v>
      </c>
      <c r="D5" s="76">
        <v>1</v>
      </c>
      <c r="E5" s="27"/>
      <c r="F5" s="28"/>
      <c r="G5" s="28"/>
      <c r="H5" s="27">
        <v>90</v>
      </c>
      <c r="I5" s="27">
        <v>83</v>
      </c>
      <c r="J5" s="27"/>
      <c r="K5" s="27"/>
      <c r="L5" s="27"/>
      <c r="M5" s="27"/>
      <c r="O5" s="27">
        <f>(E5*50%)+(F5*30%)+(G5*15%)</f>
        <v>0</v>
      </c>
      <c r="P5" s="27">
        <f>(H5*70%)+(I5*25%)</f>
        <v>83.75</v>
      </c>
      <c r="Q5" s="27">
        <f>(J5*60%)+(K5*35%)</f>
        <v>0</v>
      </c>
      <c r="R5" s="27">
        <f>L5</f>
        <v>0</v>
      </c>
      <c r="S5" s="27">
        <f>M5</f>
        <v>0</v>
      </c>
      <c r="T5" s="27">
        <f>(O5*15%)+(P5*10%)+(Q5*20%)+(R5*25%)+(S5*30%)</f>
        <v>8.375</v>
      </c>
    </row>
    <row r="6" spans="1:20" ht="15" customHeight="1" x14ac:dyDescent="0.25">
      <c r="A6" s="64">
        <v>2</v>
      </c>
      <c r="B6" s="55">
        <v>21120114140075</v>
      </c>
      <c r="C6" s="54" t="s">
        <v>182</v>
      </c>
      <c r="D6" s="77"/>
      <c r="E6" s="27"/>
      <c r="F6" s="28"/>
      <c r="G6" s="28"/>
      <c r="H6" s="27">
        <v>90</v>
      </c>
      <c r="I6" s="27">
        <v>90</v>
      </c>
      <c r="J6" s="27"/>
      <c r="K6" s="27"/>
      <c r="L6" s="27"/>
      <c r="M6" s="27"/>
      <c r="O6" s="27">
        <f t="shared" ref="O6:O69" si="0">(E6*50%)+(F6*30%)+(G6*15%)</f>
        <v>0</v>
      </c>
      <c r="P6" s="27">
        <f t="shared" ref="P6:P69" si="1">(H6*70%)+(I6*25%)</f>
        <v>85.5</v>
      </c>
      <c r="Q6" s="27">
        <f t="shared" ref="Q6:Q69" si="2">(J6*60%)+(K6*35%)</f>
        <v>0</v>
      </c>
      <c r="R6" s="27">
        <f t="shared" ref="R6:R69" si="3">L6</f>
        <v>0</v>
      </c>
      <c r="S6" s="27">
        <f t="shared" ref="S6:S69" si="4">M6</f>
        <v>0</v>
      </c>
      <c r="T6" s="27">
        <f t="shared" ref="T6:T69" si="5">(O6*15%)+(P6*10%)+(Q6*20%)+(R6*25%)+(S6*30%)</f>
        <v>8.5500000000000007</v>
      </c>
    </row>
    <row r="7" spans="1:20" ht="15" customHeight="1" x14ac:dyDescent="0.25">
      <c r="A7" s="64">
        <v>3</v>
      </c>
      <c r="B7" s="55">
        <v>21120114130103</v>
      </c>
      <c r="C7" s="54" t="s">
        <v>205</v>
      </c>
      <c r="D7" s="76">
        <v>2</v>
      </c>
      <c r="E7" s="27"/>
      <c r="F7" s="28"/>
      <c r="G7" s="28"/>
      <c r="H7" s="27">
        <v>80</v>
      </c>
      <c r="I7" s="27">
        <v>82</v>
      </c>
      <c r="J7" s="27"/>
      <c r="K7" s="27"/>
      <c r="L7" s="27"/>
      <c r="M7" s="27"/>
      <c r="O7" s="27">
        <f t="shared" si="0"/>
        <v>0</v>
      </c>
      <c r="P7" s="27">
        <f t="shared" si="1"/>
        <v>76.5</v>
      </c>
      <c r="Q7" s="27">
        <f t="shared" si="2"/>
        <v>0</v>
      </c>
      <c r="R7" s="27">
        <f t="shared" si="3"/>
        <v>0</v>
      </c>
      <c r="S7" s="27">
        <f t="shared" si="4"/>
        <v>0</v>
      </c>
      <c r="T7" s="27">
        <f t="shared" si="5"/>
        <v>7.65</v>
      </c>
    </row>
    <row r="8" spans="1:20" ht="15" customHeight="1" x14ac:dyDescent="0.25">
      <c r="A8" s="64">
        <v>4</v>
      </c>
      <c r="B8" s="55">
        <v>21120114120014</v>
      </c>
      <c r="C8" s="54" t="s">
        <v>129</v>
      </c>
      <c r="D8" s="77"/>
      <c r="E8" s="27"/>
      <c r="F8" s="28"/>
      <c r="G8" s="28"/>
      <c r="H8" s="27">
        <v>80</v>
      </c>
      <c r="I8" s="27">
        <v>83</v>
      </c>
      <c r="J8" s="27"/>
      <c r="K8" s="27"/>
      <c r="L8" s="27"/>
      <c r="M8" s="27"/>
      <c r="O8" s="27">
        <f t="shared" si="0"/>
        <v>0</v>
      </c>
      <c r="P8" s="27">
        <f t="shared" si="1"/>
        <v>76.75</v>
      </c>
      <c r="Q8" s="27">
        <f t="shared" si="2"/>
        <v>0</v>
      </c>
      <c r="R8" s="27">
        <f t="shared" si="3"/>
        <v>0</v>
      </c>
      <c r="S8" s="27">
        <f t="shared" si="4"/>
        <v>0</v>
      </c>
      <c r="T8" s="27">
        <f t="shared" si="5"/>
        <v>7.6750000000000007</v>
      </c>
    </row>
    <row r="9" spans="1:20" ht="15" customHeight="1" x14ac:dyDescent="0.25">
      <c r="A9" s="64">
        <v>5</v>
      </c>
      <c r="B9" s="55">
        <v>21120114130076</v>
      </c>
      <c r="C9" s="54" t="s">
        <v>183</v>
      </c>
      <c r="D9" s="76">
        <v>3</v>
      </c>
      <c r="E9" s="27"/>
      <c r="F9" s="28"/>
      <c r="G9" s="28"/>
      <c r="H9" s="27">
        <v>90</v>
      </c>
      <c r="I9" s="27">
        <v>83</v>
      </c>
      <c r="J9" s="27"/>
      <c r="K9" s="27"/>
      <c r="L9" s="27"/>
      <c r="M9" s="27"/>
      <c r="O9" s="27">
        <f t="shared" si="0"/>
        <v>0</v>
      </c>
      <c r="P9" s="27">
        <f t="shared" si="1"/>
        <v>83.75</v>
      </c>
      <c r="Q9" s="27">
        <f t="shared" si="2"/>
        <v>0</v>
      </c>
      <c r="R9" s="27">
        <f t="shared" si="3"/>
        <v>0</v>
      </c>
      <c r="S9" s="27">
        <f t="shared" si="4"/>
        <v>0</v>
      </c>
      <c r="T9" s="27">
        <f t="shared" si="5"/>
        <v>8.375</v>
      </c>
    </row>
    <row r="10" spans="1:20" ht="15" customHeight="1" x14ac:dyDescent="0.25">
      <c r="A10" s="64">
        <v>6</v>
      </c>
      <c r="B10" s="55">
        <v>21120114120045</v>
      </c>
      <c r="C10" s="54" t="s">
        <v>155</v>
      </c>
      <c r="D10" s="77"/>
      <c r="E10" s="27"/>
      <c r="F10" s="28"/>
      <c r="G10" s="28"/>
      <c r="H10" s="27">
        <v>90</v>
      </c>
      <c r="I10" s="27">
        <v>83</v>
      </c>
      <c r="J10" s="27"/>
      <c r="K10" s="27"/>
      <c r="L10" s="27"/>
      <c r="M10" s="27"/>
      <c r="O10" s="27">
        <f t="shared" si="0"/>
        <v>0</v>
      </c>
      <c r="P10" s="27">
        <f t="shared" si="1"/>
        <v>83.75</v>
      </c>
      <c r="Q10" s="27">
        <f t="shared" si="2"/>
        <v>0</v>
      </c>
      <c r="R10" s="27">
        <f t="shared" si="3"/>
        <v>0</v>
      </c>
      <c r="S10" s="27">
        <f t="shared" si="4"/>
        <v>0</v>
      </c>
      <c r="T10" s="27">
        <f t="shared" si="5"/>
        <v>8.375</v>
      </c>
    </row>
    <row r="11" spans="1:20" ht="15" customHeight="1" x14ac:dyDescent="0.25">
      <c r="A11" s="64">
        <v>7</v>
      </c>
      <c r="B11" s="55">
        <v>21120114140098</v>
      </c>
      <c r="C11" s="54" t="s">
        <v>201</v>
      </c>
      <c r="D11" s="76">
        <v>4</v>
      </c>
      <c r="E11" s="27"/>
      <c r="F11" s="28"/>
      <c r="G11" s="28"/>
      <c r="H11" s="27">
        <v>85</v>
      </c>
      <c r="I11" s="27">
        <v>83</v>
      </c>
      <c r="J11" s="27"/>
      <c r="K11" s="27"/>
      <c r="L11" s="27"/>
      <c r="M11" s="27"/>
      <c r="O11" s="27">
        <f t="shared" si="0"/>
        <v>0</v>
      </c>
      <c r="P11" s="27">
        <f t="shared" si="1"/>
        <v>80.25</v>
      </c>
      <c r="Q11" s="27">
        <f t="shared" si="2"/>
        <v>0</v>
      </c>
      <c r="R11" s="27">
        <f t="shared" si="3"/>
        <v>0</v>
      </c>
      <c r="S11" s="27">
        <f t="shared" si="4"/>
        <v>0</v>
      </c>
      <c r="T11" s="27">
        <f t="shared" si="5"/>
        <v>8.0250000000000004</v>
      </c>
    </row>
    <row r="12" spans="1:20" ht="15" customHeight="1" x14ac:dyDescent="0.25">
      <c r="A12" s="64">
        <v>8</v>
      </c>
      <c r="B12" s="55">
        <v>21120114120041</v>
      </c>
      <c r="C12" s="54" t="s">
        <v>151</v>
      </c>
      <c r="D12" s="77"/>
      <c r="E12" s="27"/>
      <c r="F12" s="28"/>
      <c r="G12" s="28"/>
      <c r="H12" s="27">
        <v>80</v>
      </c>
      <c r="I12" s="27">
        <v>83</v>
      </c>
      <c r="J12" s="27"/>
      <c r="K12" s="27"/>
      <c r="L12" s="27"/>
      <c r="M12" s="27"/>
      <c r="O12" s="27">
        <f t="shared" si="0"/>
        <v>0</v>
      </c>
      <c r="P12" s="27">
        <f t="shared" si="1"/>
        <v>76.75</v>
      </c>
      <c r="Q12" s="27">
        <f t="shared" si="2"/>
        <v>0</v>
      </c>
      <c r="R12" s="27">
        <f t="shared" si="3"/>
        <v>0</v>
      </c>
      <c r="S12" s="27">
        <f t="shared" si="4"/>
        <v>0</v>
      </c>
      <c r="T12" s="27">
        <f t="shared" si="5"/>
        <v>7.6750000000000007</v>
      </c>
    </row>
    <row r="13" spans="1:20" ht="15" customHeight="1" x14ac:dyDescent="0.25">
      <c r="A13" s="64">
        <v>9</v>
      </c>
      <c r="B13" s="56">
        <v>21120114120023</v>
      </c>
      <c r="C13" s="54" t="s">
        <v>136</v>
      </c>
      <c r="D13" s="76">
        <v>5</v>
      </c>
      <c r="E13" s="27"/>
      <c r="F13" s="28"/>
      <c r="G13" s="28"/>
      <c r="H13" s="27">
        <v>90</v>
      </c>
      <c r="I13" s="27">
        <v>82</v>
      </c>
      <c r="J13" s="27"/>
      <c r="K13" s="27"/>
      <c r="L13" s="27"/>
      <c r="M13" s="27"/>
      <c r="O13" s="27">
        <f t="shared" si="0"/>
        <v>0</v>
      </c>
      <c r="P13" s="27">
        <f t="shared" si="1"/>
        <v>83.5</v>
      </c>
      <c r="Q13" s="27">
        <f t="shared" si="2"/>
        <v>0</v>
      </c>
      <c r="R13" s="27">
        <f t="shared" si="3"/>
        <v>0</v>
      </c>
      <c r="S13" s="27">
        <f t="shared" si="4"/>
        <v>0</v>
      </c>
      <c r="T13" s="27">
        <f t="shared" si="5"/>
        <v>8.35</v>
      </c>
    </row>
    <row r="14" spans="1:20" ht="15" customHeight="1" x14ac:dyDescent="0.25">
      <c r="A14" s="64">
        <v>10</v>
      </c>
      <c r="B14" s="55">
        <v>21120114120049</v>
      </c>
      <c r="C14" s="54" t="s">
        <v>159</v>
      </c>
      <c r="D14" s="77"/>
      <c r="E14" s="27"/>
      <c r="F14" s="28"/>
      <c r="G14" s="28"/>
      <c r="H14" s="29">
        <v>90</v>
      </c>
      <c r="I14" s="94">
        <v>90</v>
      </c>
      <c r="J14" s="31"/>
      <c r="K14" s="27"/>
      <c r="L14" s="27"/>
      <c r="M14" s="27"/>
      <c r="O14" s="27">
        <f t="shared" si="0"/>
        <v>0</v>
      </c>
      <c r="P14" s="27">
        <f t="shared" si="1"/>
        <v>85.5</v>
      </c>
      <c r="Q14" s="27">
        <f t="shared" si="2"/>
        <v>0</v>
      </c>
      <c r="R14" s="27">
        <f t="shared" si="3"/>
        <v>0</v>
      </c>
      <c r="S14" s="27">
        <f t="shared" si="4"/>
        <v>0</v>
      </c>
      <c r="T14" s="27">
        <f t="shared" si="5"/>
        <v>8.5500000000000007</v>
      </c>
    </row>
    <row r="15" spans="1:20" ht="15" customHeight="1" x14ac:dyDescent="0.25">
      <c r="A15" s="64">
        <v>11</v>
      </c>
      <c r="B15" s="55">
        <v>21120114140107</v>
      </c>
      <c r="C15" s="54" t="s">
        <v>207</v>
      </c>
      <c r="D15" s="76">
        <v>6</v>
      </c>
      <c r="E15" s="27"/>
      <c r="F15" s="28"/>
      <c r="G15" s="28"/>
      <c r="H15" s="27">
        <v>85</v>
      </c>
      <c r="I15" s="27">
        <v>84</v>
      </c>
      <c r="J15" s="27"/>
      <c r="K15" s="27"/>
      <c r="L15" s="27"/>
      <c r="M15" s="27"/>
      <c r="O15" s="27">
        <f t="shared" si="0"/>
        <v>0</v>
      </c>
      <c r="P15" s="27">
        <f t="shared" si="1"/>
        <v>80.5</v>
      </c>
      <c r="Q15" s="27">
        <f t="shared" si="2"/>
        <v>0</v>
      </c>
      <c r="R15" s="27">
        <f t="shared" si="3"/>
        <v>0</v>
      </c>
      <c r="S15" s="27">
        <f t="shared" si="4"/>
        <v>0</v>
      </c>
      <c r="T15" s="27">
        <f t="shared" si="5"/>
        <v>8.0500000000000007</v>
      </c>
    </row>
    <row r="16" spans="1:20" ht="15" customHeight="1" x14ac:dyDescent="0.25">
      <c r="A16" s="64">
        <v>12</v>
      </c>
      <c r="B16" s="55">
        <v>21120114130100</v>
      </c>
      <c r="C16" s="54" t="s">
        <v>203</v>
      </c>
      <c r="D16" s="77"/>
      <c r="E16" s="27"/>
      <c r="F16" s="28"/>
      <c r="G16" s="28"/>
      <c r="H16" s="27"/>
      <c r="I16" s="27"/>
      <c r="J16" s="27"/>
      <c r="K16" s="27"/>
      <c r="L16" s="27"/>
      <c r="M16" s="27"/>
      <c r="O16" s="27">
        <f t="shared" si="0"/>
        <v>0</v>
      </c>
      <c r="P16" s="27">
        <f t="shared" si="1"/>
        <v>0</v>
      </c>
      <c r="Q16" s="27">
        <f t="shared" si="2"/>
        <v>0</v>
      </c>
      <c r="R16" s="27">
        <f t="shared" si="3"/>
        <v>0</v>
      </c>
      <c r="S16" s="27">
        <f t="shared" si="4"/>
        <v>0</v>
      </c>
      <c r="T16" s="27">
        <f t="shared" si="5"/>
        <v>0</v>
      </c>
    </row>
    <row r="17" spans="1:20" ht="15" customHeight="1" x14ac:dyDescent="0.25">
      <c r="A17" s="64">
        <v>13</v>
      </c>
      <c r="B17" s="55">
        <v>21120114130072</v>
      </c>
      <c r="C17" s="54" t="s">
        <v>179</v>
      </c>
      <c r="D17" s="76">
        <v>7</v>
      </c>
      <c r="E17" s="27"/>
      <c r="F17" s="28"/>
      <c r="G17" s="28"/>
      <c r="H17" s="27">
        <v>90</v>
      </c>
      <c r="I17" s="27">
        <v>85</v>
      </c>
      <c r="J17" s="27"/>
      <c r="K17" s="27"/>
      <c r="L17" s="27"/>
      <c r="M17" s="27"/>
      <c r="O17" s="27">
        <f t="shared" si="0"/>
        <v>0</v>
      </c>
      <c r="P17" s="27">
        <f t="shared" si="1"/>
        <v>84.25</v>
      </c>
      <c r="Q17" s="27">
        <f t="shared" si="2"/>
        <v>0</v>
      </c>
      <c r="R17" s="27">
        <f t="shared" si="3"/>
        <v>0</v>
      </c>
      <c r="S17" s="27">
        <f t="shared" si="4"/>
        <v>0</v>
      </c>
      <c r="T17" s="27">
        <f t="shared" si="5"/>
        <v>8.4250000000000007</v>
      </c>
    </row>
    <row r="18" spans="1:20" ht="15" customHeight="1" x14ac:dyDescent="0.25">
      <c r="A18" s="64">
        <v>14</v>
      </c>
      <c r="B18" s="55">
        <v>21120114140101</v>
      </c>
      <c r="C18" s="54" t="s">
        <v>204</v>
      </c>
      <c r="D18" s="77"/>
      <c r="E18" s="27"/>
      <c r="F18" s="28"/>
      <c r="G18" s="28"/>
      <c r="H18" s="27">
        <v>90</v>
      </c>
      <c r="I18" s="27">
        <v>90</v>
      </c>
      <c r="J18" s="27"/>
      <c r="K18" s="27"/>
      <c r="L18" s="27"/>
      <c r="M18" s="27"/>
      <c r="O18" s="27">
        <f t="shared" si="0"/>
        <v>0</v>
      </c>
      <c r="P18" s="27">
        <f t="shared" si="1"/>
        <v>85.5</v>
      </c>
      <c r="Q18" s="27">
        <f t="shared" si="2"/>
        <v>0</v>
      </c>
      <c r="R18" s="27">
        <f t="shared" si="3"/>
        <v>0</v>
      </c>
      <c r="S18" s="27">
        <f t="shared" si="4"/>
        <v>0</v>
      </c>
      <c r="T18" s="27">
        <f t="shared" si="5"/>
        <v>8.5500000000000007</v>
      </c>
    </row>
    <row r="19" spans="1:20" ht="15" customHeight="1" x14ac:dyDescent="0.25">
      <c r="A19" s="64">
        <v>15</v>
      </c>
      <c r="B19" s="55">
        <v>21120114120002</v>
      </c>
      <c r="C19" s="54" t="s">
        <v>118</v>
      </c>
      <c r="D19" s="76">
        <v>8</v>
      </c>
      <c r="E19" s="27"/>
      <c r="F19" s="28"/>
      <c r="G19" s="28"/>
      <c r="H19" s="27">
        <v>90</v>
      </c>
      <c r="I19" s="27">
        <v>83</v>
      </c>
      <c r="J19" s="27"/>
      <c r="K19" s="27"/>
      <c r="L19" s="27"/>
      <c r="M19" s="27"/>
      <c r="O19" s="27">
        <f t="shared" si="0"/>
        <v>0</v>
      </c>
      <c r="P19" s="27">
        <f t="shared" si="1"/>
        <v>83.75</v>
      </c>
      <c r="Q19" s="27">
        <f t="shared" si="2"/>
        <v>0</v>
      </c>
      <c r="R19" s="27">
        <f t="shared" si="3"/>
        <v>0</v>
      </c>
      <c r="S19" s="27">
        <f t="shared" si="4"/>
        <v>0</v>
      </c>
      <c r="T19" s="27">
        <f t="shared" si="5"/>
        <v>8.375</v>
      </c>
    </row>
    <row r="20" spans="1:20" ht="15" customHeight="1" x14ac:dyDescent="0.25">
      <c r="A20" s="64">
        <v>16</v>
      </c>
      <c r="B20" s="55">
        <v>21120114120009</v>
      </c>
      <c r="C20" s="54" t="s">
        <v>125</v>
      </c>
      <c r="D20" s="77"/>
      <c r="E20" s="27"/>
      <c r="F20" s="28"/>
      <c r="G20" s="28"/>
      <c r="H20" s="27"/>
      <c r="I20" s="27"/>
      <c r="J20" s="27"/>
      <c r="K20" s="27"/>
      <c r="L20" s="27"/>
      <c r="M20" s="27"/>
      <c r="O20" s="27">
        <f t="shared" si="0"/>
        <v>0</v>
      </c>
      <c r="P20" s="27">
        <f t="shared" si="1"/>
        <v>0</v>
      </c>
      <c r="Q20" s="27">
        <f t="shared" si="2"/>
        <v>0</v>
      </c>
      <c r="R20" s="27">
        <f t="shared" si="3"/>
        <v>0</v>
      </c>
      <c r="S20" s="27">
        <f t="shared" si="4"/>
        <v>0</v>
      </c>
      <c r="T20" s="27">
        <f t="shared" si="5"/>
        <v>0</v>
      </c>
    </row>
    <row r="21" spans="1:20" ht="15" customHeight="1" x14ac:dyDescent="0.25">
      <c r="A21" s="64">
        <v>17</v>
      </c>
      <c r="B21" s="55">
        <v>21120114120050</v>
      </c>
      <c r="C21" s="54" t="s">
        <v>160</v>
      </c>
      <c r="D21" s="76">
        <v>9</v>
      </c>
      <c r="E21" s="27"/>
      <c r="F21" s="28"/>
      <c r="G21" s="28"/>
      <c r="H21" s="27">
        <v>80</v>
      </c>
      <c r="I21" s="27">
        <v>83</v>
      </c>
      <c r="J21" s="27"/>
      <c r="K21" s="27"/>
      <c r="L21" s="27"/>
      <c r="M21" s="27"/>
      <c r="O21" s="27">
        <f t="shared" si="0"/>
        <v>0</v>
      </c>
      <c r="P21" s="27">
        <f t="shared" si="1"/>
        <v>76.75</v>
      </c>
      <c r="Q21" s="27">
        <f t="shared" si="2"/>
        <v>0</v>
      </c>
      <c r="R21" s="27">
        <f t="shared" si="3"/>
        <v>0</v>
      </c>
      <c r="S21" s="27">
        <f t="shared" si="4"/>
        <v>0</v>
      </c>
      <c r="T21" s="27">
        <f t="shared" si="5"/>
        <v>7.6750000000000007</v>
      </c>
    </row>
    <row r="22" spans="1:20" ht="15" customHeight="1" x14ac:dyDescent="0.25">
      <c r="A22" s="64">
        <v>18</v>
      </c>
      <c r="B22" s="55">
        <v>21120114120001</v>
      </c>
      <c r="C22" s="54" t="s">
        <v>117</v>
      </c>
      <c r="D22" s="77"/>
      <c r="E22" s="27"/>
      <c r="F22" s="28"/>
      <c r="G22" s="28"/>
      <c r="H22" s="27">
        <v>90</v>
      </c>
      <c r="I22" s="27">
        <v>85</v>
      </c>
      <c r="J22" s="27"/>
      <c r="K22" s="27"/>
      <c r="L22" s="27"/>
      <c r="M22" s="27"/>
      <c r="O22" s="27">
        <f t="shared" si="0"/>
        <v>0</v>
      </c>
      <c r="P22" s="27">
        <f t="shared" si="1"/>
        <v>84.25</v>
      </c>
      <c r="Q22" s="27">
        <f t="shared" si="2"/>
        <v>0</v>
      </c>
      <c r="R22" s="27">
        <f t="shared" si="3"/>
        <v>0</v>
      </c>
      <c r="S22" s="27">
        <f t="shared" si="4"/>
        <v>0</v>
      </c>
      <c r="T22" s="27">
        <f t="shared" si="5"/>
        <v>8.4250000000000007</v>
      </c>
    </row>
    <row r="23" spans="1:20" ht="15" customHeight="1" x14ac:dyDescent="0.25">
      <c r="A23" s="64">
        <v>19</v>
      </c>
      <c r="B23" s="55">
        <v>21120114140108</v>
      </c>
      <c r="C23" s="54" t="s">
        <v>208</v>
      </c>
      <c r="D23" s="76">
        <v>10</v>
      </c>
      <c r="E23" s="27"/>
      <c r="F23" s="28"/>
      <c r="G23" s="28"/>
      <c r="H23" s="27">
        <v>80</v>
      </c>
      <c r="I23" s="27">
        <v>83</v>
      </c>
      <c r="J23" s="27"/>
      <c r="K23" s="27"/>
      <c r="L23" s="27"/>
      <c r="M23" s="27"/>
      <c r="O23" s="27">
        <f t="shared" si="0"/>
        <v>0</v>
      </c>
      <c r="P23" s="27">
        <f t="shared" si="1"/>
        <v>76.75</v>
      </c>
      <c r="Q23" s="27">
        <f t="shared" si="2"/>
        <v>0</v>
      </c>
      <c r="R23" s="27">
        <f t="shared" si="3"/>
        <v>0</v>
      </c>
      <c r="S23" s="27">
        <f t="shared" si="4"/>
        <v>0</v>
      </c>
      <c r="T23" s="27">
        <f t="shared" si="5"/>
        <v>7.6750000000000007</v>
      </c>
    </row>
    <row r="24" spans="1:20" ht="15" customHeight="1" x14ac:dyDescent="0.25">
      <c r="A24" s="64">
        <v>20</v>
      </c>
      <c r="B24" s="46">
        <v>21120114120013</v>
      </c>
      <c r="C24" s="45" t="s">
        <v>128</v>
      </c>
      <c r="D24" s="77"/>
      <c r="E24" s="27"/>
      <c r="F24" s="28"/>
      <c r="G24" s="28"/>
      <c r="H24" s="27"/>
      <c r="I24" s="27"/>
      <c r="J24" s="27"/>
      <c r="K24" s="27"/>
      <c r="L24" s="27"/>
      <c r="M24" s="27"/>
      <c r="O24" s="27">
        <f t="shared" si="0"/>
        <v>0</v>
      </c>
      <c r="P24" s="27">
        <f t="shared" si="1"/>
        <v>0</v>
      </c>
      <c r="Q24" s="27">
        <f t="shared" si="2"/>
        <v>0</v>
      </c>
      <c r="R24" s="27">
        <f t="shared" si="3"/>
        <v>0</v>
      </c>
      <c r="S24" s="27">
        <f t="shared" si="4"/>
        <v>0</v>
      </c>
      <c r="T24" s="27">
        <f t="shared" si="5"/>
        <v>0</v>
      </c>
    </row>
    <row r="25" spans="1:20" ht="15" customHeight="1" x14ac:dyDescent="0.25">
      <c r="A25" s="64">
        <v>21</v>
      </c>
      <c r="B25" s="46">
        <v>21120114120035</v>
      </c>
      <c r="C25" s="45" t="s">
        <v>146</v>
      </c>
      <c r="D25" s="76">
        <v>11</v>
      </c>
      <c r="E25" s="27"/>
      <c r="F25" s="28"/>
      <c r="G25" s="28"/>
      <c r="H25" s="27">
        <v>90</v>
      </c>
      <c r="I25" s="27">
        <v>90</v>
      </c>
      <c r="J25" s="27"/>
      <c r="K25" s="27"/>
      <c r="L25" s="27"/>
      <c r="M25" s="27"/>
      <c r="O25" s="27">
        <f t="shared" si="0"/>
        <v>0</v>
      </c>
      <c r="P25" s="27">
        <f t="shared" si="1"/>
        <v>85.5</v>
      </c>
      <c r="Q25" s="27">
        <f t="shared" si="2"/>
        <v>0</v>
      </c>
      <c r="R25" s="27">
        <f t="shared" si="3"/>
        <v>0</v>
      </c>
      <c r="S25" s="27">
        <f t="shared" si="4"/>
        <v>0</v>
      </c>
      <c r="T25" s="27">
        <f t="shared" si="5"/>
        <v>8.5500000000000007</v>
      </c>
    </row>
    <row r="26" spans="1:20" ht="15" customHeight="1" x14ac:dyDescent="0.25">
      <c r="A26" s="64">
        <v>22</v>
      </c>
      <c r="B26" s="46">
        <v>21120114130089</v>
      </c>
      <c r="C26" s="45" t="s">
        <v>6</v>
      </c>
      <c r="D26" s="77"/>
      <c r="E26" s="27"/>
      <c r="F26" s="28"/>
      <c r="G26" s="28"/>
      <c r="H26" s="27">
        <v>85</v>
      </c>
      <c r="I26" s="27">
        <v>75</v>
      </c>
      <c r="J26" s="27"/>
      <c r="K26" s="27"/>
      <c r="L26" s="27"/>
      <c r="M26" s="27"/>
      <c r="O26" s="27">
        <f t="shared" si="0"/>
        <v>0</v>
      </c>
      <c r="P26" s="27">
        <f t="shared" si="1"/>
        <v>78.25</v>
      </c>
      <c r="Q26" s="27">
        <f t="shared" si="2"/>
        <v>0</v>
      </c>
      <c r="R26" s="27">
        <f t="shared" si="3"/>
        <v>0</v>
      </c>
      <c r="S26" s="27">
        <f t="shared" si="4"/>
        <v>0</v>
      </c>
      <c r="T26" s="27">
        <f t="shared" si="5"/>
        <v>7.8250000000000002</v>
      </c>
    </row>
    <row r="27" spans="1:20" ht="15" customHeight="1" x14ac:dyDescent="0.25">
      <c r="A27" s="64">
        <v>23</v>
      </c>
      <c r="B27" s="46">
        <v>21120114120042</v>
      </c>
      <c r="C27" s="45" t="s">
        <v>152</v>
      </c>
      <c r="D27" s="76">
        <v>12</v>
      </c>
      <c r="E27" s="27"/>
      <c r="F27" s="28"/>
      <c r="G27" s="28"/>
      <c r="H27" s="27">
        <v>85</v>
      </c>
      <c r="I27" s="27">
        <v>85</v>
      </c>
      <c r="J27" s="27"/>
      <c r="K27" s="27"/>
      <c r="L27" s="27"/>
      <c r="M27" s="27"/>
      <c r="O27" s="27">
        <f t="shared" si="0"/>
        <v>0</v>
      </c>
      <c r="P27" s="27">
        <f t="shared" si="1"/>
        <v>80.75</v>
      </c>
      <c r="Q27" s="27">
        <f t="shared" si="2"/>
        <v>0</v>
      </c>
      <c r="R27" s="27">
        <f t="shared" si="3"/>
        <v>0</v>
      </c>
      <c r="S27" s="27">
        <f t="shared" si="4"/>
        <v>0</v>
      </c>
      <c r="T27" s="27">
        <f t="shared" si="5"/>
        <v>8.0750000000000011</v>
      </c>
    </row>
    <row r="28" spans="1:20" ht="15" customHeight="1" x14ac:dyDescent="0.25">
      <c r="A28" s="64">
        <v>24</v>
      </c>
      <c r="B28" s="46">
        <v>21120114130061</v>
      </c>
      <c r="C28" s="45" t="s">
        <v>169</v>
      </c>
      <c r="D28" s="77"/>
      <c r="E28" s="27"/>
      <c r="F28" s="28"/>
      <c r="G28" s="28"/>
      <c r="H28" s="27">
        <v>90</v>
      </c>
      <c r="I28" s="27">
        <v>85</v>
      </c>
      <c r="J28" s="27"/>
      <c r="K28" s="27"/>
      <c r="L28" s="27"/>
      <c r="M28" s="27"/>
      <c r="O28" s="27">
        <f t="shared" si="0"/>
        <v>0</v>
      </c>
      <c r="P28" s="27">
        <f t="shared" si="1"/>
        <v>84.25</v>
      </c>
      <c r="Q28" s="27">
        <f t="shared" si="2"/>
        <v>0</v>
      </c>
      <c r="R28" s="27">
        <f t="shared" si="3"/>
        <v>0</v>
      </c>
      <c r="S28" s="27">
        <f t="shared" si="4"/>
        <v>0</v>
      </c>
      <c r="T28" s="27">
        <f t="shared" si="5"/>
        <v>8.4250000000000007</v>
      </c>
    </row>
    <row r="29" spans="1:20" ht="15" customHeight="1" x14ac:dyDescent="0.25">
      <c r="A29" s="64">
        <v>25</v>
      </c>
      <c r="B29" s="46">
        <v>21120114120051</v>
      </c>
      <c r="C29" s="45" t="s">
        <v>161</v>
      </c>
      <c r="D29" s="76">
        <v>13</v>
      </c>
      <c r="E29" s="27"/>
      <c r="F29" s="28"/>
      <c r="G29" s="28"/>
      <c r="H29" s="27">
        <v>85</v>
      </c>
      <c r="I29" s="27">
        <v>83</v>
      </c>
      <c r="J29" s="27"/>
      <c r="K29" s="27"/>
      <c r="L29" s="27"/>
      <c r="M29" s="27"/>
      <c r="O29" s="27">
        <f t="shared" si="0"/>
        <v>0</v>
      </c>
      <c r="P29" s="27">
        <f t="shared" si="1"/>
        <v>80.25</v>
      </c>
      <c r="Q29" s="27">
        <f t="shared" si="2"/>
        <v>0</v>
      </c>
      <c r="R29" s="27">
        <f t="shared" si="3"/>
        <v>0</v>
      </c>
      <c r="S29" s="27">
        <f t="shared" si="4"/>
        <v>0</v>
      </c>
      <c r="T29" s="27">
        <f t="shared" si="5"/>
        <v>8.0250000000000004</v>
      </c>
    </row>
    <row r="30" spans="1:20" ht="15" customHeight="1" x14ac:dyDescent="0.25">
      <c r="A30" s="64">
        <v>26</v>
      </c>
      <c r="B30" s="46">
        <v>21120114130086</v>
      </c>
      <c r="C30" s="45" t="s">
        <v>191</v>
      </c>
      <c r="D30" s="77"/>
      <c r="E30" s="27"/>
      <c r="F30" s="28"/>
      <c r="G30" s="28"/>
      <c r="H30" s="27"/>
      <c r="I30" s="27"/>
      <c r="J30" s="27"/>
      <c r="K30" s="27"/>
      <c r="L30" s="27"/>
      <c r="M30" s="27"/>
      <c r="O30" s="27">
        <f t="shared" si="0"/>
        <v>0</v>
      </c>
      <c r="P30" s="27">
        <f t="shared" si="1"/>
        <v>0</v>
      </c>
      <c r="Q30" s="27">
        <f t="shared" si="2"/>
        <v>0</v>
      </c>
      <c r="R30" s="27">
        <f t="shared" si="3"/>
        <v>0</v>
      </c>
      <c r="S30" s="27">
        <f t="shared" si="4"/>
        <v>0</v>
      </c>
      <c r="T30" s="27">
        <f t="shared" si="5"/>
        <v>0</v>
      </c>
    </row>
    <row r="31" spans="1:20" ht="15" customHeight="1" x14ac:dyDescent="0.25">
      <c r="A31" s="65">
        <v>27</v>
      </c>
      <c r="B31" s="52">
        <v>21120114130067</v>
      </c>
      <c r="C31" s="51" t="s">
        <v>174</v>
      </c>
      <c r="D31" s="81">
        <v>14</v>
      </c>
      <c r="E31" s="27"/>
      <c r="F31" s="28"/>
      <c r="G31" s="28"/>
      <c r="H31" s="27">
        <v>85</v>
      </c>
      <c r="I31" s="27">
        <v>85</v>
      </c>
      <c r="J31" s="27"/>
      <c r="K31" s="27"/>
      <c r="L31" s="27"/>
      <c r="M31" s="27"/>
      <c r="O31" s="27">
        <f t="shared" si="0"/>
        <v>0</v>
      </c>
      <c r="P31" s="27">
        <f t="shared" si="1"/>
        <v>80.75</v>
      </c>
      <c r="Q31" s="27">
        <f t="shared" si="2"/>
        <v>0</v>
      </c>
      <c r="R31" s="27">
        <f t="shared" si="3"/>
        <v>0</v>
      </c>
      <c r="S31" s="27">
        <f t="shared" si="4"/>
        <v>0</v>
      </c>
      <c r="T31" s="27">
        <f t="shared" si="5"/>
        <v>8.0750000000000011</v>
      </c>
    </row>
    <row r="32" spans="1:20" ht="15" customHeight="1" x14ac:dyDescent="0.25">
      <c r="A32" s="65">
        <v>28</v>
      </c>
      <c r="B32" s="52">
        <v>21120114140073</v>
      </c>
      <c r="C32" s="51" t="s">
        <v>180</v>
      </c>
      <c r="D32" s="82"/>
      <c r="E32" s="27"/>
      <c r="F32" s="28"/>
      <c r="G32" s="28"/>
      <c r="H32" s="27">
        <v>85</v>
      </c>
      <c r="I32" s="27">
        <v>84</v>
      </c>
      <c r="J32" s="27"/>
      <c r="K32" s="27"/>
      <c r="L32" s="27"/>
      <c r="M32" s="27"/>
      <c r="O32" s="27">
        <f t="shared" si="0"/>
        <v>0</v>
      </c>
      <c r="P32" s="27">
        <f t="shared" si="1"/>
        <v>80.5</v>
      </c>
      <c r="Q32" s="27">
        <f t="shared" si="2"/>
        <v>0</v>
      </c>
      <c r="R32" s="27">
        <f t="shared" si="3"/>
        <v>0</v>
      </c>
      <c r="S32" s="27">
        <f t="shared" si="4"/>
        <v>0</v>
      </c>
      <c r="T32" s="27">
        <f t="shared" si="5"/>
        <v>8.0500000000000007</v>
      </c>
    </row>
    <row r="33" spans="1:20" ht="15" customHeight="1" x14ac:dyDescent="0.25">
      <c r="A33" s="65">
        <v>29</v>
      </c>
      <c r="B33" s="52">
        <v>21120114140055</v>
      </c>
      <c r="C33" s="51" t="s">
        <v>164</v>
      </c>
      <c r="D33" s="81">
        <v>15</v>
      </c>
      <c r="E33" s="27"/>
      <c r="F33" s="28"/>
      <c r="G33" s="28"/>
      <c r="H33" s="27"/>
      <c r="I33" s="27"/>
      <c r="J33" s="27"/>
      <c r="K33" s="27"/>
      <c r="L33" s="27"/>
      <c r="M33" s="27"/>
      <c r="O33" s="27">
        <f t="shared" si="0"/>
        <v>0</v>
      </c>
      <c r="P33" s="27">
        <f t="shared" si="1"/>
        <v>0</v>
      </c>
      <c r="Q33" s="27">
        <f t="shared" si="2"/>
        <v>0</v>
      </c>
      <c r="R33" s="27">
        <f t="shared" si="3"/>
        <v>0</v>
      </c>
      <c r="S33" s="27">
        <f t="shared" si="4"/>
        <v>0</v>
      </c>
      <c r="T33" s="27">
        <f t="shared" si="5"/>
        <v>0</v>
      </c>
    </row>
    <row r="34" spans="1:20" ht="15" customHeight="1" x14ac:dyDescent="0.25">
      <c r="A34" s="65">
        <v>30</v>
      </c>
      <c r="B34" s="52">
        <v>21120114130080</v>
      </c>
      <c r="C34" s="51" t="s">
        <v>186</v>
      </c>
      <c r="D34" s="82"/>
      <c r="E34" s="27"/>
      <c r="F34" s="28"/>
      <c r="G34" s="28"/>
      <c r="H34" s="27">
        <v>90</v>
      </c>
      <c r="I34" s="27">
        <v>83</v>
      </c>
      <c r="J34" s="27"/>
      <c r="K34" s="27"/>
      <c r="L34" s="27"/>
      <c r="M34" s="27"/>
      <c r="O34" s="27">
        <f t="shared" si="0"/>
        <v>0</v>
      </c>
      <c r="P34" s="27">
        <f t="shared" si="1"/>
        <v>83.75</v>
      </c>
      <c r="Q34" s="27">
        <f t="shared" si="2"/>
        <v>0</v>
      </c>
      <c r="R34" s="27">
        <f t="shared" si="3"/>
        <v>0</v>
      </c>
      <c r="S34" s="27">
        <f t="shared" si="4"/>
        <v>0</v>
      </c>
      <c r="T34" s="27">
        <f t="shared" si="5"/>
        <v>8.375</v>
      </c>
    </row>
    <row r="35" spans="1:20" ht="15" customHeight="1" x14ac:dyDescent="0.25">
      <c r="A35" s="65">
        <v>31</v>
      </c>
      <c r="B35" s="52">
        <v>21120114120030</v>
      </c>
      <c r="C35" s="51" t="s">
        <v>141</v>
      </c>
      <c r="D35" s="81">
        <v>16</v>
      </c>
      <c r="E35" s="27"/>
      <c r="F35" s="28"/>
      <c r="G35" s="28"/>
      <c r="H35" s="27">
        <v>90</v>
      </c>
      <c r="I35" s="27">
        <v>82</v>
      </c>
      <c r="J35" s="27"/>
      <c r="K35" s="27"/>
      <c r="L35" s="27"/>
      <c r="M35" s="27"/>
      <c r="O35" s="27">
        <f t="shared" si="0"/>
        <v>0</v>
      </c>
      <c r="P35" s="27">
        <f t="shared" si="1"/>
        <v>83.5</v>
      </c>
      <c r="Q35" s="27">
        <f t="shared" si="2"/>
        <v>0</v>
      </c>
      <c r="R35" s="27">
        <f t="shared" si="3"/>
        <v>0</v>
      </c>
      <c r="S35" s="27">
        <f t="shared" si="4"/>
        <v>0</v>
      </c>
      <c r="T35" s="27">
        <f t="shared" si="5"/>
        <v>8.35</v>
      </c>
    </row>
    <row r="36" spans="1:20" ht="15" customHeight="1" x14ac:dyDescent="0.25">
      <c r="A36" s="65">
        <v>32</v>
      </c>
      <c r="B36" s="52">
        <v>21120114140083</v>
      </c>
      <c r="C36" s="51" t="s">
        <v>189</v>
      </c>
      <c r="D36" s="82"/>
      <c r="E36" s="27"/>
      <c r="F36" s="28"/>
      <c r="G36" s="28"/>
      <c r="H36" s="27">
        <v>90</v>
      </c>
      <c r="I36" s="27">
        <v>90</v>
      </c>
      <c r="J36" s="27"/>
      <c r="K36" s="27"/>
      <c r="L36" s="27"/>
      <c r="M36" s="27"/>
      <c r="O36" s="27">
        <f t="shared" si="0"/>
        <v>0</v>
      </c>
      <c r="P36" s="27">
        <f t="shared" si="1"/>
        <v>85.5</v>
      </c>
      <c r="Q36" s="27">
        <f t="shared" si="2"/>
        <v>0</v>
      </c>
      <c r="R36" s="27">
        <f t="shared" si="3"/>
        <v>0</v>
      </c>
      <c r="S36" s="27">
        <f t="shared" si="4"/>
        <v>0</v>
      </c>
      <c r="T36" s="27">
        <f t="shared" si="5"/>
        <v>8.5500000000000007</v>
      </c>
    </row>
    <row r="37" spans="1:20" ht="15" customHeight="1" x14ac:dyDescent="0.25">
      <c r="A37" s="65">
        <v>33</v>
      </c>
      <c r="B37" s="52">
        <v>21120114120052</v>
      </c>
      <c r="C37" s="51" t="s">
        <v>162</v>
      </c>
      <c r="D37" s="81">
        <v>17</v>
      </c>
      <c r="E37" s="27"/>
      <c r="F37" s="28"/>
      <c r="G37" s="28"/>
      <c r="H37" s="27">
        <v>85</v>
      </c>
      <c r="I37" s="27">
        <v>83</v>
      </c>
      <c r="J37" s="27"/>
      <c r="K37" s="27"/>
      <c r="L37" s="27"/>
      <c r="M37" s="27"/>
      <c r="O37" s="27">
        <f t="shared" si="0"/>
        <v>0</v>
      </c>
      <c r="P37" s="27">
        <f t="shared" si="1"/>
        <v>80.25</v>
      </c>
      <c r="Q37" s="27">
        <f t="shared" si="2"/>
        <v>0</v>
      </c>
      <c r="R37" s="27">
        <f t="shared" si="3"/>
        <v>0</v>
      </c>
      <c r="S37" s="27">
        <f t="shared" si="4"/>
        <v>0</v>
      </c>
      <c r="T37" s="27">
        <f t="shared" si="5"/>
        <v>8.0250000000000004</v>
      </c>
    </row>
    <row r="38" spans="1:20" ht="15" customHeight="1" x14ac:dyDescent="0.25">
      <c r="A38" s="65">
        <v>34</v>
      </c>
      <c r="B38" s="52">
        <v>21120114140057</v>
      </c>
      <c r="C38" s="51" t="s">
        <v>165</v>
      </c>
      <c r="D38" s="82"/>
      <c r="E38" s="27"/>
      <c r="F38" s="28"/>
      <c r="G38" s="28"/>
      <c r="H38" s="27"/>
      <c r="I38" s="27"/>
      <c r="J38" s="27"/>
      <c r="K38" s="27"/>
      <c r="L38" s="27"/>
      <c r="M38" s="27"/>
      <c r="O38" s="27">
        <f t="shared" si="0"/>
        <v>0</v>
      </c>
      <c r="P38" s="27">
        <f t="shared" si="1"/>
        <v>0</v>
      </c>
      <c r="Q38" s="27">
        <f t="shared" si="2"/>
        <v>0</v>
      </c>
      <c r="R38" s="27">
        <f t="shared" si="3"/>
        <v>0</v>
      </c>
      <c r="S38" s="27">
        <f t="shared" si="4"/>
        <v>0</v>
      </c>
      <c r="T38" s="27">
        <f t="shared" si="5"/>
        <v>0</v>
      </c>
    </row>
    <row r="39" spans="1:20" ht="15" customHeight="1" x14ac:dyDescent="0.25">
      <c r="A39" s="65">
        <v>35</v>
      </c>
      <c r="B39" s="52">
        <v>21120114130060</v>
      </c>
      <c r="C39" s="51" t="s">
        <v>168</v>
      </c>
      <c r="D39" s="81">
        <v>18</v>
      </c>
      <c r="E39" s="27"/>
      <c r="F39" s="28"/>
      <c r="G39" s="28"/>
      <c r="H39" s="27">
        <v>90</v>
      </c>
      <c r="I39" s="27">
        <v>84</v>
      </c>
      <c r="J39" s="27"/>
      <c r="K39" s="27"/>
      <c r="L39" s="27"/>
      <c r="M39" s="27"/>
      <c r="O39" s="27">
        <f t="shared" si="0"/>
        <v>0</v>
      </c>
      <c r="P39" s="27">
        <f t="shared" si="1"/>
        <v>84</v>
      </c>
      <c r="Q39" s="27">
        <f t="shared" si="2"/>
        <v>0</v>
      </c>
      <c r="R39" s="27">
        <f t="shared" si="3"/>
        <v>0</v>
      </c>
      <c r="S39" s="27">
        <f t="shared" si="4"/>
        <v>0</v>
      </c>
      <c r="T39" s="27">
        <f t="shared" si="5"/>
        <v>8.4</v>
      </c>
    </row>
    <row r="40" spans="1:20" ht="15" customHeight="1" x14ac:dyDescent="0.25">
      <c r="A40" s="65">
        <v>36</v>
      </c>
      <c r="B40" s="52">
        <v>21120114120053</v>
      </c>
      <c r="C40" s="51" t="s">
        <v>163</v>
      </c>
      <c r="D40" s="82"/>
      <c r="E40" s="27"/>
      <c r="F40" s="28"/>
      <c r="G40" s="28"/>
      <c r="H40" s="27">
        <v>85</v>
      </c>
      <c r="I40" s="27">
        <v>83</v>
      </c>
      <c r="J40" s="27"/>
      <c r="K40" s="27"/>
      <c r="L40" s="27"/>
      <c r="M40" s="27"/>
      <c r="O40" s="27">
        <f t="shared" si="0"/>
        <v>0</v>
      </c>
      <c r="P40" s="27">
        <f t="shared" si="1"/>
        <v>80.25</v>
      </c>
      <c r="Q40" s="27">
        <f t="shared" si="2"/>
        <v>0</v>
      </c>
      <c r="R40" s="27">
        <f t="shared" si="3"/>
        <v>0</v>
      </c>
      <c r="S40" s="27">
        <f t="shared" si="4"/>
        <v>0</v>
      </c>
      <c r="T40" s="27">
        <f t="shared" si="5"/>
        <v>8.0250000000000004</v>
      </c>
    </row>
    <row r="41" spans="1:20" ht="15" customHeight="1" x14ac:dyDescent="0.25">
      <c r="A41" s="65">
        <v>37</v>
      </c>
      <c r="B41" s="52">
        <v>21120114120047</v>
      </c>
      <c r="C41" s="51" t="s">
        <v>157</v>
      </c>
      <c r="D41" s="81">
        <v>19</v>
      </c>
      <c r="E41" s="27"/>
      <c r="F41" s="28"/>
      <c r="G41" s="28"/>
      <c r="H41" s="27">
        <v>90</v>
      </c>
      <c r="I41" s="27">
        <v>83</v>
      </c>
      <c r="J41" s="27"/>
      <c r="K41" s="27"/>
      <c r="L41" s="27"/>
      <c r="M41" s="27"/>
      <c r="O41" s="27">
        <f t="shared" si="0"/>
        <v>0</v>
      </c>
      <c r="P41" s="27">
        <f t="shared" si="1"/>
        <v>83.75</v>
      </c>
      <c r="Q41" s="27">
        <f t="shared" si="2"/>
        <v>0</v>
      </c>
      <c r="R41" s="27">
        <f t="shared" si="3"/>
        <v>0</v>
      </c>
      <c r="S41" s="27">
        <f t="shared" si="4"/>
        <v>0</v>
      </c>
      <c r="T41" s="27">
        <f t="shared" si="5"/>
        <v>8.375</v>
      </c>
    </row>
    <row r="42" spans="1:20" ht="15" customHeight="1" x14ac:dyDescent="0.25">
      <c r="A42" s="65">
        <v>38</v>
      </c>
      <c r="B42" s="52">
        <v>21120114120043</v>
      </c>
      <c r="C42" s="51" t="s">
        <v>153</v>
      </c>
      <c r="D42" s="82"/>
      <c r="E42" s="27"/>
      <c r="F42" s="28"/>
      <c r="G42" s="28"/>
      <c r="H42" s="27">
        <v>90</v>
      </c>
      <c r="I42" s="27">
        <v>85</v>
      </c>
      <c r="J42" s="27"/>
      <c r="K42" s="27"/>
      <c r="L42" s="27"/>
      <c r="M42" s="27"/>
      <c r="O42" s="27">
        <f t="shared" si="0"/>
        <v>0</v>
      </c>
      <c r="P42" s="27">
        <f t="shared" si="1"/>
        <v>84.25</v>
      </c>
      <c r="Q42" s="27">
        <f t="shared" si="2"/>
        <v>0</v>
      </c>
      <c r="R42" s="27">
        <f t="shared" si="3"/>
        <v>0</v>
      </c>
      <c r="S42" s="27">
        <f t="shared" si="4"/>
        <v>0</v>
      </c>
      <c r="T42" s="27">
        <f t="shared" si="5"/>
        <v>8.4250000000000007</v>
      </c>
    </row>
    <row r="43" spans="1:20" ht="15" customHeight="1" x14ac:dyDescent="0.25">
      <c r="A43" s="65">
        <v>39</v>
      </c>
      <c r="B43" s="52">
        <v>21120114130069</v>
      </c>
      <c r="C43" s="51" t="s">
        <v>176</v>
      </c>
      <c r="D43" s="81">
        <v>20</v>
      </c>
      <c r="E43" s="27"/>
      <c r="F43" s="28"/>
      <c r="G43" s="28"/>
      <c r="H43" s="27">
        <v>90</v>
      </c>
      <c r="I43" s="27">
        <v>82</v>
      </c>
      <c r="J43" s="27"/>
      <c r="K43" s="27"/>
      <c r="L43" s="27"/>
      <c r="M43" s="27"/>
      <c r="O43" s="27">
        <f t="shared" si="0"/>
        <v>0</v>
      </c>
      <c r="P43" s="27">
        <f t="shared" si="1"/>
        <v>83.5</v>
      </c>
      <c r="Q43" s="27">
        <f t="shared" si="2"/>
        <v>0</v>
      </c>
      <c r="R43" s="27">
        <f t="shared" si="3"/>
        <v>0</v>
      </c>
      <c r="S43" s="27">
        <f t="shared" si="4"/>
        <v>0</v>
      </c>
      <c r="T43" s="27">
        <f t="shared" si="5"/>
        <v>8.35</v>
      </c>
    </row>
    <row r="44" spans="1:20" ht="15" customHeight="1" x14ac:dyDescent="0.25">
      <c r="A44" s="65">
        <v>40</v>
      </c>
      <c r="B44" s="52">
        <v>21120114130077</v>
      </c>
      <c r="C44" s="51" t="s">
        <v>184</v>
      </c>
      <c r="D44" s="82"/>
      <c r="E44" s="27"/>
      <c r="F44" s="28"/>
      <c r="G44" s="28"/>
      <c r="H44" s="27">
        <v>90</v>
      </c>
      <c r="I44" s="27">
        <v>83</v>
      </c>
      <c r="J44" s="27"/>
      <c r="K44" s="27"/>
      <c r="L44" s="27"/>
      <c r="M44" s="27"/>
      <c r="O44" s="27">
        <f t="shared" si="0"/>
        <v>0</v>
      </c>
      <c r="P44" s="27">
        <f t="shared" si="1"/>
        <v>83.75</v>
      </c>
      <c r="Q44" s="27">
        <f t="shared" si="2"/>
        <v>0</v>
      </c>
      <c r="R44" s="27">
        <f t="shared" si="3"/>
        <v>0</v>
      </c>
      <c r="S44" s="27">
        <f t="shared" si="4"/>
        <v>0</v>
      </c>
      <c r="T44" s="27">
        <f t="shared" si="5"/>
        <v>8.375</v>
      </c>
    </row>
    <row r="45" spans="1:20" ht="15" customHeight="1" x14ac:dyDescent="0.25">
      <c r="A45" s="65">
        <v>41</v>
      </c>
      <c r="B45" s="52">
        <v>21120114120022</v>
      </c>
      <c r="C45" s="51" t="s">
        <v>135</v>
      </c>
      <c r="D45" s="81">
        <v>21</v>
      </c>
      <c r="E45" s="27"/>
      <c r="F45" s="28"/>
      <c r="G45" s="28"/>
      <c r="H45" s="27">
        <v>90</v>
      </c>
      <c r="I45" s="27">
        <v>83</v>
      </c>
      <c r="J45" s="27"/>
      <c r="K45" s="27"/>
      <c r="L45" s="27"/>
      <c r="M45" s="27"/>
      <c r="O45" s="27">
        <f t="shared" si="0"/>
        <v>0</v>
      </c>
      <c r="P45" s="27">
        <f t="shared" si="1"/>
        <v>83.75</v>
      </c>
      <c r="Q45" s="27">
        <f t="shared" si="2"/>
        <v>0</v>
      </c>
      <c r="R45" s="27">
        <f t="shared" si="3"/>
        <v>0</v>
      </c>
      <c r="S45" s="27">
        <f t="shared" si="4"/>
        <v>0</v>
      </c>
      <c r="T45" s="27">
        <f t="shared" si="5"/>
        <v>8.375</v>
      </c>
    </row>
    <row r="46" spans="1:20" ht="15" customHeight="1" x14ac:dyDescent="0.25">
      <c r="A46" s="65">
        <v>42</v>
      </c>
      <c r="B46" s="52">
        <v>21120114120017</v>
      </c>
      <c r="C46" s="51" t="s">
        <v>131</v>
      </c>
      <c r="D46" s="82"/>
      <c r="E46" s="27"/>
      <c r="F46" s="28"/>
      <c r="G46" s="28"/>
      <c r="H46" s="27">
        <v>90</v>
      </c>
      <c r="I46" s="27">
        <v>82</v>
      </c>
      <c r="J46" s="27"/>
      <c r="K46" s="27"/>
      <c r="L46" s="27"/>
      <c r="M46" s="27"/>
      <c r="O46" s="27">
        <f t="shared" si="0"/>
        <v>0</v>
      </c>
      <c r="P46" s="27">
        <f t="shared" si="1"/>
        <v>83.5</v>
      </c>
      <c r="Q46" s="27">
        <f t="shared" si="2"/>
        <v>0</v>
      </c>
      <c r="R46" s="27">
        <f t="shared" si="3"/>
        <v>0</v>
      </c>
      <c r="S46" s="27">
        <f t="shared" si="4"/>
        <v>0</v>
      </c>
      <c r="T46" s="27">
        <f t="shared" si="5"/>
        <v>8.35</v>
      </c>
    </row>
    <row r="47" spans="1:20" ht="15" customHeight="1" x14ac:dyDescent="0.25">
      <c r="A47" s="65">
        <v>43</v>
      </c>
      <c r="B47" s="52">
        <v>21120114120007</v>
      </c>
      <c r="C47" s="51" t="s">
        <v>123</v>
      </c>
      <c r="D47" s="81">
        <v>22</v>
      </c>
      <c r="E47" s="27"/>
      <c r="F47" s="28"/>
      <c r="G47" s="28"/>
      <c r="H47" s="27">
        <v>85</v>
      </c>
      <c r="I47" s="27">
        <v>83</v>
      </c>
      <c r="J47" s="27"/>
      <c r="K47" s="27"/>
      <c r="L47" s="27"/>
      <c r="M47" s="27"/>
      <c r="O47" s="27">
        <f t="shared" si="0"/>
        <v>0</v>
      </c>
      <c r="P47" s="27">
        <f t="shared" si="1"/>
        <v>80.25</v>
      </c>
      <c r="Q47" s="27">
        <f t="shared" si="2"/>
        <v>0</v>
      </c>
      <c r="R47" s="27">
        <f t="shared" si="3"/>
        <v>0</v>
      </c>
      <c r="S47" s="27">
        <f t="shared" si="4"/>
        <v>0</v>
      </c>
      <c r="T47" s="27">
        <f t="shared" si="5"/>
        <v>8.0250000000000004</v>
      </c>
    </row>
    <row r="48" spans="1:20" ht="15" customHeight="1" x14ac:dyDescent="0.25">
      <c r="A48" s="65">
        <v>44</v>
      </c>
      <c r="B48" s="52">
        <v>21120114120037</v>
      </c>
      <c r="C48" s="51" t="s">
        <v>148</v>
      </c>
      <c r="D48" s="82"/>
      <c r="E48" s="27"/>
      <c r="F48" s="28"/>
      <c r="G48" s="28"/>
      <c r="H48" s="27">
        <v>90</v>
      </c>
      <c r="I48" s="27">
        <v>84</v>
      </c>
      <c r="J48" s="27"/>
      <c r="K48" s="27"/>
      <c r="L48" s="27"/>
      <c r="M48" s="27"/>
      <c r="O48" s="27">
        <f t="shared" si="0"/>
        <v>0</v>
      </c>
      <c r="P48" s="27">
        <f t="shared" si="1"/>
        <v>84</v>
      </c>
      <c r="Q48" s="27">
        <f t="shared" si="2"/>
        <v>0</v>
      </c>
      <c r="R48" s="27">
        <f t="shared" si="3"/>
        <v>0</v>
      </c>
      <c r="S48" s="27">
        <f t="shared" si="4"/>
        <v>0</v>
      </c>
      <c r="T48" s="27">
        <f t="shared" si="5"/>
        <v>8.4</v>
      </c>
    </row>
    <row r="49" spans="1:20" ht="15" customHeight="1" x14ac:dyDescent="0.25">
      <c r="A49" s="65">
        <v>45</v>
      </c>
      <c r="B49" s="52">
        <v>21120114130070</v>
      </c>
      <c r="C49" s="51" t="s">
        <v>177</v>
      </c>
      <c r="D49" s="81">
        <v>23</v>
      </c>
      <c r="E49" s="27"/>
      <c r="F49" s="28"/>
      <c r="G49" s="28"/>
      <c r="H49" s="27">
        <v>90</v>
      </c>
      <c r="I49" s="27">
        <v>85</v>
      </c>
      <c r="J49" s="27"/>
      <c r="K49" s="27"/>
      <c r="L49" s="27"/>
      <c r="M49" s="27"/>
      <c r="O49" s="27">
        <f t="shared" si="0"/>
        <v>0</v>
      </c>
      <c r="P49" s="27">
        <f t="shared" si="1"/>
        <v>84.25</v>
      </c>
      <c r="Q49" s="27">
        <f t="shared" si="2"/>
        <v>0</v>
      </c>
      <c r="R49" s="27">
        <f t="shared" si="3"/>
        <v>0</v>
      </c>
      <c r="S49" s="27">
        <f t="shared" si="4"/>
        <v>0</v>
      </c>
      <c r="T49" s="27">
        <f t="shared" si="5"/>
        <v>8.4250000000000007</v>
      </c>
    </row>
    <row r="50" spans="1:20" ht="15" customHeight="1" x14ac:dyDescent="0.25">
      <c r="A50" s="65">
        <v>46</v>
      </c>
      <c r="B50" s="46">
        <v>21120114120033</v>
      </c>
      <c r="C50" s="45" t="s">
        <v>144</v>
      </c>
      <c r="D50" s="82"/>
      <c r="E50" s="27"/>
      <c r="F50" s="28"/>
      <c r="G50" s="28"/>
      <c r="H50" s="27">
        <v>90</v>
      </c>
      <c r="I50" s="27">
        <v>85</v>
      </c>
      <c r="J50" s="27"/>
      <c r="K50" s="27"/>
      <c r="L50" s="27"/>
      <c r="M50" s="27"/>
      <c r="O50" s="27">
        <f t="shared" si="0"/>
        <v>0</v>
      </c>
      <c r="P50" s="27">
        <f t="shared" si="1"/>
        <v>84.25</v>
      </c>
      <c r="Q50" s="27">
        <f t="shared" si="2"/>
        <v>0</v>
      </c>
      <c r="R50" s="27">
        <f t="shared" si="3"/>
        <v>0</v>
      </c>
      <c r="S50" s="27">
        <f t="shared" si="4"/>
        <v>0</v>
      </c>
      <c r="T50" s="27">
        <f t="shared" si="5"/>
        <v>8.4250000000000007</v>
      </c>
    </row>
    <row r="51" spans="1:20" ht="15" customHeight="1" x14ac:dyDescent="0.25">
      <c r="A51" s="65">
        <v>47</v>
      </c>
      <c r="B51" s="46">
        <v>21120114140068</v>
      </c>
      <c r="C51" s="45" t="s">
        <v>175</v>
      </c>
      <c r="D51" s="81">
        <v>24</v>
      </c>
      <c r="E51" s="27"/>
      <c r="F51" s="28"/>
      <c r="G51" s="28"/>
      <c r="H51" s="27">
        <v>90</v>
      </c>
      <c r="I51" s="27">
        <v>83</v>
      </c>
      <c r="J51" s="27"/>
      <c r="K51" s="27"/>
      <c r="L51" s="27"/>
      <c r="M51" s="27"/>
      <c r="O51" s="27">
        <f t="shared" si="0"/>
        <v>0</v>
      </c>
      <c r="P51" s="27">
        <f t="shared" si="1"/>
        <v>83.75</v>
      </c>
      <c r="Q51" s="27">
        <f t="shared" si="2"/>
        <v>0</v>
      </c>
      <c r="R51" s="27">
        <f t="shared" si="3"/>
        <v>0</v>
      </c>
      <c r="S51" s="27">
        <f t="shared" si="4"/>
        <v>0</v>
      </c>
      <c r="T51" s="27">
        <f t="shared" si="5"/>
        <v>8.375</v>
      </c>
    </row>
    <row r="52" spans="1:20" ht="15" customHeight="1" x14ac:dyDescent="0.25">
      <c r="A52" s="65">
        <v>48</v>
      </c>
      <c r="B52" s="46">
        <v>21120114130097</v>
      </c>
      <c r="C52" s="45" t="s">
        <v>200</v>
      </c>
      <c r="D52" s="82"/>
      <c r="E52" s="27"/>
      <c r="F52" s="28"/>
      <c r="G52" s="28"/>
      <c r="H52" s="27">
        <v>90</v>
      </c>
      <c r="I52" s="27">
        <v>84</v>
      </c>
      <c r="J52" s="27"/>
      <c r="K52" s="27"/>
      <c r="L52" s="27"/>
      <c r="M52" s="27"/>
      <c r="O52" s="27">
        <f t="shared" si="0"/>
        <v>0</v>
      </c>
      <c r="P52" s="27">
        <f t="shared" si="1"/>
        <v>84</v>
      </c>
      <c r="Q52" s="27">
        <f t="shared" si="2"/>
        <v>0</v>
      </c>
      <c r="R52" s="27">
        <f t="shared" si="3"/>
        <v>0</v>
      </c>
      <c r="S52" s="27">
        <f t="shared" si="4"/>
        <v>0</v>
      </c>
      <c r="T52" s="27">
        <f t="shared" si="5"/>
        <v>8.4</v>
      </c>
    </row>
    <row r="53" spans="1:20" ht="15" customHeight="1" x14ac:dyDescent="0.25">
      <c r="A53" s="65">
        <v>49</v>
      </c>
      <c r="B53" s="46">
        <v>21120114130058</v>
      </c>
      <c r="C53" s="45" t="s">
        <v>166</v>
      </c>
      <c r="D53" s="81">
        <v>25</v>
      </c>
      <c r="E53" s="27"/>
      <c r="F53" s="28"/>
      <c r="G53" s="28"/>
      <c r="H53" s="27">
        <v>90</v>
      </c>
      <c r="I53" s="27">
        <v>83</v>
      </c>
      <c r="J53" s="27"/>
      <c r="K53" s="27"/>
      <c r="L53" s="27"/>
      <c r="M53" s="27"/>
      <c r="O53" s="27">
        <f t="shared" si="0"/>
        <v>0</v>
      </c>
      <c r="P53" s="27">
        <f t="shared" si="1"/>
        <v>83.75</v>
      </c>
      <c r="Q53" s="27">
        <f t="shared" si="2"/>
        <v>0</v>
      </c>
      <c r="R53" s="27">
        <f t="shared" si="3"/>
        <v>0</v>
      </c>
      <c r="S53" s="27">
        <f t="shared" si="4"/>
        <v>0</v>
      </c>
      <c r="T53" s="27">
        <f t="shared" si="5"/>
        <v>8.375</v>
      </c>
    </row>
    <row r="54" spans="1:20" ht="15" customHeight="1" x14ac:dyDescent="0.25">
      <c r="A54" s="65">
        <v>50</v>
      </c>
      <c r="B54" s="46">
        <v>21120114140099</v>
      </c>
      <c r="C54" s="45" t="s">
        <v>202</v>
      </c>
      <c r="D54" s="82"/>
      <c r="E54" s="27"/>
      <c r="F54" s="28"/>
      <c r="G54" s="28"/>
      <c r="H54" s="27">
        <v>90</v>
      </c>
      <c r="I54" s="27">
        <v>84</v>
      </c>
      <c r="J54" s="27"/>
      <c r="K54" s="27"/>
      <c r="L54" s="27"/>
      <c r="M54" s="27"/>
      <c r="O54" s="27">
        <f t="shared" si="0"/>
        <v>0</v>
      </c>
      <c r="P54" s="27">
        <f t="shared" si="1"/>
        <v>84</v>
      </c>
      <c r="Q54" s="27">
        <f t="shared" si="2"/>
        <v>0</v>
      </c>
      <c r="R54" s="27">
        <f t="shared" si="3"/>
        <v>0</v>
      </c>
      <c r="S54" s="27">
        <f t="shared" si="4"/>
        <v>0</v>
      </c>
      <c r="T54" s="27">
        <f t="shared" si="5"/>
        <v>8.4</v>
      </c>
    </row>
    <row r="55" spans="1:20" ht="15" customHeight="1" x14ac:dyDescent="0.25">
      <c r="A55" s="65">
        <v>51</v>
      </c>
      <c r="B55" s="46">
        <v>21120114120018</v>
      </c>
      <c r="C55" s="45" t="s">
        <v>132</v>
      </c>
      <c r="D55" s="81">
        <v>26</v>
      </c>
      <c r="E55" s="27"/>
      <c r="F55" s="28"/>
      <c r="G55" s="28"/>
      <c r="H55" s="27">
        <v>90</v>
      </c>
      <c r="I55" s="27">
        <v>90</v>
      </c>
      <c r="J55" s="27"/>
      <c r="K55" s="27"/>
      <c r="L55" s="27"/>
      <c r="M55" s="27"/>
      <c r="O55" s="27">
        <f t="shared" si="0"/>
        <v>0</v>
      </c>
      <c r="P55" s="27">
        <f t="shared" si="1"/>
        <v>85.5</v>
      </c>
      <c r="Q55" s="27">
        <f t="shared" si="2"/>
        <v>0</v>
      </c>
      <c r="R55" s="27">
        <f t="shared" si="3"/>
        <v>0</v>
      </c>
      <c r="S55" s="27">
        <f t="shared" si="4"/>
        <v>0</v>
      </c>
      <c r="T55" s="27">
        <f t="shared" si="5"/>
        <v>8.5500000000000007</v>
      </c>
    </row>
    <row r="56" spans="1:20" ht="15" customHeight="1" x14ac:dyDescent="0.25">
      <c r="A56" s="65">
        <v>52</v>
      </c>
      <c r="B56" s="46">
        <v>21120114120039</v>
      </c>
      <c r="C56" s="45" t="s">
        <v>150</v>
      </c>
      <c r="D56" s="82"/>
      <c r="E56" s="27"/>
      <c r="F56" s="28"/>
      <c r="G56" s="28"/>
      <c r="H56" s="27">
        <v>90</v>
      </c>
      <c r="I56" s="27">
        <v>85</v>
      </c>
      <c r="J56" s="27"/>
      <c r="K56" s="27"/>
      <c r="L56" s="27"/>
      <c r="M56" s="27"/>
      <c r="O56" s="27">
        <f t="shared" si="0"/>
        <v>0</v>
      </c>
      <c r="P56" s="27">
        <f t="shared" si="1"/>
        <v>84.25</v>
      </c>
      <c r="Q56" s="27">
        <f t="shared" si="2"/>
        <v>0</v>
      </c>
      <c r="R56" s="27">
        <f t="shared" si="3"/>
        <v>0</v>
      </c>
      <c r="S56" s="27">
        <f t="shared" si="4"/>
        <v>0</v>
      </c>
      <c r="T56" s="27">
        <f t="shared" si="5"/>
        <v>8.4250000000000007</v>
      </c>
    </row>
    <row r="57" spans="1:20" ht="15" customHeight="1" x14ac:dyDescent="0.25">
      <c r="A57" s="66">
        <v>53</v>
      </c>
      <c r="B57" s="49">
        <v>21120114120054</v>
      </c>
      <c r="C57" s="48" t="s">
        <v>5</v>
      </c>
      <c r="D57" s="73">
        <v>27</v>
      </c>
      <c r="E57" s="27"/>
      <c r="F57" s="28"/>
      <c r="G57" s="28"/>
      <c r="H57" s="27">
        <v>90</v>
      </c>
      <c r="I57" s="27">
        <v>82</v>
      </c>
      <c r="J57" s="27"/>
      <c r="K57" s="27"/>
      <c r="L57" s="27"/>
      <c r="M57" s="27"/>
      <c r="O57" s="27">
        <f t="shared" si="0"/>
        <v>0</v>
      </c>
      <c r="P57" s="27">
        <f t="shared" si="1"/>
        <v>83.5</v>
      </c>
      <c r="Q57" s="27">
        <f t="shared" si="2"/>
        <v>0</v>
      </c>
      <c r="R57" s="27">
        <f t="shared" si="3"/>
        <v>0</v>
      </c>
      <c r="S57" s="27">
        <f t="shared" si="4"/>
        <v>0</v>
      </c>
      <c r="T57" s="27">
        <f t="shared" si="5"/>
        <v>8.35</v>
      </c>
    </row>
    <row r="58" spans="1:20" ht="15" customHeight="1" x14ac:dyDescent="0.25">
      <c r="A58" s="66">
        <v>54</v>
      </c>
      <c r="B58" s="49">
        <v>21120114130090</v>
      </c>
      <c r="C58" s="48" t="s">
        <v>194</v>
      </c>
      <c r="D58" s="75"/>
      <c r="E58" s="27"/>
      <c r="F58" s="28"/>
      <c r="G58" s="28"/>
      <c r="H58" s="27">
        <v>90</v>
      </c>
      <c r="I58" s="27">
        <v>85</v>
      </c>
      <c r="J58" s="27"/>
      <c r="K58" s="27"/>
      <c r="L58" s="27"/>
      <c r="M58" s="27"/>
      <c r="O58" s="27">
        <f t="shared" si="0"/>
        <v>0</v>
      </c>
      <c r="P58" s="27">
        <f t="shared" si="1"/>
        <v>84.25</v>
      </c>
      <c r="Q58" s="27">
        <f t="shared" si="2"/>
        <v>0</v>
      </c>
      <c r="R58" s="27">
        <f t="shared" si="3"/>
        <v>0</v>
      </c>
      <c r="S58" s="27">
        <f t="shared" si="4"/>
        <v>0</v>
      </c>
      <c r="T58" s="27">
        <f t="shared" si="5"/>
        <v>8.4250000000000007</v>
      </c>
    </row>
    <row r="59" spans="1:20" ht="15" customHeight="1" x14ac:dyDescent="0.25">
      <c r="A59" s="66">
        <v>55</v>
      </c>
      <c r="B59" s="49">
        <v>21120114130092</v>
      </c>
      <c r="C59" s="48" t="s">
        <v>196</v>
      </c>
      <c r="D59" s="73">
        <v>28</v>
      </c>
      <c r="E59" s="27"/>
      <c r="F59" s="28"/>
      <c r="G59" s="28"/>
      <c r="H59" s="27">
        <v>90</v>
      </c>
      <c r="I59" s="27">
        <v>83</v>
      </c>
      <c r="J59" s="27"/>
      <c r="K59" s="27"/>
      <c r="L59" s="27"/>
      <c r="M59" s="27"/>
      <c r="O59" s="27">
        <f t="shared" si="0"/>
        <v>0</v>
      </c>
      <c r="P59" s="27">
        <f t="shared" si="1"/>
        <v>83.75</v>
      </c>
      <c r="Q59" s="27">
        <f t="shared" si="2"/>
        <v>0</v>
      </c>
      <c r="R59" s="27">
        <f t="shared" si="3"/>
        <v>0</v>
      </c>
      <c r="S59" s="27">
        <f t="shared" si="4"/>
        <v>0</v>
      </c>
      <c r="T59" s="27">
        <f t="shared" si="5"/>
        <v>8.375</v>
      </c>
    </row>
    <row r="60" spans="1:20" ht="15" customHeight="1" x14ac:dyDescent="0.25">
      <c r="A60" s="66">
        <v>56</v>
      </c>
      <c r="B60" s="49">
        <v>21120114140065</v>
      </c>
      <c r="C60" s="48" t="s">
        <v>172</v>
      </c>
      <c r="D60" s="75"/>
      <c r="E60" s="27"/>
      <c r="F60" s="28"/>
      <c r="G60" s="28"/>
      <c r="H60" s="27">
        <v>85</v>
      </c>
      <c r="I60" s="27">
        <v>82</v>
      </c>
      <c r="J60" s="27"/>
      <c r="K60" s="27"/>
      <c r="L60" s="27"/>
      <c r="M60" s="27"/>
      <c r="O60" s="27">
        <f t="shared" si="0"/>
        <v>0</v>
      </c>
      <c r="P60" s="27">
        <f t="shared" si="1"/>
        <v>80</v>
      </c>
      <c r="Q60" s="27">
        <f t="shared" si="2"/>
        <v>0</v>
      </c>
      <c r="R60" s="27">
        <f t="shared" si="3"/>
        <v>0</v>
      </c>
      <c r="S60" s="27">
        <f t="shared" si="4"/>
        <v>0</v>
      </c>
      <c r="T60" s="27">
        <f t="shared" si="5"/>
        <v>8</v>
      </c>
    </row>
    <row r="61" spans="1:20" ht="15" customHeight="1" x14ac:dyDescent="0.25">
      <c r="A61" s="66">
        <v>57</v>
      </c>
      <c r="B61" s="49">
        <v>21120114140084</v>
      </c>
      <c r="C61" s="48" t="s">
        <v>190</v>
      </c>
      <c r="D61" s="73">
        <v>29</v>
      </c>
      <c r="E61" s="27"/>
      <c r="F61" s="28"/>
      <c r="G61" s="28"/>
      <c r="H61" s="27">
        <v>90</v>
      </c>
      <c r="I61" s="27">
        <v>85</v>
      </c>
      <c r="J61" s="27"/>
      <c r="K61" s="27"/>
      <c r="L61" s="27"/>
      <c r="M61" s="27"/>
      <c r="O61" s="27">
        <f t="shared" si="0"/>
        <v>0</v>
      </c>
      <c r="P61" s="27">
        <f t="shared" si="1"/>
        <v>84.25</v>
      </c>
      <c r="Q61" s="27">
        <f t="shared" si="2"/>
        <v>0</v>
      </c>
      <c r="R61" s="27">
        <f t="shared" si="3"/>
        <v>0</v>
      </c>
      <c r="S61" s="27">
        <f t="shared" si="4"/>
        <v>0</v>
      </c>
      <c r="T61" s="27">
        <f t="shared" si="5"/>
        <v>8.4250000000000007</v>
      </c>
    </row>
    <row r="62" spans="1:20" ht="15" customHeight="1" x14ac:dyDescent="0.25">
      <c r="A62" s="66">
        <v>58</v>
      </c>
      <c r="B62" s="49">
        <v>21120114120046</v>
      </c>
      <c r="C62" s="48" t="s">
        <v>156</v>
      </c>
      <c r="D62" s="75"/>
      <c r="E62" s="27"/>
      <c r="F62" s="28"/>
      <c r="G62" s="28"/>
      <c r="H62" s="27">
        <v>90</v>
      </c>
      <c r="I62" s="27">
        <v>82</v>
      </c>
      <c r="J62" s="27"/>
      <c r="K62" s="27"/>
      <c r="L62" s="27"/>
      <c r="M62" s="27"/>
      <c r="O62" s="27">
        <f t="shared" si="0"/>
        <v>0</v>
      </c>
      <c r="P62" s="27">
        <f t="shared" si="1"/>
        <v>83.5</v>
      </c>
      <c r="Q62" s="27">
        <f t="shared" si="2"/>
        <v>0</v>
      </c>
      <c r="R62" s="27">
        <f t="shared" si="3"/>
        <v>0</v>
      </c>
      <c r="S62" s="27">
        <f t="shared" si="4"/>
        <v>0</v>
      </c>
      <c r="T62" s="27">
        <f t="shared" si="5"/>
        <v>8.35</v>
      </c>
    </row>
    <row r="63" spans="1:20" ht="15" customHeight="1" x14ac:dyDescent="0.25">
      <c r="A63" s="66">
        <v>59</v>
      </c>
      <c r="B63" s="49">
        <v>21120114130066</v>
      </c>
      <c r="C63" s="48" t="s">
        <v>173</v>
      </c>
      <c r="D63" s="73">
        <v>30</v>
      </c>
      <c r="E63" s="27"/>
      <c r="F63" s="28"/>
      <c r="G63" s="28"/>
      <c r="H63" s="27">
        <v>90</v>
      </c>
      <c r="I63" s="27">
        <v>84</v>
      </c>
      <c r="J63" s="27"/>
      <c r="K63" s="27"/>
      <c r="L63" s="27"/>
      <c r="M63" s="27"/>
      <c r="O63" s="27">
        <f t="shared" si="0"/>
        <v>0</v>
      </c>
      <c r="P63" s="27">
        <f t="shared" si="1"/>
        <v>84</v>
      </c>
      <c r="Q63" s="27">
        <f t="shared" si="2"/>
        <v>0</v>
      </c>
      <c r="R63" s="27">
        <f t="shared" si="3"/>
        <v>0</v>
      </c>
      <c r="S63" s="27">
        <f t="shared" si="4"/>
        <v>0</v>
      </c>
      <c r="T63" s="27">
        <f t="shared" si="5"/>
        <v>8.4</v>
      </c>
    </row>
    <row r="64" spans="1:20" ht="15" customHeight="1" x14ac:dyDescent="0.25">
      <c r="A64" s="66">
        <v>60</v>
      </c>
      <c r="B64" s="49">
        <v>21120114130088</v>
      </c>
      <c r="C64" s="48" t="s">
        <v>193</v>
      </c>
      <c r="D64" s="75"/>
      <c r="E64" s="27"/>
      <c r="F64" s="28"/>
      <c r="G64" s="28"/>
      <c r="H64" s="27">
        <v>90</v>
      </c>
      <c r="I64" s="27">
        <v>83</v>
      </c>
      <c r="J64" s="27"/>
      <c r="K64" s="27"/>
      <c r="L64" s="27"/>
      <c r="M64" s="27"/>
      <c r="O64" s="27">
        <f t="shared" si="0"/>
        <v>0</v>
      </c>
      <c r="P64" s="27">
        <f t="shared" si="1"/>
        <v>83.75</v>
      </c>
      <c r="Q64" s="27">
        <f t="shared" si="2"/>
        <v>0</v>
      </c>
      <c r="R64" s="27">
        <f t="shared" si="3"/>
        <v>0</v>
      </c>
      <c r="S64" s="27">
        <f t="shared" si="4"/>
        <v>0</v>
      </c>
      <c r="T64" s="27">
        <f t="shared" si="5"/>
        <v>8.375</v>
      </c>
    </row>
    <row r="65" spans="1:20" ht="15" customHeight="1" x14ac:dyDescent="0.25">
      <c r="A65" s="66">
        <v>61</v>
      </c>
      <c r="B65" s="49">
        <v>21120114120031</v>
      </c>
      <c r="C65" s="48" t="s">
        <v>142</v>
      </c>
      <c r="D65" s="73">
        <v>31</v>
      </c>
      <c r="E65" s="27"/>
      <c r="F65" s="28"/>
      <c r="G65" s="28"/>
      <c r="H65" s="27">
        <v>90</v>
      </c>
      <c r="I65" s="27">
        <v>83</v>
      </c>
      <c r="J65" s="27"/>
      <c r="K65" s="27"/>
      <c r="L65" s="27"/>
      <c r="M65" s="27"/>
      <c r="O65" s="27">
        <f t="shared" si="0"/>
        <v>0</v>
      </c>
      <c r="P65" s="27">
        <f t="shared" si="1"/>
        <v>83.75</v>
      </c>
      <c r="Q65" s="27">
        <f t="shared" si="2"/>
        <v>0</v>
      </c>
      <c r="R65" s="27">
        <f t="shared" si="3"/>
        <v>0</v>
      </c>
      <c r="S65" s="27">
        <f t="shared" si="4"/>
        <v>0</v>
      </c>
      <c r="T65" s="27">
        <f t="shared" si="5"/>
        <v>8.375</v>
      </c>
    </row>
    <row r="66" spans="1:20" ht="15" customHeight="1" x14ac:dyDescent="0.25">
      <c r="A66" s="66">
        <v>62</v>
      </c>
      <c r="B66" s="46">
        <v>21120114120034</v>
      </c>
      <c r="C66" s="45" t="s">
        <v>145</v>
      </c>
      <c r="D66" s="75"/>
      <c r="E66" s="27"/>
      <c r="F66" s="28"/>
      <c r="G66" s="28"/>
      <c r="H66" s="27">
        <v>90</v>
      </c>
      <c r="I66" s="27">
        <v>83</v>
      </c>
      <c r="J66" s="27"/>
      <c r="K66" s="27"/>
      <c r="L66" s="27"/>
      <c r="M66" s="27"/>
      <c r="O66" s="27">
        <f t="shared" si="0"/>
        <v>0</v>
      </c>
      <c r="P66" s="27">
        <f t="shared" si="1"/>
        <v>83.75</v>
      </c>
      <c r="Q66" s="27">
        <f t="shared" si="2"/>
        <v>0</v>
      </c>
      <c r="R66" s="27">
        <f t="shared" si="3"/>
        <v>0</v>
      </c>
      <c r="S66" s="27">
        <f t="shared" si="4"/>
        <v>0</v>
      </c>
      <c r="T66" s="27">
        <f t="shared" si="5"/>
        <v>8.375</v>
      </c>
    </row>
    <row r="67" spans="1:20" ht="15" customHeight="1" x14ac:dyDescent="0.25">
      <c r="A67" s="66">
        <v>63</v>
      </c>
      <c r="B67" s="49">
        <v>21120114120044</v>
      </c>
      <c r="C67" s="48" t="s">
        <v>154</v>
      </c>
      <c r="D67" s="73">
        <v>32</v>
      </c>
      <c r="E67" s="27"/>
      <c r="F67" s="28"/>
      <c r="G67" s="28"/>
      <c r="H67" s="27">
        <v>90</v>
      </c>
      <c r="I67" s="27">
        <v>90</v>
      </c>
      <c r="J67" s="27"/>
      <c r="K67" s="27"/>
      <c r="L67" s="27"/>
      <c r="M67" s="27"/>
      <c r="O67" s="27">
        <f t="shared" si="0"/>
        <v>0</v>
      </c>
      <c r="P67" s="27">
        <f t="shared" si="1"/>
        <v>85.5</v>
      </c>
      <c r="Q67" s="27">
        <f t="shared" si="2"/>
        <v>0</v>
      </c>
      <c r="R67" s="27">
        <f t="shared" si="3"/>
        <v>0</v>
      </c>
      <c r="S67" s="27">
        <f t="shared" si="4"/>
        <v>0</v>
      </c>
      <c r="T67" s="27">
        <f t="shared" si="5"/>
        <v>8.5500000000000007</v>
      </c>
    </row>
    <row r="68" spans="1:20" ht="15" customHeight="1" x14ac:dyDescent="0.25">
      <c r="A68" s="66">
        <v>64</v>
      </c>
      <c r="B68" s="49">
        <v>21120114120021</v>
      </c>
      <c r="C68" s="48" t="s">
        <v>134</v>
      </c>
      <c r="D68" s="75"/>
      <c r="E68" s="27"/>
      <c r="F68" s="28"/>
      <c r="G68" s="28"/>
      <c r="H68" s="27">
        <v>90</v>
      </c>
      <c r="I68" s="27">
        <v>85</v>
      </c>
      <c r="J68" s="27"/>
      <c r="K68" s="27"/>
      <c r="L68" s="27"/>
      <c r="M68" s="27"/>
      <c r="O68" s="27">
        <f t="shared" si="0"/>
        <v>0</v>
      </c>
      <c r="P68" s="27">
        <f t="shared" si="1"/>
        <v>84.25</v>
      </c>
      <c r="Q68" s="27">
        <f t="shared" si="2"/>
        <v>0</v>
      </c>
      <c r="R68" s="27">
        <f t="shared" si="3"/>
        <v>0</v>
      </c>
      <c r="S68" s="27">
        <f t="shared" si="4"/>
        <v>0</v>
      </c>
      <c r="T68" s="27">
        <f t="shared" si="5"/>
        <v>8.4250000000000007</v>
      </c>
    </row>
    <row r="69" spans="1:20" ht="15" customHeight="1" x14ac:dyDescent="0.25">
      <c r="A69" s="66">
        <v>65</v>
      </c>
      <c r="B69" s="49">
        <v>21120114120011</v>
      </c>
      <c r="C69" s="48" t="s">
        <v>126</v>
      </c>
      <c r="D69" s="73">
        <v>33</v>
      </c>
      <c r="E69" s="27"/>
      <c r="F69" s="28"/>
      <c r="G69" s="28"/>
      <c r="H69" s="27">
        <v>90</v>
      </c>
      <c r="I69" s="27">
        <v>84</v>
      </c>
      <c r="J69" s="27"/>
      <c r="K69" s="27"/>
      <c r="L69" s="27"/>
      <c r="M69" s="27"/>
      <c r="O69" s="27">
        <f t="shared" si="0"/>
        <v>0</v>
      </c>
      <c r="P69" s="27">
        <f t="shared" si="1"/>
        <v>84</v>
      </c>
      <c r="Q69" s="27">
        <f t="shared" si="2"/>
        <v>0</v>
      </c>
      <c r="R69" s="27">
        <f t="shared" si="3"/>
        <v>0</v>
      </c>
      <c r="S69" s="27">
        <f t="shared" si="4"/>
        <v>0</v>
      </c>
      <c r="T69" s="27">
        <f t="shared" si="5"/>
        <v>8.4</v>
      </c>
    </row>
    <row r="70" spans="1:20" ht="15" customHeight="1" x14ac:dyDescent="0.25">
      <c r="A70" s="66">
        <v>66</v>
      </c>
      <c r="B70" s="49">
        <v>21120114140078</v>
      </c>
      <c r="C70" s="48" t="s">
        <v>185</v>
      </c>
      <c r="D70" s="75"/>
      <c r="E70" s="27"/>
      <c r="F70" s="28"/>
      <c r="G70" s="28"/>
      <c r="H70" s="27">
        <v>90</v>
      </c>
      <c r="I70" s="27">
        <v>85</v>
      </c>
      <c r="J70" s="27"/>
      <c r="K70" s="27"/>
      <c r="L70" s="27"/>
      <c r="M70" s="27"/>
      <c r="O70" s="27">
        <f t="shared" ref="O70:O85" si="6">(E70*50%)+(F70*30%)+(G70*15%)</f>
        <v>0</v>
      </c>
      <c r="P70" s="27">
        <f t="shared" ref="P70:P85" si="7">(H70*70%)+(I70*25%)</f>
        <v>84.25</v>
      </c>
      <c r="Q70" s="27">
        <f t="shared" ref="Q70:Q85" si="8">(J70*60%)+(K70*35%)</f>
        <v>0</v>
      </c>
      <c r="R70" s="27">
        <f t="shared" ref="R70:R85" si="9">L70</f>
        <v>0</v>
      </c>
      <c r="S70" s="27">
        <f t="shared" ref="S70:S85" si="10">M70</f>
        <v>0</v>
      </c>
      <c r="T70" s="27">
        <f t="shared" ref="T70:T85" si="11">(O70*15%)+(P70*10%)+(Q70*20%)+(R70*25%)+(S70*30%)</f>
        <v>8.4250000000000007</v>
      </c>
    </row>
    <row r="71" spans="1:20" ht="15" customHeight="1" x14ac:dyDescent="0.25">
      <c r="A71" s="66">
        <v>67</v>
      </c>
      <c r="B71" s="49">
        <v>21120111120006</v>
      </c>
      <c r="C71" s="48" t="s">
        <v>114</v>
      </c>
      <c r="D71" s="73">
        <v>34</v>
      </c>
      <c r="E71" s="27"/>
      <c r="F71" s="28"/>
      <c r="G71" s="28"/>
      <c r="H71" s="27"/>
      <c r="I71" s="27"/>
      <c r="J71" s="27"/>
      <c r="K71" s="27"/>
      <c r="L71" s="27"/>
      <c r="M71" s="27"/>
      <c r="O71" s="27">
        <f t="shared" si="6"/>
        <v>0</v>
      </c>
      <c r="P71" s="27">
        <f t="shared" si="7"/>
        <v>0</v>
      </c>
      <c r="Q71" s="27">
        <f t="shared" si="8"/>
        <v>0</v>
      </c>
      <c r="R71" s="27">
        <f t="shared" si="9"/>
        <v>0</v>
      </c>
      <c r="S71" s="27">
        <f t="shared" si="10"/>
        <v>0</v>
      </c>
      <c r="T71" s="27">
        <f t="shared" si="11"/>
        <v>0</v>
      </c>
    </row>
    <row r="72" spans="1:20" ht="15" customHeight="1" x14ac:dyDescent="0.25">
      <c r="A72" s="66">
        <v>68</v>
      </c>
      <c r="B72" s="49">
        <v>21120114120012</v>
      </c>
      <c r="C72" s="48" t="s">
        <v>127</v>
      </c>
      <c r="D72" s="74"/>
      <c r="E72" s="27"/>
      <c r="F72" s="28"/>
      <c r="G72" s="28"/>
      <c r="H72" s="27">
        <v>90</v>
      </c>
      <c r="I72" s="27">
        <v>82</v>
      </c>
      <c r="J72" s="27"/>
      <c r="K72" s="27"/>
      <c r="L72" s="27"/>
      <c r="M72" s="27"/>
      <c r="O72" s="27">
        <f t="shared" si="6"/>
        <v>0</v>
      </c>
      <c r="P72" s="27">
        <f t="shared" si="7"/>
        <v>83.5</v>
      </c>
      <c r="Q72" s="27">
        <f t="shared" si="8"/>
        <v>0</v>
      </c>
      <c r="R72" s="27">
        <f t="shared" si="9"/>
        <v>0</v>
      </c>
      <c r="S72" s="27">
        <f t="shared" si="10"/>
        <v>0</v>
      </c>
      <c r="T72" s="27">
        <f t="shared" si="11"/>
        <v>8.35</v>
      </c>
    </row>
    <row r="73" spans="1:20" ht="15" customHeight="1" x14ac:dyDescent="0.25">
      <c r="A73" s="66">
        <v>69</v>
      </c>
      <c r="B73" s="49">
        <v>21120114120028</v>
      </c>
      <c r="C73" s="48" t="s">
        <v>139</v>
      </c>
      <c r="D73" s="75"/>
      <c r="E73" s="27"/>
      <c r="F73" s="28"/>
      <c r="G73" s="28"/>
      <c r="H73" s="27">
        <v>90</v>
      </c>
      <c r="I73" s="27">
        <v>85</v>
      </c>
      <c r="J73" s="27"/>
      <c r="K73" s="27"/>
      <c r="L73" s="27"/>
      <c r="M73" s="27"/>
      <c r="O73" s="27">
        <f t="shared" si="6"/>
        <v>0</v>
      </c>
      <c r="P73" s="27">
        <f t="shared" si="7"/>
        <v>84.25</v>
      </c>
      <c r="Q73" s="27">
        <f t="shared" si="8"/>
        <v>0</v>
      </c>
      <c r="R73" s="27">
        <f t="shared" si="9"/>
        <v>0</v>
      </c>
      <c r="S73" s="27">
        <f t="shared" si="10"/>
        <v>0</v>
      </c>
      <c r="T73" s="27">
        <f t="shared" si="11"/>
        <v>8.4250000000000007</v>
      </c>
    </row>
    <row r="74" spans="1:20" ht="15" customHeight="1" x14ac:dyDescent="0.25">
      <c r="A74" s="66">
        <v>70</v>
      </c>
      <c r="B74" s="49">
        <v>21120114120032</v>
      </c>
      <c r="C74" s="48" t="s">
        <v>143</v>
      </c>
      <c r="D74" s="73">
        <v>35</v>
      </c>
      <c r="E74" s="27"/>
      <c r="F74" s="28"/>
      <c r="G74" s="28"/>
      <c r="H74" s="27">
        <v>85</v>
      </c>
      <c r="I74" s="27">
        <v>85</v>
      </c>
      <c r="J74" s="27"/>
      <c r="K74" s="27"/>
      <c r="L74" s="27"/>
      <c r="M74" s="27"/>
      <c r="O74" s="27">
        <f t="shared" si="6"/>
        <v>0</v>
      </c>
      <c r="P74" s="27">
        <f t="shared" si="7"/>
        <v>80.75</v>
      </c>
      <c r="Q74" s="27">
        <f t="shared" si="8"/>
        <v>0</v>
      </c>
      <c r="R74" s="27">
        <f t="shared" si="9"/>
        <v>0</v>
      </c>
      <c r="S74" s="27">
        <f t="shared" si="10"/>
        <v>0</v>
      </c>
      <c r="T74" s="27">
        <f t="shared" si="11"/>
        <v>8.0750000000000011</v>
      </c>
    </row>
    <row r="75" spans="1:20" ht="15" customHeight="1" x14ac:dyDescent="0.25">
      <c r="A75" s="66">
        <v>71</v>
      </c>
      <c r="B75" s="49">
        <v>21120114130081</v>
      </c>
      <c r="C75" s="48" t="s">
        <v>187</v>
      </c>
      <c r="D75" s="75"/>
      <c r="E75" s="27"/>
      <c r="F75" s="28"/>
      <c r="G75" s="28"/>
      <c r="H75" s="27">
        <v>85</v>
      </c>
      <c r="I75" s="27">
        <v>83</v>
      </c>
      <c r="J75" s="27"/>
      <c r="K75" s="27"/>
      <c r="L75" s="27"/>
      <c r="M75" s="27"/>
      <c r="O75" s="27">
        <f t="shared" si="6"/>
        <v>0</v>
      </c>
      <c r="P75" s="27">
        <f t="shared" si="7"/>
        <v>80.25</v>
      </c>
      <c r="Q75" s="27">
        <f t="shared" si="8"/>
        <v>0</v>
      </c>
      <c r="R75" s="27">
        <f t="shared" si="9"/>
        <v>0</v>
      </c>
      <c r="S75" s="27">
        <f t="shared" si="10"/>
        <v>0</v>
      </c>
      <c r="T75" s="27">
        <f t="shared" si="11"/>
        <v>8.0250000000000004</v>
      </c>
    </row>
    <row r="76" spans="1:20" ht="15" customHeight="1" x14ac:dyDescent="0.25">
      <c r="A76" s="66">
        <v>72</v>
      </c>
      <c r="B76" s="49">
        <v>21120114130091</v>
      </c>
      <c r="C76" s="48" t="s">
        <v>195</v>
      </c>
      <c r="D76" s="73">
        <v>36</v>
      </c>
      <c r="E76" s="27"/>
      <c r="F76" s="28"/>
      <c r="G76" s="28"/>
      <c r="H76" s="27">
        <v>90</v>
      </c>
      <c r="I76" s="27">
        <v>83</v>
      </c>
      <c r="J76" s="27"/>
      <c r="K76" s="27"/>
      <c r="L76" s="27"/>
      <c r="M76" s="27"/>
      <c r="O76" s="27">
        <f t="shared" si="6"/>
        <v>0</v>
      </c>
      <c r="P76" s="27">
        <f t="shared" si="7"/>
        <v>83.75</v>
      </c>
      <c r="Q76" s="27">
        <f t="shared" si="8"/>
        <v>0</v>
      </c>
      <c r="R76" s="27">
        <f t="shared" si="9"/>
        <v>0</v>
      </c>
      <c r="S76" s="27">
        <f t="shared" si="10"/>
        <v>0</v>
      </c>
      <c r="T76" s="27">
        <f t="shared" si="11"/>
        <v>8.375</v>
      </c>
    </row>
    <row r="77" spans="1:20" ht="15" customHeight="1" x14ac:dyDescent="0.25">
      <c r="A77" s="66">
        <v>73</v>
      </c>
      <c r="B77" s="49">
        <v>21120114120036</v>
      </c>
      <c r="C77" s="48" t="s">
        <v>147</v>
      </c>
      <c r="D77" s="75"/>
      <c r="E77" s="27"/>
      <c r="F77" s="28"/>
      <c r="G77" s="28"/>
      <c r="H77" s="27">
        <v>90</v>
      </c>
      <c r="I77" s="27">
        <v>83</v>
      </c>
      <c r="J77" s="27"/>
      <c r="K77" s="27"/>
      <c r="L77" s="27"/>
      <c r="M77" s="27"/>
      <c r="O77" s="27">
        <f t="shared" si="6"/>
        <v>0</v>
      </c>
      <c r="P77" s="27">
        <f t="shared" si="7"/>
        <v>83.75</v>
      </c>
      <c r="Q77" s="27">
        <f t="shared" si="8"/>
        <v>0</v>
      </c>
      <c r="R77" s="27">
        <f t="shared" si="9"/>
        <v>0</v>
      </c>
      <c r="S77" s="27">
        <f t="shared" si="10"/>
        <v>0</v>
      </c>
      <c r="T77" s="27">
        <f t="shared" si="11"/>
        <v>8.375</v>
      </c>
    </row>
    <row r="78" spans="1:20" ht="15" customHeight="1" x14ac:dyDescent="0.25">
      <c r="A78" s="66">
        <v>74</v>
      </c>
      <c r="B78" s="49">
        <v>21120114120008</v>
      </c>
      <c r="C78" s="48" t="s">
        <v>124</v>
      </c>
      <c r="D78" s="73">
        <v>37</v>
      </c>
      <c r="E78" s="27"/>
      <c r="F78" s="28"/>
      <c r="G78" s="28"/>
      <c r="H78" s="27">
        <v>90</v>
      </c>
      <c r="I78" s="27">
        <v>83</v>
      </c>
      <c r="J78" s="27"/>
      <c r="K78" s="27"/>
      <c r="L78" s="27"/>
      <c r="M78" s="27"/>
      <c r="O78" s="27">
        <f t="shared" si="6"/>
        <v>0</v>
      </c>
      <c r="P78" s="27">
        <f t="shared" si="7"/>
        <v>83.75</v>
      </c>
      <c r="Q78" s="27">
        <f t="shared" si="8"/>
        <v>0</v>
      </c>
      <c r="R78" s="27">
        <f t="shared" si="9"/>
        <v>0</v>
      </c>
      <c r="S78" s="27">
        <f t="shared" si="10"/>
        <v>0</v>
      </c>
      <c r="T78" s="27">
        <f t="shared" si="11"/>
        <v>8.375</v>
      </c>
    </row>
    <row r="79" spans="1:20" ht="15" customHeight="1" x14ac:dyDescent="0.25">
      <c r="A79" s="66">
        <v>75</v>
      </c>
      <c r="B79" s="46">
        <v>21120114140095</v>
      </c>
      <c r="C79" s="45" t="s">
        <v>198</v>
      </c>
      <c r="D79" s="75"/>
      <c r="E79" s="27"/>
      <c r="F79" s="28"/>
      <c r="G79" s="28"/>
      <c r="H79" s="27">
        <v>85</v>
      </c>
      <c r="I79" s="27">
        <v>90</v>
      </c>
      <c r="J79" s="27"/>
      <c r="K79" s="27"/>
      <c r="L79" s="27"/>
      <c r="M79" s="27"/>
      <c r="O79" s="27">
        <f t="shared" si="6"/>
        <v>0</v>
      </c>
      <c r="P79" s="27">
        <f t="shared" si="7"/>
        <v>82</v>
      </c>
      <c r="Q79" s="27">
        <f t="shared" si="8"/>
        <v>0</v>
      </c>
      <c r="R79" s="27">
        <f t="shared" si="9"/>
        <v>0</v>
      </c>
      <c r="S79" s="27">
        <f t="shared" si="10"/>
        <v>0</v>
      </c>
      <c r="T79" s="27">
        <f t="shared" si="11"/>
        <v>8.2000000000000011</v>
      </c>
    </row>
    <row r="80" spans="1:20" ht="15" customHeight="1" x14ac:dyDescent="0.25">
      <c r="A80" s="66">
        <v>76</v>
      </c>
      <c r="B80" s="46">
        <v>21120114120024</v>
      </c>
      <c r="C80" s="45" t="s">
        <v>137</v>
      </c>
      <c r="D80" s="73">
        <v>38</v>
      </c>
      <c r="E80" s="27"/>
      <c r="F80" s="28"/>
      <c r="G80" s="28"/>
      <c r="H80" s="27">
        <v>90</v>
      </c>
      <c r="I80" s="27">
        <v>83</v>
      </c>
      <c r="J80" s="27"/>
      <c r="K80" s="27"/>
      <c r="L80" s="27"/>
      <c r="M80" s="27"/>
      <c r="O80" s="27">
        <f t="shared" si="6"/>
        <v>0</v>
      </c>
      <c r="P80" s="27">
        <f t="shared" si="7"/>
        <v>83.75</v>
      </c>
      <c r="Q80" s="27">
        <f t="shared" si="8"/>
        <v>0</v>
      </c>
      <c r="R80" s="27">
        <f t="shared" si="9"/>
        <v>0</v>
      </c>
      <c r="S80" s="27">
        <f t="shared" si="10"/>
        <v>0</v>
      </c>
      <c r="T80" s="27">
        <f t="shared" si="11"/>
        <v>8.375</v>
      </c>
    </row>
    <row r="81" spans="1:20" ht="15" customHeight="1" x14ac:dyDescent="0.25">
      <c r="A81" s="66">
        <v>77</v>
      </c>
      <c r="B81" s="46">
        <v>21120114130087</v>
      </c>
      <c r="C81" s="45" t="s">
        <v>192</v>
      </c>
      <c r="D81" s="75"/>
      <c r="E81" s="27"/>
      <c r="F81" s="28"/>
      <c r="G81" s="28"/>
      <c r="H81" s="27">
        <v>85</v>
      </c>
      <c r="I81" s="27">
        <v>84</v>
      </c>
      <c r="J81" s="27"/>
      <c r="K81" s="27"/>
      <c r="L81" s="27"/>
      <c r="M81" s="27"/>
      <c r="O81" s="27">
        <f t="shared" si="6"/>
        <v>0</v>
      </c>
      <c r="P81" s="27">
        <f t="shared" si="7"/>
        <v>80.5</v>
      </c>
      <c r="Q81" s="27">
        <f t="shared" si="8"/>
        <v>0</v>
      </c>
      <c r="R81" s="27">
        <f t="shared" si="9"/>
        <v>0</v>
      </c>
      <c r="S81" s="27">
        <f t="shared" si="10"/>
        <v>0</v>
      </c>
      <c r="T81" s="27">
        <f t="shared" si="11"/>
        <v>8.0500000000000007</v>
      </c>
    </row>
    <row r="82" spans="1:20" ht="15" customHeight="1" x14ac:dyDescent="0.25">
      <c r="A82" s="66">
        <v>78</v>
      </c>
      <c r="B82" s="46">
        <v>21120114120048</v>
      </c>
      <c r="C82" s="45" t="s">
        <v>158</v>
      </c>
      <c r="D82" s="73">
        <v>39</v>
      </c>
      <c r="E82" s="27"/>
      <c r="F82" s="28"/>
      <c r="G82" s="28"/>
      <c r="H82" s="27">
        <v>90</v>
      </c>
      <c r="I82" s="27">
        <v>82</v>
      </c>
      <c r="J82" s="27"/>
      <c r="K82" s="27"/>
      <c r="L82" s="27"/>
      <c r="M82" s="27"/>
      <c r="O82" s="27">
        <f t="shared" si="6"/>
        <v>0</v>
      </c>
      <c r="P82" s="27">
        <f t="shared" si="7"/>
        <v>83.5</v>
      </c>
      <c r="Q82" s="27">
        <f t="shared" si="8"/>
        <v>0</v>
      </c>
      <c r="R82" s="27">
        <f t="shared" si="9"/>
        <v>0</v>
      </c>
      <c r="S82" s="27">
        <f t="shared" si="10"/>
        <v>0</v>
      </c>
      <c r="T82" s="27">
        <f t="shared" si="11"/>
        <v>8.35</v>
      </c>
    </row>
    <row r="83" spans="1:20" ht="15" customHeight="1" x14ac:dyDescent="0.25">
      <c r="A83" s="66">
        <v>79</v>
      </c>
      <c r="B83" s="46">
        <v>21120114120005</v>
      </c>
      <c r="C83" s="45" t="s">
        <v>121</v>
      </c>
      <c r="D83" s="75"/>
      <c r="E83" s="27"/>
      <c r="F83" s="28"/>
      <c r="G83" s="28"/>
      <c r="H83" s="27">
        <v>90</v>
      </c>
      <c r="I83" s="27">
        <v>90</v>
      </c>
      <c r="J83" s="27"/>
      <c r="K83" s="27"/>
      <c r="L83" s="27"/>
      <c r="M83" s="27"/>
      <c r="O83" s="27">
        <f t="shared" si="6"/>
        <v>0</v>
      </c>
      <c r="P83" s="27">
        <f t="shared" si="7"/>
        <v>85.5</v>
      </c>
      <c r="Q83" s="27">
        <f t="shared" si="8"/>
        <v>0</v>
      </c>
      <c r="R83" s="27">
        <f t="shared" si="9"/>
        <v>0</v>
      </c>
      <c r="S83" s="27">
        <f t="shared" si="10"/>
        <v>0</v>
      </c>
      <c r="T83" s="27">
        <f t="shared" si="11"/>
        <v>8.5500000000000007</v>
      </c>
    </row>
    <row r="84" spans="1:20" ht="15" customHeight="1" x14ac:dyDescent="0.25">
      <c r="A84" s="66">
        <v>80</v>
      </c>
      <c r="B84" s="46">
        <v>21120114120015</v>
      </c>
      <c r="C84" s="45" t="s">
        <v>130</v>
      </c>
      <c r="D84" s="73">
        <v>40</v>
      </c>
      <c r="E84" s="27"/>
      <c r="F84" s="28"/>
      <c r="G84" s="28"/>
      <c r="H84" s="27">
        <v>90</v>
      </c>
      <c r="I84" s="27">
        <v>85</v>
      </c>
      <c r="J84" s="27"/>
      <c r="K84" s="27"/>
      <c r="L84" s="27"/>
      <c r="M84" s="27"/>
      <c r="O84" s="27">
        <f t="shared" si="6"/>
        <v>0</v>
      </c>
      <c r="P84" s="27">
        <f t="shared" si="7"/>
        <v>84.25</v>
      </c>
      <c r="Q84" s="27">
        <f t="shared" si="8"/>
        <v>0</v>
      </c>
      <c r="R84" s="27">
        <f t="shared" si="9"/>
        <v>0</v>
      </c>
      <c r="S84" s="27">
        <f t="shared" si="10"/>
        <v>0</v>
      </c>
      <c r="T84" s="27">
        <f t="shared" si="11"/>
        <v>8.4250000000000007</v>
      </c>
    </row>
    <row r="85" spans="1:20" ht="15" customHeight="1" thickBot="1" x14ac:dyDescent="0.3">
      <c r="A85" s="67">
        <v>81</v>
      </c>
      <c r="B85" s="68">
        <v>21120114130071</v>
      </c>
      <c r="C85" s="69" t="s">
        <v>178</v>
      </c>
      <c r="D85" s="83"/>
      <c r="E85" s="27"/>
      <c r="F85" s="28"/>
      <c r="G85" s="28"/>
      <c r="H85" s="27">
        <v>90</v>
      </c>
      <c r="I85" s="27">
        <v>90</v>
      </c>
      <c r="J85" s="27"/>
      <c r="K85" s="27"/>
      <c r="L85" s="27"/>
      <c r="M85" s="27"/>
      <c r="O85" s="27">
        <f t="shared" si="6"/>
        <v>0</v>
      </c>
      <c r="P85" s="27">
        <f t="shared" si="7"/>
        <v>85.5</v>
      </c>
      <c r="Q85" s="27">
        <f t="shared" si="8"/>
        <v>0</v>
      </c>
      <c r="R85" s="27">
        <f t="shared" si="9"/>
        <v>0</v>
      </c>
      <c r="S85" s="27">
        <f t="shared" si="10"/>
        <v>0</v>
      </c>
      <c r="T85" s="27">
        <f t="shared" si="11"/>
        <v>8.5500000000000007</v>
      </c>
    </row>
    <row r="86" spans="1:20" ht="15" customHeight="1" x14ac:dyDescent="0.25">
      <c r="F86"/>
      <c r="G86"/>
    </row>
    <row r="87" spans="1:20" ht="15" customHeight="1" x14ac:dyDescent="0.25">
      <c r="F87"/>
      <c r="G87"/>
    </row>
    <row r="88" spans="1:20" ht="15" customHeight="1" x14ac:dyDescent="0.25">
      <c r="F88"/>
      <c r="G88"/>
    </row>
    <row r="89" spans="1:20" x14ac:dyDescent="0.25">
      <c r="F89"/>
      <c r="G89"/>
    </row>
    <row r="90" spans="1:20" x14ac:dyDescent="0.25">
      <c r="F90"/>
      <c r="G90"/>
    </row>
    <row r="91" spans="1:20" x14ac:dyDescent="0.25">
      <c r="F91"/>
      <c r="G91"/>
    </row>
    <row r="92" spans="1:20" x14ac:dyDescent="0.25">
      <c r="F92"/>
      <c r="G92"/>
    </row>
  </sheetData>
  <mergeCells count="52">
    <mergeCell ref="J3:K3"/>
    <mergeCell ref="L3:L4"/>
    <mergeCell ref="M3:M4"/>
    <mergeCell ref="D3:D4"/>
    <mergeCell ref="D82:D83"/>
    <mergeCell ref="D84:D85"/>
    <mergeCell ref="T3:T4"/>
    <mergeCell ref="D61:D62"/>
    <mergeCell ref="D63:D64"/>
    <mergeCell ref="D65:D66"/>
    <mergeCell ref="D67:D68"/>
    <mergeCell ref="D69:D70"/>
    <mergeCell ref="D59:D60"/>
    <mergeCell ref="D31:D32"/>
    <mergeCell ref="D33:D34"/>
    <mergeCell ref="D35:D36"/>
    <mergeCell ref="D37:D38"/>
    <mergeCell ref="D39:D40"/>
    <mergeCell ref="O3:S3"/>
    <mergeCell ref="H3:I3"/>
    <mergeCell ref="D51:D52"/>
    <mergeCell ref="D53:D54"/>
    <mergeCell ref="D55:D56"/>
    <mergeCell ref="D57:D58"/>
    <mergeCell ref="D29:D30"/>
    <mergeCell ref="D41:D42"/>
    <mergeCell ref="D43:D44"/>
    <mergeCell ref="D45:D46"/>
    <mergeCell ref="D47:D48"/>
    <mergeCell ref="D49:D50"/>
    <mergeCell ref="A1:E1"/>
    <mergeCell ref="D5:D6"/>
    <mergeCell ref="D7:D8"/>
    <mergeCell ref="D9:D10"/>
    <mergeCell ref="D11:D12"/>
    <mergeCell ref="A3:A4"/>
    <mergeCell ref="B3:B4"/>
    <mergeCell ref="D23:D24"/>
    <mergeCell ref="D25:D26"/>
    <mergeCell ref="D27:D28"/>
    <mergeCell ref="E3:G3"/>
    <mergeCell ref="C3:C4"/>
    <mergeCell ref="D13:D14"/>
    <mergeCell ref="D15:D16"/>
    <mergeCell ref="D17:D18"/>
    <mergeCell ref="D19:D20"/>
    <mergeCell ref="D21:D22"/>
    <mergeCell ref="D71:D73"/>
    <mergeCell ref="D74:D75"/>
    <mergeCell ref="D76:D77"/>
    <mergeCell ref="D78:D79"/>
    <mergeCell ref="D80:D81"/>
  </mergeCells>
  <pageMargins left="0.7" right="0.7" top="0.75" bottom="0.75" header="0.3" footer="0.3"/>
  <pageSetup paperSize="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"/>
  <sheetViews>
    <sheetView zoomScale="55" zoomScaleNormal="55" workbookViewId="0">
      <selection activeCell="A2" sqref="A2"/>
    </sheetView>
  </sheetViews>
  <sheetFormatPr defaultRowHeight="15" x14ac:dyDescent="0.25"/>
  <cols>
    <col min="1" max="1" width="3.85546875" bestFit="1" customWidth="1"/>
    <col min="2" max="2" width="16.28515625" customWidth="1"/>
    <col min="3" max="3" width="42.85546875" customWidth="1"/>
    <col min="4" max="4" width="11" bestFit="1" customWidth="1"/>
    <col min="5" max="5" width="8.42578125" bestFit="1" customWidth="1"/>
    <col min="6" max="6" width="11.28515625" style="23" bestFit="1" customWidth="1"/>
    <col min="7" max="7" width="8.7109375" style="23" bestFit="1" customWidth="1"/>
    <col min="8" max="8" width="8.42578125" bestFit="1" customWidth="1"/>
    <col min="9" max="9" width="11.28515625" bestFit="1" customWidth="1"/>
    <col min="10" max="10" width="11.7109375" bestFit="1" customWidth="1"/>
    <col min="11" max="11" width="16.85546875" bestFit="1" customWidth="1"/>
    <col min="12" max="12" width="7.140625" bestFit="1" customWidth="1"/>
    <col min="13" max="13" width="9.7109375" bestFit="1" customWidth="1"/>
    <col min="17" max="17" width="11.42578125" bestFit="1" customWidth="1"/>
  </cols>
  <sheetData>
    <row r="1" spans="1:20" ht="15.75" x14ac:dyDescent="0.25">
      <c r="A1" s="80" t="s">
        <v>224</v>
      </c>
      <c r="B1" s="80"/>
      <c r="C1" s="80"/>
      <c r="D1" s="80"/>
      <c r="E1" s="80"/>
    </row>
    <row r="2" spans="1:20" ht="15.75" x14ac:dyDescent="0.25">
      <c r="A2" s="22"/>
      <c r="B2" s="22"/>
      <c r="C2" s="22"/>
      <c r="D2" s="22"/>
      <c r="E2" s="22"/>
    </row>
    <row r="3" spans="1:20" x14ac:dyDescent="0.25">
      <c r="A3" s="79" t="s">
        <v>0</v>
      </c>
      <c r="B3" s="79" t="s">
        <v>1</v>
      </c>
      <c r="C3" s="79" t="s">
        <v>2</v>
      </c>
      <c r="D3" s="78" t="s">
        <v>91</v>
      </c>
      <c r="E3" s="78" t="s">
        <v>92</v>
      </c>
      <c r="F3" s="78"/>
      <c r="G3" s="78"/>
      <c r="H3" s="78" t="s">
        <v>93</v>
      </c>
      <c r="I3" s="78"/>
      <c r="J3" s="78" t="s">
        <v>97</v>
      </c>
      <c r="K3" s="78"/>
      <c r="L3" s="78" t="s">
        <v>99</v>
      </c>
      <c r="M3" s="78" t="s">
        <v>100</v>
      </c>
      <c r="O3" s="84" t="s">
        <v>102</v>
      </c>
      <c r="P3" s="84"/>
      <c r="Q3" s="84"/>
      <c r="R3" s="84"/>
      <c r="S3" s="84"/>
      <c r="T3" s="84" t="s">
        <v>101</v>
      </c>
    </row>
    <row r="4" spans="1:20" x14ac:dyDescent="0.25">
      <c r="A4" s="79"/>
      <c r="B4" s="79"/>
      <c r="C4" s="79"/>
      <c r="D4" s="78"/>
      <c r="E4" s="35" t="s">
        <v>94</v>
      </c>
      <c r="F4" s="35" t="s">
        <v>95</v>
      </c>
      <c r="G4" s="35" t="s">
        <v>96</v>
      </c>
      <c r="H4" s="35" t="s">
        <v>94</v>
      </c>
      <c r="I4" s="35" t="s">
        <v>95</v>
      </c>
      <c r="J4" s="35" t="s">
        <v>97</v>
      </c>
      <c r="K4" s="35" t="s">
        <v>98</v>
      </c>
      <c r="L4" s="78"/>
      <c r="M4" s="78"/>
      <c r="O4" s="36" t="s">
        <v>92</v>
      </c>
      <c r="P4" s="36" t="s">
        <v>93</v>
      </c>
      <c r="Q4" s="36" t="s">
        <v>97</v>
      </c>
      <c r="R4" s="36" t="s">
        <v>99</v>
      </c>
      <c r="S4" s="36" t="s">
        <v>100</v>
      </c>
      <c r="T4" s="84"/>
    </row>
    <row r="5" spans="1:20" ht="15" customHeight="1" x14ac:dyDescent="0.25">
      <c r="A5" s="64">
        <v>1</v>
      </c>
      <c r="B5" s="55">
        <v>21120114120004</v>
      </c>
      <c r="C5" s="54" t="s">
        <v>120</v>
      </c>
      <c r="D5" s="76">
        <v>1</v>
      </c>
      <c r="E5" s="27">
        <v>90</v>
      </c>
      <c r="F5" s="28">
        <v>90</v>
      </c>
      <c r="G5" s="28">
        <v>90</v>
      </c>
      <c r="H5" s="27">
        <v>90</v>
      </c>
      <c r="I5" s="27">
        <v>90</v>
      </c>
      <c r="J5" s="27">
        <v>90</v>
      </c>
      <c r="K5" s="27">
        <v>90</v>
      </c>
      <c r="L5" s="27">
        <v>100</v>
      </c>
      <c r="M5" s="27">
        <v>90</v>
      </c>
      <c r="O5" s="27">
        <f>(E5*50%)+(F5*30%)+(G5*15%)</f>
        <v>85.5</v>
      </c>
      <c r="P5" s="27">
        <f>(H5*70%)+(I5*25%)</f>
        <v>85.5</v>
      </c>
      <c r="Q5" s="27">
        <f>(J5*60%)+(K5*35%)</f>
        <v>85.5</v>
      </c>
      <c r="R5" s="27">
        <f>L5</f>
        <v>100</v>
      </c>
      <c r="S5" s="27">
        <f>M5</f>
        <v>90</v>
      </c>
      <c r="T5" s="27">
        <f>(O5*15%)+(P5*10%)+(Q5*20%)+(R5*25%)+(S5*30%)</f>
        <v>90.474999999999994</v>
      </c>
    </row>
    <row r="6" spans="1:20" ht="15" customHeight="1" x14ac:dyDescent="0.25">
      <c r="A6" s="64">
        <v>2</v>
      </c>
      <c r="B6" s="55">
        <v>21120114140075</v>
      </c>
      <c r="C6" s="54" t="s">
        <v>182</v>
      </c>
      <c r="D6" s="77"/>
      <c r="E6" s="27"/>
      <c r="F6" s="28"/>
      <c r="G6" s="28"/>
      <c r="H6" s="27"/>
      <c r="I6" s="27"/>
      <c r="J6" s="27"/>
      <c r="K6" s="27"/>
      <c r="L6" s="27"/>
      <c r="M6" s="27"/>
      <c r="O6" s="27">
        <f t="shared" ref="O6:O69" si="0">(E6*50%)+(F6*30%)+(G6*15%)</f>
        <v>0</v>
      </c>
      <c r="P6" s="27">
        <f t="shared" ref="P6:P69" si="1">(H6*70%)+(I6*25%)</f>
        <v>0</v>
      </c>
      <c r="Q6" s="27">
        <f t="shared" ref="Q6:Q69" si="2">(J6*60%)+(K6*35%)</f>
        <v>0</v>
      </c>
      <c r="R6" s="27">
        <f t="shared" ref="R6:S69" si="3">L6</f>
        <v>0</v>
      </c>
      <c r="S6" s="27">
        <f t="shared" si="3"/>
        <v>0</v>
      </c>
      <c r="T6" s="27">
        <f t="shared" ref="T6:T69" si="4">(O6*15%)+(P6*10%)+(Q6*20%)+(R6*25%)+(S6*30%)</f>
        <v>0</v>
      </c>
    </row>
    <row r="7" spans="1:20" ht="15" customHeight="1" x14ac:dyDescent="0.25">
      <c r="A7" s="64">
        <v>3</v>
      </c>
      <c r="B7" s="55">
        <v>21120114130103</v>
      </c>
      <c r="C7" s="54" t="s">
        <v>205</v>
      </c>
      <c r="D7" s="76">
        <v>2</v>
      </c>
      <c r="E7" s="27"/>
      <c r="F7" s="28"/>
      <c r="G7" s="28"/>
      <c r="H7" s="27"/>
      <c r="I7" s="27"/>
      <c r="J7" s="27"/>
      <c r="K7" s="27"/>
      <c r="L7" s="27"/>
      <c r="M7" s="27"/>
      <c r="O7" s="27">
        <f t="shared" si="0"/>
        <v>0</v>
      </c>
      <c r="P7" s="27">
        <f t="shared" si="1"/>
        <v>0</v>
      </c>
      <c r="Q7" s="27">
        <f t="shared" si="2"/>
        <v>0</v>
      </c>
      <c r="R7" s="27">
        <f t="shared" si="3"/>
        <v>0</v>
      </c>
      <c r="S7" s="27">
        <f t="shared" si="3"/>
        <v>0</v>
      </c>
      <c r="T7" s="27">
        <f t="shared" si="4"/>
        <v>0</v>
      </c>
    </row>
    <row r="8" spans="1:20" ht="15" customHeight="1" x14ac:dyDescent="0.25">
      <c r="A8" s="64">
        <v>4</v>
      </c>
      <c r="B8" s="55">
        <v>21120114120014</v>
      </c>
      <c r="C8" s="54" t="s">
        <v>129</v>
      </c>
      <c r="D8" s="77"/>
      <c r="E8" s="27"/>
      <c r="F8" s="28"/>
      <c r="G8" s="28"/>
      <c r="H8" s="27"/>
      <c r="I8" s="27"/>
      <c r="J8" s="27"/>
      <c r="K8" s="27"/>
      <c r="L8" s="27"/>
      <c r="M8" s="27"/>
      <c r="O8" s="27">
        <f t="shared" si="0"/>
        <v>0</v>
      </c>
      <c r="P8" s="27">
        <f t="shared" si="1"/>
        <v>0</v>
      </c>
      <c r="Q8" s="27">
        <f t="shared" si="2"/>
        <v>0</v>
      </c>
      <c r="R8" s="27">
        <f t="shared" si="3"/>
        <v>0</v>
      </c>
      <c r="S8" s="27">
        <f t="shared" si="3"/>
        <v>0</v>
      </c>
      <c r="T8" s="27">
        <f t="shared" si="4"/>
        <v>0</v>
      </c>
    </row>
    <row r="9" spans="1:20" ht="15" customHeight="1" x14ac:dyDescent="0.25">
      <c r="A9" s="64">
        <v>5</v>
      </c>
      <c r="B9" s="55">
        <v>21120114130076</v>
      </c>
      <c r="C9" s="54" t="s">
        <v>183</v>
      </c>
      <c r="D9" s="76">
        <v>3</v>
      </c>
      <c r="E9" s="27"/>
      <c r="F9" s="28"/>
      <c r="G9" s="28"/>
      <c r="H9" s="27"/>
      <c r="I9" s="27"/>
      <c r="J9" s="27"/>
      <c r="K9" s="27"/>
      <c r="L9" s="27"/>
      <c r="M9" s="27"/>
      <c r="O9" s="27">
        <f t="shared" si="0"/>
        <v>0</v>
      </c>
      <c r="P9" s="27">
        <f t="shared" si="1"/>
        <v>0</v>
      </c>
      <c r="Q9" s="27">
        <f t="shared" si="2"/>
        <v>0</v>
      </c>
      <c r="R9" s="27">
        <f t="shared" si="3"/>
        <v>0</v>
      </c>
      <c r="S9" s="27">
        <f t="shared" si="3"/>
        <v>0</v>
      </c>
      <c r="T9" s="27">
        <f t="shared" si="4"/>
        <v>0</v>
      </c>
    </row>
    <row r="10" spans="1:20" ht="15" customHeight="1" x14ac:dyDescent="0.25">
      <c r="A10" s="64">
        <v>6</v>
      </c>
      <c r="B10" s="55">
        <v>21120114120045</v>
      </c>
      <c r="C10" s="54" t="s">
        <v>155</v>
      </c>
      <c r="D10" s="77"/>
      <c r="E10" s="27"/>
      <c r="F10" s="28"/>
      <c r="G10" s="28"/>
      <c r="H10" s="27"/>
      <c r="I10" s="27"/>
      <c r="J10" s="27"/>
      <c r="K10" s="27"/>
      <c r="L10" s="27"/>
      <c r="M10" s="27"/>
      <c r="O10" s="27">
        <f t="shared" si="0"/>
        <v>0</v>
      </c>
      <c r="P10" s="27">
        <f t="shared" si="1"/>
        <v>0</v>
      </c>
      <c r="Q10" s="27">
        <f t="shared" si="2"/>
        <v>0</v>
      </c>
      <c r="R10" s="27">
        <f t="shared" si="3"/>
        <v>0</v>
      </c>
      <c r="S10" s="27">
        <f t="shared" si="3"/>
        <v>0</v>
      </c>
      <c r="T10" s="27">
        <f t="shared" si="4"/>
        <v>0</v>
      </c>
    </row>
    <row r="11" spans="1:20" ht="15" customHeight="1" x14ac:dyDescent="0.25">
      <c r="A11" s="64">
        <v>7</v>
      </c>
      <c r="B11" s="55">
        <v>21120114140098</v>
      </c>
      <c r="C11" s="54" t="s">
        <v>201</v>
      </c>
      <c r="D11" s="76">
        <v>4</v>
      </c>
      <c r="E11" s="27"/>
      <c r="F11" s="28"/>
      <c r="G11" s="28"/>
      <c r="H11" s="27"/>
      <c r="I11" s="27"/>
      <c r="J11" s="27"/>
      <c r="K11" s="27"/>
      <c r="L11" s="27"/>
      <c r="M11" s="27"/>
      <c r="O11" s="27">
        <f t="shared" si="0"/>
        <v>0</v>
      </c>
      <c r="P11" s="27">
        <f t="shared" si="1"/>
        <v>0</v>
      </c>
      <c r="Q11" s="27">
        <f t="shared" si="2"/>
        <v>0</v>
      </c>
      <c r="R11" s="27">
        <f t="shared" si="3"/>
        <v>0</v>
      </c>
      <c r="S11" s="27">
        <f t="shared" si="3"/>
        <v>0</v>
      </c>
      <c r="T11" s="27">
        <f t="shared" si="4"/>
        <v>0</v>
      </c>
    </row>
    <row r="12" spans="1:20" ht="15" customHeight="1" x14ac:dyDescent="0.25">
      <c r="A12" s="64">
        <v>8</v>
      </c>
      <c r="B12" s="55">
        <v>21120114120041</v>
      </c>
      <c r="C12" s="54" t="s">
        <v>151</v>
      </c>
      <c r="D12" s="77"/>
      <c r="E12" s="27"/>
      <c r="F12" s="28"/>
      <c r="G12" s="28"/>
      <c r="H12" s="27"/>
      <c r="I12" s="27"/>
      <c r="J12" s="27"/>
      <c r="K12" s="27"/>
      <c r="L12" s="27"/>
      <c r="M12" s="27"/>
      <c r="O12" s="27">
        <f t="shared" si="0"/>
        <v>0</v>
      </c>
      <c r="P12" s="27">
        <f t="shared" si="1"/>
        <v>0</v>
      </c>
      <c r="Q12" s="27">
        <f t="shared" si="2"/>
        <v>0</v>
      </c>
      <c r="R12" s="27">
        <f t="shared" si="3"/>
        <v>0</v>
      </c>
      <c r="S12" s="27">
        <f t="shared" si="3"/>
        <v>0</v>
      </c>
      <c r="T12" s="27">
        <f t="shared" si="4"/>
        <v>0</v>
      </c>
    </row>
    <row r="13" spans="1:20" ht="15" customHeight="1" x14ac:dyDescent="0.25">
      <c r="A13" s="64">
        <v>9</v>
      </c>
      <c r="B13" s="56">
        <v>21120114120023</v>
      </c>
      <c r="C13" s="54" t="s">
        <v>136</v>
      </c>
      <c r="D13" s="76">
        <v>5</v>
      </c>
      <c r="E13" s="27"/>
      <c r="F13" s="28"/>
      <c r="G13" s="28"/>
      <c r="H13" s="27"/>
      <c r="I13" s="27"/>
      <c r="J13" s="27"/>
      <c r="K13" s="27"/>
      <c r="L13" s="27"/>
      <c r="M13" s="27"/>
      <c r="O13" s="27">
        <f t="shared" si="0"/>
        <v>0</v>
      </c>
      <c r="P13" s="27">
        <f t="shared" si="1"/>
        <v>0</v>
      </c>
      <c r="Q13" s="27">
        <f t="shared" si="2"/>
        <v>0</v>
      </c>
      <c r="R13" s="27">
        <f t="shared" si="3"/>
        <v>0</v>
      </c>
      <c r="S13" s="27">
        <f t="shared" si="3"/>
        <v>0</v>
      </c>
      <c r="T13" s="27">
        <f t="shared" si="4"/>
        <v>0</v>
      </c>
    </row>
    <row r="14" spans="1:20" ht="15" customHeight="1" x14ac:dyDescent="0.25">
      <c r="A14" s="64">
        <v>10</v>
      </c>
      <c r="B14" s="55">
        <v>21120114120049</v>
      </c>
      <c r="C14" s="54" t="s">
        <v>159</v>
      </c>
      <c r="D14" s="77"/>
      <c r="E14" s="27"/>
      <c r="F14" s="28"/>
      <c r="G14" s="28"/>
      <c r="H14" s="29"/>
      <c r="I14" s="30"/>
      <c r="J14" s="31"/>
      <c r="K14" s="27"/>
      <c r="L14" s="27"/>
      <c r="M14" s="27"/>
      <c r="O14" s="27">
        <f t="shared" si="0"/>
        <v>0</v>
      </c>
      <c r="P14" s="27">
        <f t="shared" si="1"/>
        <v>0</v>
      </c>
      <c r="Q14" s="27">
        <f t="shared" si="2"/>
        <v>0</v>
      </c>
      <c r="R14" s="27">
        <f t="shared" si="3"/>
        <v>0</v>
      </c>
      <c r="S14" s="27">
        <f t="shared" si="3"/>
        <v>0</v>
      </c>
      <c r="T14" s="27">
        <f t="shared" si="4"/>
        <v>0</v>
      </c>
    </row>
    <row r="15" spans="1:20" ht="15" customHeight="1" x14ac:dyDescent="0.25">
      <c r="A15" s="64">
        <v>11</v>
      </c>
      <c r="B15" s="55">
        <v>21120114140107</v>
      </c>
      <c r="C15" s="54" t="s">
        <v>207</v>
      </c>
      <c r="D15" s="76">
        <v>6</v>
      </c>
      <c r="E15" s="27"/>
      <c r="F15" s="28"/>
      <c r="G15" s="28"/>
      <c r="H15" s="27"/>
      <c r="I15" s="27"/>
      <c r="J15" s="27"/>
      <c r="K15" s="27"/>
      <c r="L15" s="27"/>
      <c r="M15" s="27"/>
      <c r="O15" s="27">
        <f t="shared" si="0"/>
        <v>0</v>
      </c>
      <c r="P15" s="27">
        <f t="shared" si="1"/>
        <v>0</v>
      </c>
      <c r="Q15" s="27">
        <f t="shared" si="2"/>
        <v>0</v>
      </c>
      <c r="R15" s="27">
        <f t="shared" si="3"/>
        <v>0</v>
      </c>
      <c r="S15" s="27">
        <f t="shared" si="3"/>
        <v>0</v>
      </c>
      <c r="T15" s="27">
        <f t="shared" si="4"/>
        <v>0</v>
      </c>
    </row>
    <row r="16" spans="1:20" ht="15" customHeight="1" x14ac:dyDescent="0.25">
      <c r="A16" s="64">
        <v>12</v>
      </c>
      <c r="B16" s="55">
        <v>21120114130100</v>
      </c>
      <c r="C16" s="54" t="s">
        <v>203</v>
      </c>
      <c r="D16" s="77"/>
      <c r="E16" s="27"/>
      <c r="F16" s="28"/>
      <c r="G16" s="28"/>
      <c r="H16" s="27"/>
      <c r="I16" s="27"/>
      <c r="J16" s="27"/>
      <c r="K16" s="27"/>
      <c r="L16" s="27"/>
      <c r="M16" s="27"/>
      <c r="O16" s="27">
        <f t="shared" si="0"/>
        <v>0</v>
      </c>
      <c r="P16" s="27">
        <f t="shared" si="1"/>
        <v>0</v>
      </c>
      <c r="Q16" s="27">
        <f t="shared" si="2"/>
        <v>0</v>
      </c>
      <c r="R16" s="27">
        <f t="shared" si="3"/>
        <v>0</v>
      </c>
      <c r="S16" s="27">
        <f t="shared" si="3"/>
        <v>0</v>
      </c>
      <c r="T16" s="27">
        <f t="shared" si="4"/>
        <v>0</v>
      </c>
    </row>
    <row r="17" spans="1:20" ht="15" customHeight="1" x14ac:dyDescent="0.25">
      <c r="A17" s="64">
        <v>13</v>
      </c>
      <c r="B17" s="55">
        <v>21120114130072</v>
      </c>
      <c r="C17" s="54" t="s">
        <v>179</v>
      </c>
      <c r="D17" s="76">
        <v>7</v>
      </c>
      <c r="E17" s="27"/>
      <c r="F17" s="28"/>
      <c r="G17" s="28"/>
      <c r="H17" s="27"/>
      <c r="I17" s="27"/>
      <c r="J17" s="27"/>
      <c r="K17" s="27"/>
      <c r="L17" s="27"/>
      <c r="M17" s="27"/>
      <c r="O17" s="27">
        <f t="shared" si="0"/>
        <v>0</v>
      </c>
      <c r="P17" s="27">
        <f t="shared" si="1"/>
        <v>0</v>
      </c>
      <c r="Q17" s="27">
        <f t="shared" si="2"/>
        <v>0</v>
      </c>
      <c r="R17" s="27">
        <f t="shared" si="3"/>
        <v>0</v>
      </c>
      <c r="S17" s="27">
        <f t="shared" si="3"/>
        <v>0</v>
      </c>
      <c r="T17" s="27">
        <f t="shared" si="4"/>
        <v>0</v>
      </c>
    </row>
    <row r="18" spans="1:20" ht="15" customHeight="1" x14ac:dyDescent="0.25">
      <c r="A18" s="64">
        <v>14</v>
      </c>
      <c r="B18" s="55">
        <v>21120114140101</v>
      </c>
      <c r="C18" s="54" t="s">
        <v>204</v>
      </c>
      <c r="D18" s="77"/>
      <c r="E18" s="27"/>
      <c r="F18" s="28"/>
      <c r="G18" s="28"/>
      <c r="H18" s="27"/>
      <c r="I18" s="27"/>
      <c r="J18" s="27"/>
      <c r="K18" s="27"/>
      <c r="L18" s="27"/>
      <c r="M18" s="27"/>
      <c r="O18" s="27">
        <f t="shared" si="0"/>
        <v>0</v>
      </c>
      <c r="P18" s="27">
        <f t="shared" si="1"/>
        <v>0</v>
      </c>
      <c r="Q18" s="27">
        <f t="shared" si="2"/>
        <v>0</v>
      </c>
      <c r="R18" s="27">
        <f t="shared" si="3"/>
        <v>0</v>
      </c>
      <c r="S18" s="27">
        <f t="shared" si="3"/>
        <v>0</v>
      </c>
      <c r="T18" s="27">
        <f t="shared" si="4"/>
        <v>0</v>
      </c>
    </row>
    <row r="19" spans="1:20" ht="15" customHeight="1" x14ac:dyDescent="0.25">
      <c r="A19" s="64">
        <v>15</v>
      </c>
      <c r="B19" s="55">
        <v>21120114120002</v>
      </c>
      <c r="C19" s="54" t="s">
        <v>118</v>
      </c>
      <c r="D19" s="76">
        <v>8</v>
      </c>
      <c r="E19" s="27"/>
      <c r="F19" s="28"/>
      <c r="G19" s="28"/>
      <c r="H19" s="27"/>
      <c r="I19" s="27"/>
      <c r="J19" s="27"/>
      <c r="K19" s="27"/>
      <c r="L19" s="27"/>
      <c r="M19" s="27"/>
      <c r="O19" s="27">
        <f t="shared" si="0"/>
        <v>0</v>
      </c>
      <c r="P19" s="27">
        <f t="shared" si="1"/>
        <v>0</v>
      </c>
      <c r="Q19" s="27">
        <f t="shared" si="2"/>
        <v>0</v>
      </c>
      <c r="R19" s="27">
        <f t="shared" si="3"/>
        <v>0</v>
      </c>
      <c r="S19" s="27">
        <f t="shared" si="3"/>
        <v>0</v>
      </c>
      <c r="T19" s="27">
        <f t="shared" si="4"/>
        <v>0</v>
      </c>
    </row>
    <row r="20" spans="1:20" ht="15" customHeight="1" x14ac:dyDescent="0.25">
      <c r="A20" s="64">
        <v>16</v>
      </c>
      <c r="B20" s="55">
        <v>21120114120009</v>
      </c>
      <c r="C20" s="54" t="s">
        <v>125</v>
      </c>
      <c r="D20" s="77"/>
      <c r="E20" s="27"/>
      <c r="F20" s="28"/>
      <c r="G20" s="28"/>
      <c r="H20" s="27"/>
      <c r="I20" s="27"/>
      <c r="J20" s="27"/>
      <c r="K20" s="27"/>
      <c r="L20" s="27"/>
      <c r="M20" s="27"/>
      <c r="O20" s="27">
        <f t="shared" si="0"/>
        <v>0</v>
      </c>
      <c r="P20" s="27">
        <f t="shared" si="1"/>
        <v>0</v>
      </c>
      <c r="Q20" s="27">
        <f t="shared" si="2"/>
        <v>0</v>
      </c>
      <c r="R20" s="27">
        <f t="shared" si="3"/>
        <v>0</v>
      </c>
      <c r="S20" s="27">
        <f t="shared" si="3"/>
        <v>0</v>
      </c>
      <c r="T20" s="27">
        <f t="shared" si="4"/>
        <v>0</v>
      </c>
    </row>
    <row r="21" spans="1:20" ht="15" customHeight="1" x14ac:dyDescent="0.25">
      <c r="A21" s="64">
        <v>17</v>
      </c>
      <c r="B21" s="55">
        <v>21120114120050</v>
      </c>
      <c r="C21" s="54" t="s">
        <v>160</v>
      </c>
      <c r="D21" s="76">
        <v>9</v>
      </c>
      <c r="E21" s="27"/>
      <c r="F21" s="28"/>
      <c r="G21" s="28"/>
      <c r="H21" s="27"/>
      <c r="I21" s="27"/>
      <c r="J21" s="27"/>
      <c r="K21" s="27"/>
      <c r="L21" s="27"/>
      <c r="M21" s="27"/>
      <c r="O21" s="27">
        <f t="shared" si="0"/>
        <v>0</v>
      </c>
      <c r="P21" s="27">
        <f t="shared" si="1"/>
        <v>0</v>
      </c>
      <c r="Q21" s="27">
        <f t="shared" si="2"/>
        <v>0</v>
      </c>
      <c r="R21" s="27">
        <f t="shared" si="3"/>
        <v>0</v>
      </c>
      <c r="S21" s="27">
        <f t="shared" si="3"/>
        <v>0</v>
      </c>
      <c r="T21" s="27">
        <f t="shared" si="4"/>
        <v>0</v>
      </c>
    </row>
    <row r="22" spans="1:20" ht="15" customHeight="1" x14ac:dyDescent="0.25">
      <c r="A22" s="64">
        <v>18</v>
      </c>
      <c r="B22" s="55">
        <v>21120114120001</v>
      </c>
      <c r="C22" s="54" t="s">
        <v>117</v>
      </c>
      <c r="D22" s="77"/>
      <c r="E22" s="27"/>
      <c r="F22" s="28"/>
      <c r="G22" s="28"/>
      <c r="H22" s="27"/>
      <c r="I22" s="27"/>
      <c r="J22" s="27"/>
      <c r="K22" s="27"/>
      <c r="L22" s="27"/>
      <c r="M22" s="27"/>
      <c r="O22" s="27">
        <f t="shared" si="0"/>
        <v>0</v>
      </c>
      <c r="P22" s="27">
        <f t="shared" si="1"/>
        <v>0</v>
      </c>
      <c r="Q22" s="27">
        <f t="shared" si="2"/>
        <v>0</v>
      </c>
      <c r="R22" s="27">
        <f t="shared" si="3"/>
        <v>0</v>
      </c>
      <c r="S22" s="27">
        <f t="shared" si="3"/>
        <v>0</v>
      </c>
      <c r="T22" s="27">
        <f t="shared" si="4"/>
        <v>0</v>
      </c>
    </row>
    <row r="23" spans="1:20" ht="15" customHeight="1" x14ac:dyDescent="0.25">
      <c r="A23" s="64">
        <v>19</v>
      </c>
      <c r="B23" s="55">
        <v>21120114140108</v>
      </c>
      <c r="C23" s="54" t="s">
        <v>208</v>
      </c>
      <c r="D23" s="76">
        <v>10</v>
      </c>
      <c r="E23" s="27"/>
      <c r="F23" s="28"/>
      <c r="G23" s="28"/>
      <c r="H23" s="27"/>
      <c r="I23" s="27"/>
      <c r="J23" s="27"/>
      <c r="K23" s="27"/>
      <c r="L23" s="27"/>
      <c r="M23" s="27"/>
      <c r="O23" s="27">
        <f t="shared" si="0"/>
        <v>0</v>
      </c>
      <c r="P23" s="27">
        <f t="shared" si="1"/>
        <v>0</v>
      </c>
      <c r="Q23" s="27">
        <f t="shared" si="2"/>
        <v>0</v>
      </c>
      <c r="R23" s="27">
        <f t="shared" si="3"/>
        <v>0</v>
      </c>
      <c r="S23" s="27">
        <f t="shared" si="3"/>
        <v>0</v>
      </c>
      <c r="T23" s="27">
        <f t="shared" si="4"/>
        <v>0</v>
      </c>
    </row>
    <row r="24" spans="1:20" ht="15" customHeight="1" x14ac:dyDescent="0.25">
      <c r="A24" s="64">
        <v>20</v>
      </c>
      <c r="B24" s="46">
        <v>21120114120013</v>
      </c>
      <c r="C24" s="45" t="s">
        <v>128</v>
      </c>
      <c r="D24" s="77"/>
      <c r="E24" s="27"/>
      <c r="F24" s="28"/>
      <c r="G24" s="28"/>
      <c r="H24" s="27"/>
      <c r="I24" s="27"/>
      <c r="J24" s="27"/>
      <c r="K24" s="27"/>
      <c r="L24" s="27"/>
      <c r="M24" s="27"/>
      <c r="O24" s="27">
        <f t="shared" si="0"/>
        <v>0</v>
      </c>
      <c r="P24" s="27">
        <f t="shared" si="1"/>
        <v>0</v>
      </c>
      <c r="Q24" s="27">
        <f t="shared" si="2"/>
        <v>0</v>
      </c>
      <c r="R24" s="27">
        <f t="shared" si="3"/>
        <v>0</v>
      </c>
      <c r="S24" s="27">
        <f t="shared" si="3"/>
        <v>0</v>
      </c>
      <c r="T24" s="27">
        <f t="shared" si="4"/>
        <v>0</v>
      </c>
    </row>
    <row r="25" spans="1:20" ht="15" customHeight="1" x14ac:dyDescent="0.25">
      <c r="A25" s="64">
        <v>21</v>
      </c>
      <c r="B25" s="46">
        <v>21120114120035</v>
      </c>
      <c r="C25" s="45" t="s">
        <v>146</v>
      </c>
      <c r="D25" s="76">
        <v>11</v>
      </c>
      <c r="E25" s="27"/>
      <c r="F25" s="28"/>
      <c r="G25" s="28"/>
      <c r="H25" s="27"/>
      <c r="I25" s="27"/>
      <c r="J25" s="27"/>
      <c r="K25" s="27"/>
      <c r="L25" s="27"/>
      <c r="M25" s="27"/>
      <c r="O25" s="27">
        <f t="shared" si="0"/>
        <v>0</v>
      </c>
      <c r="P25" s="27">
        <f t="shared" si="1"/>
        <v>0</v>
      </c>
      <c r="Q25" s="27">
        <f t="shared" si="2"/>
        <v>0</v>
      </c>
      <c r="R25" s="27">
        <f t="shared" si="3"/>
        <v>0</v>
      </c>
      <c r="S25" s="27">
        <f t="shared" si="3"/>
        <v>0</v>
      </c>
      <c r="T25" s="27">
        <f t="shared" si="4"/>
        <v>0</v>
      </c>
    </row>
    <row r="26" spans="1:20" ht="15" customHeight="1" x14ac:dyDescent="0.25">
      <c r="A26" s="64">
        <v>22</v>
      </c>
      <c r="B26" s="46">
        <v>21120114130089</v>
      </c>
      <c r="C26" s="45" t="s">
        <v>6</v>
      </c>
      <c r="D26" s="77"/>
      <c r="E26" s="27"/>
      <c r="F26" s="28"/>
      <c r="G26" s="28"/>
      <c r="H26" s="27"/>
      <c r="I26" s="27"/>
      <c r="J26" s="27"/>
      <c r="K26" s="27"/>
      <c r="L26" s="27"/>
      <c r="M26" s="27"/>
      <c r="O26" s="27">
        <f t="shared" si="0"/>
        <v>0</v>
      </c>
      <c r="P26" s="27">
        <f t="shared" si="1"/>
        <v>0</v>
      </c>
      <c r="Q26" s="27">
        <f t="shared" si="2"/>
        <v>0</v>
      </c>
      <c r="R26" s="27">
        <f t="shared" si="3"/>
        <v>0</v>
      </c>
      <c r="S26" s="27">
        <f t="shared" si="3"/>
        <v>0</v>
      </c>
      <c r="T26" s="27">
        <f t="shared" si="4"/>
        <v>0</v>
      </c>
    </row>
    <row r="27" spans="1:20" ht="15" customHeight="1" x14ac:dyDescent="0.25">
      <c r="A27" s="64">
        <v>23</v>
      </c>
      <c r="B27" s="46">
        <v>21120114120042</v>
      </c>
      <c r="C27" s="45" t="s">
        <v>152</v>
      </c>
      <c r="D27" s="76">
        <v>12</v>
      </c>
      <c r="E27" s="27"/>
      <c r="F27" s="28"/>
      <c r="G27" s="28"/>
      <c r="H27" s="27"/>
      <c r="I27" s="27"/>
      <c r="J27" s="27"/>
      <c r="K27" s="27"/>
      <c r="L27" s="27"/>
      <c r="M27" s="27"/>
      <c r="O27" s="27">
        <f t="shared" si="0"/>
        <v>0</v>
      </c>
      <c r="P27" s="27">
        <f t="shared" si="1"/>
        <v>0</v>
      </c>
      <c r="Q27" s="27">
        <f t="shared" si="2"/>
        <v>0</v>
      </c>
      <c r="R27" s="27">
        <f t="shared" si="3"/>
        <v>0</v>
      </c>
      <c r="S27" s="27">
        <f t="shared" si="3"/>
        <v>0</v>
      </c>
      <c r="T27" s="27">
        <f t="shared" si="4"/>
        <v>0</v>
      </c>
    </row>
    <row r="28" spans="1:20" ht="15" customHeight="1" x14ac:dyDescent="0.25">
      <c r="A28" s="64">
        <v>24</v>
      </c>
      <c r="B28" s="46">
        <v>21120114130061</v>
      </c>
      <c r="C28" s="45" t="s">
        <v>169</v>
      </c>
      <c r="D28" s="77"/>
      <c r="E28" s="27"/>
      <c r="F28" s="28"/>
      <c r="G28" s="28"/>
      <c r="H28" s="27"/>
      <c r="I28" s="27"/>
      <c r="J28" s="27"/>
      <c r="K28" s="27"/>
      <c r="L28" s="27"/>
      <c r="M28" s="27"/>
      <c r="O28" s="27">
        <f t="shared" si="0"/>
        <v>0</v>
      </c>
      <c r="P28" s="27">
        <f t="shared" si="1"/>
        <v>0</v>
      </c>
      <c r="Q28" s="27">
        <f t="shared" si="2"/>
        <v>0</v>
      </c>
      <c r="R28" s="27">
        <f t="shared" si="3"/>
        <v>0</v>
      </c>
      <c r="S28" s="27">
        <f t="shared" si="3"/>
        <v>0</v>
      </c>
      <c r="T28" s="27">
        <f t="shared" si="4"/>
        <v>0</v>
      </c>
    </row>
    <row r="29" spans="1:20" ht="15" customHeight="1" x14ac:dyDescent="0.25">
      <c r="A29" s="64">
        <v>25</v>
      </c>
      <c r="B29" s="46">
        <v>21120114120051</v>
      </c>
      <c r="C29" s="45" t="s">
        <v>161</v>
      </c>
      <c r="D29" s="76">
        <v>13</v>
      </c>
      <c r="E29" s="27"/>
      <c r="F29" s="28"/>
      <c r="G29" s="28"/>
      <c r="H29" s="27"/>
      <c r="I29" s="27"/>
      <c r="J29" s="27"/>
      <c r="K29" s="27"/>
      <c r="L29" s="27"/>
      <c r="M29" s="27"/>
      <c r="O29" s="27">
        <f t="shared" si="0"/>
        <v>0</v>
      </c>
      <c r="P29" s="27">
        <f t="shared" si="1"/>
        <v>0</v>
      </c>
      <c r="Q29" s="27">
        <f t="shared" si="2"/>
        <v>0</v>
      </c>
      <c r="R29" s="27">
        <f t="shared" si="3"/>
        <v>0</v>
      </c>
      <c r="S29" s="27">
        <f t="shared" si="3"/>
        <v>0</v>
      </c>
      <c r="T29" s="27">
        <f t="shared" si="4"/>
        <v>0</v>
      </c>
    </row>
    <row r="30" spans="1:20" ht="15" customHeight="1" x14ac:dyDescent="0.25">
      <c r="A30" s="64">
        <v>26</v>
      </c>
      <c r="B30" s="46">
        <v>21120114130086</v>
      </c>
      <c r="C30" s="45" t="s">
        <v>191</v>
      </c>
      <c r="D30" s="77"/>
      <c r="E30" s="27"/>
      <c r="F30" s="28"/>
      <c r="G30" s="28"/>
      <c r="H30" s="27"/>
      <c r="I30" s="27"/>
      <c r="J30" s="27"/>
      <c r="K30" s="27"/>
      <c r="L30" s="27"/>
      <c r="M30" s="27"/>
      <c r="O30" s="27">
        <f t="shared" si="0"/>
        <v>0</v>
      </c>
      <c r="P30" s="27">
        <f t="shared" si="1"/>
        <v>0</v>
      </c>
      <c r="Q30" s="27">
        <f t="shared" si="2"/>
        <v>0</v>
      </c>
      <c r="R30" s="27">
        <f t="shared" si="3"/>
        <v>0</v>
      </c>
      <c r="S30" s="27">
        <f t="shared" si="3"/>
        <v>0</v>
      </c>
      <c r="T30" s="27">
        <f t="shared" si="4"/>
        <v>0</v>
      </c>
    </row>
    <row r="31" spans="1:20" ht="15" customHeight="1" x14ac:dyDescent="0.25">
      <c r="A31" s="65">
        <v>27</v>
      </c>
      <c r="B31" s="52">
        <v>21120114130067</v>
      </c>
      <c r="C31" s="51" t="s">
        <v>174</v>
      </c>
      <c r="D31" s="81">
        <v>14</v>
      </c>
      <c r="E31" s="27"/>
      <c r="F31" s="28"/>
      <c r="G31" s="28"/>
      <c r="H31" s="27"/>
      <c r="I31" s="27"/>
      <c r="J31" s="27"/>
      <c r="K31" s="27"/>
      <c r="L31" s="27"/>
      <c r="M31" s="27"/>
      <c r="O31" s="27">
        <f t="shared" si="0"/>
        <v>0</v>
      </c>
      <c r="P31" s="27">
        <f t="shared" si="1"/>
        <v>0</v>
      </c>
      <c r="Q31" s="27">
        <f t="shared" si="2"/>
        <v>0</v>
      </c>
      <c r="R31" s="27">
        <f t="shared" si="3"/>
        <v>0</v>
      </c>
      <c r="S31" s="27">
        <f t="shared" si="3"/>
        <v>0</v>
      </c>
      <c r="T31" s="27">
        <f t="shared" si="4"/>
        <v>0</v>
      </c>
    </row>
    <row r="32" spans="1:20" ht="15" customHeight="1" x14ac:dyDescent="0.25">
      <c r="A32" s="65">
        <v>28</v>
      </c>
      <c r="B32" s="52">
        <v>21120114140073</v>
      </c>
      <c r="C32" s="51" t="s">
        <v>180</v>
      </c>
      <c r="D32" s="82"/>
      <c r="E32" s="27"/>
      <c r="F32" s="28"/>
      <c r="G32" s="28"/>
      <c r="H32" s="27"/>
      <c r="I32" s="27"/>
      <c r="J32" s="27"/>
      <c r="K32" s="27"/>
      <c r="L32" s="27"/>
      <c r="M32" s="27"/>
      <c r="O32" s="27">
        <f t="shared" si="0"/>
        <v>0</v>
      </c>
      <c r="P32" s="27">
        <f t="shared" si="1"/>
        <v>0</v>
      </c>
      <c r="Q32" s="27">
        <f t="shared" si="2"/>
        <v>0</v>
      </c>
      <c r="R32" s="27">
        <f t="shared" si="3"/>
        <v>0</v>
      </c>
      <c r="S32" s="27">
        <f t="shared" si="3"/>
        <v>0</v>
      </c>
      <c r="T32" s="27">
        <f t="shared" si="4"/>
        <v>0</v>
      </c>
    </row>
    <row r="33" spans="1:20" ht="15" customHeight="1" x14ac:dyDescent="0.25">
      <c r="A33" s="65">
        <v>29</v>
      </c>
      <c r="B33" s="52">
        <v>21120114140055</v>
      </c>
      <c r="C33" s="51" t="s">
        <v>164</v>
      </c>
      <c r="D33" s="81">
        <v>15</v>
      </c>
      <c r="E33" s="27"/>
      <c r="F33" s="28"/>
      <c r="G33" s="28"/>
      <c r="H33" s="27"/>
      <c r="I33" s="27"/>
      <c r="J33" s="27"/>
      <c r="K33" s="27"/>
      <c r="L33" s="27"/>
      <c r="M33" s="27"/>
      <c r="O33" s="27">
        <f t="shared" si="0"/>
        <v>0</v>
      </c>
      <c r="P33" s="27">
        <f t="shared" si="1"/>
        <v>0</v>
      </c>
      <c r="Q33" s="27">
        <f t="shared" si="2"/>
        <v>0</v>
      </c>
      <c r="R33" s="27">
        <f t="shared" si="3"/>
        <v>0</v>
      </c>
      <c r="S33" s="27">
        <f t="shared" si="3"/>
        <v>0</v>
      </c>
      <c r="T33" s="27">
        <f t="shared" si="4"/>
        <v>0</v>
      </c>
    </row>
    <row r="34" spans="1:20" ht="15" customHeight="1" x14ac:dyDescent="0.25">
      <c r="A34" s="65">
        <v>30</v>
      </c>
      <c r="B34" s="52">
        <v>21120114130080</v>
      </c>
      <c r="C34" s="51" t="s">
        <v>186</v>
      </c>
      <c r="D34" s="82"/>
      <c r="E34" s="27"/>
      <c r="F34" s="28"/>
      <c r="G34" s="28"/>
      <c r="H34" s="27"/>
      <c r="I34" s="27"/>
      <c r="J34" s="27"/>
      <c r="K34" s="27"/>
      <c r="L34" s="27"/>
      <c r="M34" s="27"/>
      <c r="O34" s="27">
        <f t="shared" si="0"/>
        <v>0</v>
      </c>
      <c r="P34" s="27">
        <f t="shared" si="1"/>
        <v>0</v>
      </c>
      <c r="Q34" s="27">
        <f t="shared" si="2"/>
        <v>0</v>
      </c>
      <c r="R34" s="27">
        <f t="shared" si="3"/>
        <v>0</v>
      </c>
      <c r="S34" s="27">
        <f t="shared" si="3"/>
        <v>0</v>
      </c>
      <c r="T34" s="27">
        <f t="shared" si="4"/>
        <v>0</v>
      </c>
    </row>
    <row r="35" spans="1:20" ht="15" customHeight="1" x14ac:dyDescent="0.25">
      <c r="A35" s="65">
        <v>31</v>
      </c>
      <c r="B35" s="52">
        <v>21120114120030</v>
      </c>
      <c r="C35" s="51" t="s">
        <v>141</v>
      </c>
      <c r="D35" s="81">
        <v>16</v>
      </c>
      <c r="E35" s="27"/>
      <c r="F35" s="28"/>
      <c r="G35" s="28"/>
      <c r="H35" s="27"/>
      <c r="I35" s="27"/>
      <c r="J35" s="27"/>
      <c r="K35" s="27"/>
      <c r="L35" s="27"/>
      <c r="M35" s="27"/>
      <c r="O35" s="27">
        <f t="shared" si="0"/>
        <v>0</v>
      </c>
      <c r="P35" s="27">
        <f t="shared" si="1"/>
        <v>0</v>
      </c>
      <c r="Q35" s="27">
        <f t="shared" si="2"/>
        <v>0</v>
      </c>
      <c r="R35" s="27">
        <f t="shared" si="3"/>
        <v>0</v>
      </c>
      <c r="S35" s="27">
        <f t="shared" si="3"/>
        <v>0</v>
      </c>
      <c r="T35" s="27">
        <f t="shared" si="4"/>
        <v>0</v>
      </c>
    </row>
    <row r="36" spans="1:20" ht="15" customHeight="1" x14ac:dyDescent="0.25">
      <c r="A36" s="65">
        <v>32</v>
      </c>
      <c r="B36" s="52">
        <v>21120114140083</v>
      </c>
      <c r="C36" s="51" t="s">
        <v>189</v>
      </c>
      <c r="D36" s="82"/>
      <c r="E36" s="27"/>
      <c r="F36" s="28"/>
      <c r="G36" s="28"/>
      <c r="H36" s="27"/>
      <c r="I36" s="27"/>
      <c r="J36" s="27"/>
      <c r="K36" s="27"/>
      <c r="L36" s="27"/>
      <c r="M36" s="27"/>
      <c r="O36" s="27">
        <f t="shared" si="0"/>
        <v>0</v>
      </c>
      <c r="P36" s="27">
        <f t="shared" si="1"/>
        <v>0</v>
      </c>
      <c r="Q36" s="27">
        <f t="shared" si="2"/>
        <v>0</v>
      </c>
      <c r="R36" s="27">
        <f t="shared" si="3"/>
        <v>0</v>
      </c>
      <c r="S36" s="27">
        <f t="shared" si="3"/>
        <v>0</v>
      </c>
      <c r="T36" s="27">
        <f t="shared" si="4"/>
        <v>0</v>
      </c>
    </row>
    <row r="37" spans="1:20" ht="15" customHeight="1" x14ac:dyDescent="0.25">
      <c r="A37" s="65">
        <v>33</v>
      </c>
      <c r="B37" s="52">
        <v>21120114120052</v>
      </c>
      <c r="C37" s="51" t="s">
        <v>162</v>
      </c>
      <c r="D37" s="81">
        <v>17</v>
      </c>
      <c r="E37" s="27"/>
      <c r="F37" s="28"/>
      <c r="G37" s="28"/>
      <c r="H37" s="27"/>
      <c r="I37" s="27"/>
      <c r="J37" s="27"/>
      <c r="K37" s="27"/>
      <c r="L37" s="27"/>
      <c r="M37" s="27"/>
      <c r="O37" s="27">
        <f t="shared" si="0"/>
        <v>0</v>
      </c>
      <c r="P37" s="27">
        <f t="shared" si="1"/>
        <v>0</v>
      </c>
      <c r="Q37" s="27">
        <f t="shared" si="2"/>
        <v>0</v>
      </c>
      <c r="R37" s="27">
        <f t="shared" si="3"/>
        <v>0</v>
      </c>
      <c r="S37" s="27">
        <f t="shared" si="3"/>
        <v>0</v>
      </c>
      <c r="T37" s="27">
        <f t="shared" si="4"/>
        <v>0</v>
      </c>
    </row>
    <row r="38" spans="1:20" ht="15" customHeight="1" x14ac:dyDescent="0.25">
      <c r="A38" s="65">
        <v>34</v>
      </c>
      <c r="B38" s="52">
        <v>21120114140057</v>
      </c>
      <c r="C38" s="51" t="s">
        <v>165</v>
      </c>
      <c r="D38" s="82"/>
      <c r="E38" s="27"/>
      <c r="F38" s="28"/>
      <c r="G38" s="28"/>
      <c r="H38" s="27"/>
      <c r="I38" s="27"/>
      <c r="J38" s="27"/>
      <c r="K38" s="27"/>
      <c r="L38" s="27"/>
      <c r="M38" s="27"/>
      <c r="O38" s="27">
        <f t="shared" si="0"/>
        <v>0</v>
      </c>
      <c r="P38" s="27">
        <f t="shared" si="1"/>
        <v>0</v>
      </c>
      <c r="Q38" s="27">
        <f t="shared" si="2"/>
        <v>0</v>
      </c>
      <c r="R38" s="27">
        <f t="shared" si="3"/>
        <v>0</v>
      </c>
      <c r="S38" s="27">
        <f t="shared" si="3"/>
        <v>0</v>
      </c>
      <c r="T38" s="27">
        <f t="shared" si="4"/>
        <v>0</v>
      </c>
    </row>
    <row r="39" spans="1:20" ht="15" customHeight="1" x14ac:dyDescent="0.25">
      <c r="A39" s="65">
        <v>35</v>
      </c>
      <c r="B39" s="52">
        <v>21120114130060</v>
      </c>
      <c r="C39" s="51" t="s">
        <v>168</v>
      </c>
      <c r="D39" s="81">
        <v>18</v>
      </c>
      <c r="E39" s="27"/>
      <c r="F39" s="28"/>
      <c r="G39" s="28"/>
      <c r="H39" s="27"/>
      <c r="I39" s="27"/>
      <c r="J39" s="27"/>
      <c r="K39" s="27"/>
      <c r="L39" s="27"/>
      <c r="M39" s="27"/>
      <c r="O39" s="27">
        <f t="shared" si="0"/>
        <v>0</v>
      </c>
      <c r="P39" s="27">
        <f t="shared" si="1"/>
        <v>0</v>
      </c>
      <c r="Q39" s="27">
        <f t="shared" si="2"/>
        <v>0</v>
      </c>
      <c r="R39" s="27">
        <f t="shared" si="3"/>
        <v>0</v>
      </c>
      <c r="S39" s="27">
        <f t="shared" si="3"/>
        <v>0</v>
      </c>
      <c r="T39" s="27">
        <f t="shared" si="4"/>
        <v>0</v>
      </c>
    </row>
    <row r="40" spans="1:20" ht="15" customHeight="1" x14ac:dyDescent="0.25">
      <c r="A40" s="65">
        <v>36</v>
      </c>
      <c r="B40" s="52">
        <v>21120114120053</v>
      </c>
      <c r="C40" s="51" t="s">
        <v>163</v>
      </c>
      <c r="D40" s="82"/>
      <c r="E40" s="27"/>
      <c r="F40" s="28"/>
      <c r="G40" s="28"/>
      <c r="H40" s="27"/>
      <c r="I40" s="27"/>
      <c r="J40" s="27"/>
      <c r="K40" s="27"/>
      <c r="L40" s="27"/>
      <c r="M40" s="27"/>
      <c r="O40" s="27">
        <f t="shared" si="0"/>
        <v>0</v>
      </c>
      <c r="P40" s="27">
        <f t="shared" si="1"/>
        <v>0</v>
      </c>
      <c r="Q40" s="27">
        <f t="shared" si="2"/>
        <v>0</v>
      </c>
      <c r="R40" s="27">
        <f t="shared" si="3"/>
        <v>0</v>
      </c>
      <c r="S40" s="27">
        <f t="shared" si="3"/>
        <v>0</v>
      </c>
      <c r="T40" s="27">
        <f t="shared" si="4"/>
        <v>0</v>
      </c>
    </row>
    <row r="41" spans="1:20" ht="15" customHeight="1" x14ac:dyDescent="0.25">
      <c r="A41" s="65">
        <v>37</v>
      </c>
      <c r="B41" s="52">
        <v>21120114120047</v>
      </c>
      <c r="C41" s="51" t="s">
        <v>157</v>
      </c>
      <c r="D41" s="81">
        <v>19</v>
      </c>
      <c r="E41" s="27"/>
      <c r="F41" s="28"/>
      <c r="G41" s="28"/>
      <c r="H41" s="27"/>
      <c r="I41" s="27"/>
      <c r="J41" s="27"/>
      <c r="K41" s="27"/>
      <c r="L41" s="27"/>
      <c r="M41" s="27"/>
      <c r="O41" s="27">
        <f t="shared" si="0"/>
        <v>0</v>
      </c>
      <c r="P41" s="27">
        <f t="shared" si="1"/>
        <v>0</v>
      </c>
      <c r="Q41" s="27">
        <f t="shared" si="2"/>
        <v>0</v>
      </c>
      <c r="R41" s="27">
        <f t="shared" si="3"/>
        <v>0</v>
      </c>
      <c r="S41" s="27">
        <f t="shared" si="3"/>
        <v>0</v>
      </c>
      <c r="T41" s="27">
        <f t="shared" si="4"/>
        <v>0</v>
      </c>
    </row>
    <row r="42" spans="1:20" ht="15" customHeight="1" x14ac:dyDescent="0.25">
      <c r="A42" s="65">
        <v>38</v>
      </c>
      <c r="B42" s="52">
        <v>21120114120043</v>
      </c>
      <c r="C42" s="51" t="s">
        <v>153</v>
      </c>
      <c r="D42" s="82"/>
      <c r="E42" s="27"/>
      <c r="F42" s="28"/>
      <c r="G42" s="28"/>
      <c r="H42" s="27"/>
      <c r="I42" s="27"/>
      <c r="J42" s="27"/>
      <c r="K42" s="27"/>
      <c r="L42" s="27"/>
      <c r="M42" s="27"/>
      <c r="O42" s="27">
        <f t="shared" si="0"/>
        <v>0</v>
      </c>
      <c r="P42" s="27">
        <f t="shared" si="1"/>
        <v>0</v>
      </c>
      <c r="Q42" s="27">
        <f t="shared" si="2"/>
        <v>0</v>
      </c>
      <c r="R42" s="27">
        <f t="shared" si="3"/>
        <v>0</v>
      </c>
      <c r="S42" s="27">
        <f t="shared" si="3"/>
        <v>0</v>
      </c>
      <c r="T42" s="27">
        <f t="shared" si="4"/>
        <v>0</v>
      </c>
    </row>
    <row r="43" spans="1:20" ht="15" customHeight="1" x14ac:dyDescent="0.25">
      <c r="A43" s="65">
        <v>39</v>
      </c>
      <c r="B43" s="52">
        <v>21120114130069</v>
      </c>
      <c r="C43" s="51" t="s">
        <v>176</v>
      </c>
      <c r="D43" s="81">
        <v>20</v>
      </c>
      <c r="E43" s="27"/>
      <c r="F43" s="28"/>
      <c r="G43" s="28"/>
      <c r="H43" s="27"/>
      <c r="I43" s="27"/>
      <c r="J43" s="27"/>
      <c r="K43" s="27"/>
      <c r="L43" s="27"/>
      <c r="M43" s="27"/>
      <c r="O43" s="27">
        <f t="shared" si="0"/>
        <v>0</v>
      </c>
      <c r="P43" s="27">
        <f t="shared" si="1"/>
        <v>0</v>
      </c>
      <c r="Q43" s="27">
        <f t="shared" si="2"/>
        <v>0</v>
      </c>
      <c r="R43" s="27">
        <f t="shared" si="3"/>
        <v>0</v>
      </c>
      <c r="S43" s="27">
        <f t="shared" si="3"/>
        <v>0</v>
      </c>
      <c r="T43" s="27">
        <f t="shared" si="4"/>
        <v>0</v>
      </c>
    </row>
    <row r="44" spans="1:20" ht="15" customHeight="1" x14ac:dyDescent="0.25">
      <c r="A44" s="65">
        <v>40</v>
      </c>
      <c r="B44" s="52">
        <v>21120114130077</v>
      </c>
      <c r="C44" s="51" t="s">
        <v>184</v>
      </c>
      <c r="D44" s="82"/>
      <c r="E44" s="27"/>
      <c r="F44" s="28"/>
      <c r="G44" s="28"/>
      <c r="H44" s="27"/>
      <c r="I44" s="27"/>
      <c r="J44" s="27"/>
      <c r="K44" s="27"/>
      <c r="L44" s="27"/>
      <c r="M44" s="27"/>
      <c r="O44" s="27">
        <f t="shared" si="0"/>
        <v>0</v>
      </c>
      <c r="P44" s="27">
        <f t="shared" si="1"/>
        <v>0</v>
      </c>
      <c r="Q44" s="27">
        <f t="shared" si="2"/>
        <v>0</v>
      </c>
      <c r="R44" s="27">
        <f t="shared" si="3"/>
        <v>0</v>
      </c>
      <c r="S44" s="27">
        <f t="shared" si="3"/>
        <v>0</v>
      </c>
      <c r="T44" s="27">
        <f t="shared" si="4"/>
        <v>0</v>
      </c>
    </row>
    <row r="45" spans="1:20" ht="15" customHeight="1" x14ac:dyDescent="0.25">
      <c r="A45" s="65">
        <v>41</v>
      </c>
      <c r="B45" s="52">
        <v>21120114120022</v>
      </c>
      <c r="C45" s="51" t="s">
        <v>135</v>
      </c>
      <c r="D45" s="81">
        <v>21</v>
      </c>
      <c r="E45" s="27"/>
      <c r="F45" s="28"/>
      <c r="G45" s="28"/>
      <c r="H45" s="27"/>
      <c r="I45" s="27"/>
      <c r="J45" s="27"/>
      <c r="K45" s="27"/>
      <c r="L45" s="27"/>
      <c r="M45" s="27"/>
      <c r="O45" s="27">
        <f t="shared" si="0"/>
        <v>0</v>
      </c>
      <c r="P45" s="27">
        <f t="shared" si="1"/>
        <v>0</v>
      </c>
      <c r="Q45" s="27">
        <f t="shared" si="2"/>
        <v>0</v>
      </c>
      <c r="R45" s="27">
        <f t="shared" si="3"/>
        <v>0</v>
      </c>
      <c r="S45" s="27">
        <f t="shared" si="3"/>
        <v>0</v>
      </c>
      <c r="T45" s="27">
        <f t="shared" si="4"/>
        <v>0</v>
      </c>
    </row>
    <row r="46" spans="1:20" ht="15" customHeight="1" x14ac:dyDescent="0.25">
      <c r="A46" s="65">
        <v>42</v>
      </c>
      <c r="B46" s="52">
        <v>21120114120017</v>
      </c>
      <c r="C46" s="51" t="s">
        <v>131</v>
      </c>
      <c r="D46" s="82"/>
      <c r="E46" s="27"/>
      <c r="F46" s="28"/>
      <c r="G46" s="28"/>
      <c r="H46" s="27"/>
      <c r="I46" s="27"/>
      <c r="J46" s="27"/>
      <c r="K46" s="27"/>
      <c r="L46" s="27"/>
      <c r="M46" s="27"/>
      <c r="O46" s="27">
        <f t="shared" si="0"/>
        <v>0</v>
      </c>
      <c r="P46" s="27">
        <f t="shared" si="1"/>
        <v>0</v>
      </c>
      <c r="Q46" s="27">
        <f t="shared" si="2"/>
        <v>0</v>
      </c>
      <c r="R46" s="27">
        <f t="shared" si="3"/>
        <v>0</v>
      </c>
      <c r="S46" s="27">
        <f t="shared" si="3"/>
        <v>0</v>
      </c>
      <c r="T46" s="27">
        <f t="shared" si="4"/>
        <v>0</v>
      </c>
    </row>
    <row r="47" spans="1:20" ht="15" customHeight="1" x14ac:dyDescent="0.25">
      <c r="A47" s="65">
        <v>43</v>
      </c>
      <c r="B47" s="52">
        <v>21120114120007</v>
      </c>
      <c r="C47" s="51" t="s">
        <v>123</v>
      </c>
      <c r="D47" s="81">
        <v>22</v>
      </c>
      <c r="E47" s="27"/>
      <c r="F47" s="28"/>
      <c r="G47" s="28"/>
      <c r="H47" s="27"/>
      <c r="I47" s="27"/>
      <c r="J47" s="27"/>
      <c r="K47" s="27"/>
      <c r="L47" s="27"/>
      <c r="M47" s="27"/>
      <c r="O47" s="27">
        <f t="shared" si="0"/>
        <v>0</v>
      </c>
      <c r="P47" s="27">
        <f t="shared" si="1"/>
        <v>0</v>
      </c>
      <c r="Q47" s="27">
        <f t="shared" si="2"/>
        <v>0</v>
      </c>
      <c r="R47" s="27">
        <f t="shared" si="3"/>
        <v>0</v>
      </c>
      <c r="S47" s="27">
        <f t="shared" si="3"/>
        <v>0</v>
      </c>
      <c r="T47" s="27">
        <f t="shared" si="4"/>
        <v>0</v>
      </c>
    </row>
    <row r="48" spans="1:20" ht="15" customHeight="1" x14ac:dyDescent="0.25">
      <c r="A48" s="65">
        <v>44</v>
      </c>
      <c r="B48" s="52">
        <v>21120114120037</v>
      </c>
      <c r="C48" s="51" t="s">
        <v>148</v>
      </c>
      <c r="D48" s="82"/>
      <c r="E48" s="27"/>
      <c r="F48" s="28"/>
      <c r="G48" s="28"/>
      <c r="H48" s="27"/>
      <c r="I48" s="27"/>
      <c r="J48" s="27"/>
      <c r="K48" s="27"/>
      <c r="L48" s="27"/>
      <c r="M48" s="27"/>
      <c r="O48" s="27">
        <f t="shared" si="0"/>
        <v>0</v>
      </c>
      <c r="P48" s="27">
        <f t="shared" si="1"/>
        <v>0</v>
      </c>
      <c r="Q48" s="27">
        <f t="shared" si="2"/>
        <v>0</v>
      </c>
      <c r="R48" s="27">
        <f t="shared" si="3"/>
        <v>0</v>
      </c>
      <c r="S48" s="27">
        <f t="shared" si="3"/>
        <v>0</v>
      </c>
      <c r="T48" s="27">
        <f t="shared" si="4"/>
        <v>0</v>
      </c>
    </row>
    <row r="49" spans="1:20" ht="15" customHeight="1" x14ac:dyDescent="0.25">
      <c r="A49" s="65">
        <v>45</v>
      </c>
      <c r="B49" s="52">
        <v>21120114130070</v>
      </c>
      <c r="C49" s="51" t="s">
        <v>177</v>
      </c>
      <c r="D49" s="81">
        <v>23</v>
      </c>
      <c r="E49" s="27"/>
      <c r="F49" s="28"/>
      <c r="G49" s="28"/>
      <c r="H49" s="27"/>
      <c r="I49" s="27"/>
      <c r="J49" s="27"/>
      <c r="K49" s="27"/>
      <c r="L49" s="27"/>
      <c r="M49" s="27"/>
      <c r="O49" s="27">
        <f t="shared" si="0"/>
        <v>0</v>
      </c>
      <c r="P49" s="27">
        <f t="shared" si="1"/>
        <v>0</v>
      </c>
      <c r="Q49" s="27">
        <f t="shared" si="2"/>
        <v>0</v>
      </c>
      <c r="R49" s="27">
        <f t="shared" si="3"/>
        <v>0</v>
      </c>
      <c r="S49" s="27">
        <f t="shared" si="3"/>
        <v>0</v>
      </c>
      <c r="T49" s="27">
        <f t="shared" si="4"/>
        <v>0</v>
      </c>
    </row>
    <row r="50" spans="1:20" ht="15" customHeight="1" x14ac:dyDescent="0.25">
      <c r="A50" s="65">
        <v>46</v>
      </c>
      <c r="B50" s="46">
        <v>21120114120033</v>
      </c>
      <c r="C50" s="45" t="s">
        <v>144</v>
      </c>
      <c r="D50" s="82"/>
      <c r="E50" s="27"/>
      <c r="F50" s="28"/>
      <c r="G50" s="28"/>
      <c r="H50" s="27"/>
      <c r="I50" s="27"/>
      <c r="J50" s="27"/>
      <c r="K50" s="27"/>
      <c r="L50" s="27"/>
      <c r="M50" s="27"/>
      <c r="O50" s="27">
        <f t="shared" si="0"/>
        <v>0</v>
      </c>
      <c r="P50" s="27">
        <f t="shared" si="1"/>
        <v>0</v>
      </c>
      <c r="Q50" s="27">
        <f t="shared" si="2"/>
        <v>0</v>
      </c>
      <c r="R50" s="27">
        <f t="shared" si="3"/>
        <v>0</v>
      </c>
      <c r="S50" s="27">
        <f t="shared" si="3"/>
        <v>0</v>
      </c>
      <c r="T50" s="27">
        <f t="shared" si="4"/>
        <v>0</v>
      </c>
    </row>
    <row r="51" spans="1:20" ht="15" customHeight="1" x14ac:dyDescent="0.25">
      <c r="A51" s="65">
        <v>47</v>
      </c>
      <c r="B51" s="46">
        <v>21120114140068</v>
      </c>
      <c r="C51" s="45" t="s">
        <v>175</v>
      </c>
      <c r="D51" s="81">
        <v>24</v>
      </c>
      <c r="E51" s="27"/>
      <c r="F51" s="28"/>
      <c r="G51" s="28"/>
      <c r="H51" s="27"/>
      <c r="I51" s="27"/>
      <c r="J51" s="27"/>
      <c r="K51" s="27"/>
      <c r="L51" s="27"/>
      <c r="M51" s="27"/>
      <c r="O51" s="27">
        <f t="shared" si="0"/>
        <v>0</v>
      </c>
      <c r="P51" s="27">
        <f t="shared" si="1"/>
        <v>0</v>
      </c>
      <c r="Q51" s="27">
        <f t="shared" si="2"/>
        <v>0</v>
      </c>
      <c r="R51" s="27">
        <f t="shared" si="3"/>
        <v>0</v>
      </c>
      <c r="S51" s="27">
        <f t="shared" si="3"/>
        <v>0</v>
      </c>
      <c r="T51" s="27">
        <f t="shared" si="4"/>
        <v>0</v>
      </c>
    </row>
    <row r="52" spans="1:20" ht="15" customHeight="1" x14ac:dyDescent="0.25">
      <c r="A52" s="65">
        <v>48</v>
      </c>
      <c r="B52" s="46">
        <v>21120114130097</v>
      </c>
      <c r="C52" s="45" t="s">
        <v>200</v>
      </c>
      <c r="D52" s="82"/>
      <c r="E52" s="27"/>
      <c r="F52" s="28"/>
      <c r="G52" s="28"/>
      <c r="H52" s="27"/>
      <c r="I52" s="27"/>
      <c r="J52" s="27"/>
      <c r="K52" s="27"/>
      <c r="L52" s="27"/>
      <c r="M52" s="27"/>
      <c r="O52" s="27">
        <f t="shared" si="0"/>
        <v>0</v>
      </c>
      <c r="P52" s="27">
        <f t="shared" si="1"/>
        <v>0</v>
      </c>
      <c r="Q52" s="27">
        <f t="shared" si="2"/>
        <v>0</v>
      </c>
      <c r="R52" s="27">
        <f t="shared" si="3"/>
        <v>0</v>
      </c>
      <c r="S52" s="27">
        <f t="shared" si="3"/>
        <v>0</v>
      </c>
      <c r="T52" s="27">
        <f t="shared" si="4"/>
        <v>0</v>
      </c>
    </row>
    <row r="53" spans="1:20" ht="15" customHeight="1" x14ac:dyDescent="0.25">
      <c r="A53" s="65">
        <v>49</v>
      </c>
      <c r="B53" s="46">
        <v>21120114130058</v>
      </c>
      <c r="C53" s="45" t="s">
        <v>166</v>
      </c>
      <c r="D53" s="81">
        <v>25</v>
      </c>
      <c r="E53" s="27"/>
      <c r="F53" s="28"/>
      <c r="G53" s="28"/>
      <c r="H53" s="27"/>
      <c r="I53" s="27"/>
      <c r="J53" s="27"/>
      <c r="K53" s="27"/>
      <c r="L53" s="27"/>
      <c r="M53" s="27"/>
      <c r="O53" s="27">
        <f t="shared" si="0"/>
        <v>0</v>
      </c>
      <c r="P53" s="27">
        <f t="shared" si="1"/>
        <v>0</v>
      </c>
      <c r="Q53" s="27">
        <f t="shared" si="2"/>
        <v>0</v>
      </c>
      <c r="R53" s="27">
        <f t="shared" si="3"/>
        <v>0</v>
      </c>
      <c r="S53" s="27">
        <f t="shared" si="3"/>
        <v>0</v>
      </c>
      <c r="T53" s="27">
        <f t="shared" si="4"/>
        <v>0</v>
      </c>
    </row>
    <row r="54" spans="1:20" ht="15" customHeight="1" x14ac:dyDescent="0.25">
      <c r="A54" s="65">
        <v>50</v>
      </c>
      <c r="B54" s="46">
        <v>21120114140099</v>
      </c>
      <c r="C54" s="45" t="s">
        <v>202</v>
      </c>
      <c r="D54" s="82"/>
      <c r="E54" s="27"/>
      <c r="F54" s="28"/>
      <c r="G54" s="28"/>
      <c r="H54" s="27"/>
      <c r="I54" s="27"/>
      <c r="J54" s="27"/>
      <c r="K54" s="27"/>
      <c r="L54" s="27"/>
      <c r="M54" s="27"/>
      <c r="O54" s="27">
        <f t="shared" si="0"/>
        <v>0</v>
      </c>
      <c r="P54" s="27">
        <f t="shared" si="1"/>
        <v>0</v>
      </c>
      <c r="Q54" s="27">
        <f t="shared" si="2"/>
        <v>0</v>
      </c>
      <c r="R54" s="27">
        <f t="shared" si="3"/>
        <v>0</v>
      </c>
      <c r="S54" s="27">
        <f t="shared" si="3"/>
        <v>0</v>
      </c>
      <c r="T54" s="27">
        <f t="shared" si="4"/>
        <v>0</v>
      </c>
    </row>
    <row r="55" spans="1:20" ht="15" customHeight="1" x14ac:dyDescent="0.25">
      <c r="A55" s="65">
        <v>51</v>
      </c>
      <c r="B55" s="46">
        <v>21120114120018</v>
      </c>
      <c r="C55" s="45" t="s">
        <v>132</v>
      </c>
      <c r="D55" s="81">
        <v>26</v>
      </c>
      <c r="E55" s="27"/>
      <c r="F55" s="28"/>
      <c r="G55" s="28"/>
      <c r="H55" s="27"/>
      <c r="I55" s="27"/>
      <c r="J55" s="27"/>
      <c r="K55" s="27"/>
      <c r="L55" s="27"/>
      <c r="M55" s="27"/>
      <c r="O55" s="27">
        <f t="shared" si="0"/>
        <v>0</v>
      </c>
      <c r="P55" s="27">
        <f t="shared" si="1"/>
        <v>0</v>
      </c>
      <c r="Q55" s="27">
        <f t="shared" si="2"/>
        <v>0</v>
      </c>
      <c r="R55" s="27">
        <f t="shared" si="3"/>
        <v>0</v>
      </c>
      <c r="S55" s="27">
        <f t="shared" si="3"/>
        <v>0</v>
      </c>
      <c r="T55" s="27">
        <f t="shared" si="4"/>
        <v>0</v>
      </c>
    </row>
    <row r="56" spans="1:20" ht="15" customHeight="1" x14ac:dyDescent="0.25">
      <c r="A56" s="65">
        <v>52</v>
      </c>
      <c r="B56" s="46">
        <v>21120114120039</v>
      </c>
      <c r="C56" s="45" t="s">
        <v>150</v>
      </c>
      <c r="D56" s="82"/>
      <c r="E56" s="27"/>
      <c r="F56" s="28"/>
      <c r="G56" s="28"/>
      <c r="H56" s="27"/>
      <c r="I56" s="27"/>
      <c r="J56" s="27"/>
      <c r="K56" s="27"/>
      <c r="L56" s="27"/>
      <c r="M56" s="27"/>
      <c r="O56" s="27">
        <f t="shared" si="0"/>
        <v>0</v>
      </c>
      <c r="P56" s="27">
        <f t="shared" si="1"/>
        <v>0</v>
      </c>
      <c r="Q56" s="27">
        <f t="shared" si="2"/>
        <v>0</v>
      </c>
      <c r="R56" s="27">
        <f t="shared" si="3"/>
        <v>0</v>
      </c>
      <c r="S56" s="27">
        <f t="shared" si="3"/>
        <v>0</v>
      </c>
      <c r="T56" s="27">
        <f t="shared" si="4"/>
        <v>0</v>
      </c>
    </row>
    <row r="57" spans="1:20" ht="15" customHeight="1" x14ac:dyDescent="0.25">
      <c r="A57" s="66">
        <v>53</v>
      </c>
      <c r="B57" s="49">
        <v>21120114120054</v>
      </c>
      <c r="C57" s="48" t="s">
        <v>5</v>
      </c>
      <c r="D57" s="73">
        <v>27</v>
      </c>
      <c r="E57" s="27"/>
      <c r="F57" s="28"/>
      <c r="G57" s="28"/>
      <c r="H57" s="27"/>
      <c r="I57" s="27"/>
      <c r="J57" s="27"/>
      <c r="K57" s="27"/>
      <c r="L57" s="27"/>
      <c r="M57" s="27"/>
      <c r="O57" s="27">
        <f t="shared" si="0"/>
        <v>0</v>
      </c>
      <c r="P57" s="27">
        <f t="shared" si="1"/>
        <v>0</v>
      </c>
      <c r="Q57" s="27">
        <f t="shared" si="2"/>
        <v>0</v>
      </c>
      <c r="R57" s="27">
        <f t="shared" si="3"/>
        <v>0</v>
      </c>
      <c r="S57" s="27">
        <f t="shared" si="3"/>
        <v>0</v>
      </c>
      <c r="T57" s="27">
        <f t="shared" si="4"/>
        <v>0</v>
      </c>
    </row>
    <row r="58" spans="1:20" ht="15" customHeight="1" x14ac:dyDescent="0.25">
      <c r="A58" s="66">
        <v>54</v>
      </c>
      <c r="B58" s="49">
        <v>21120114130090</v>
      </c>
      <c r="C58" s="48" t="s">
        <v>194</v>
      </c>
      <c r="D58" s="75"/>
      <c r="E58" s="27"/>
      <c r="F58" s="28"/>
      <c r="G58" s="28"/>
      <c r="H58" s="27"/>
      <c r="I58" s="27"/>
      <c r="J58" s="27"/>
      <c r="K58" s="27"/>
      <c r="L58" s="27"/>
      <c r="M58" s="27"/>
      <c r="O58" s="27">
        <f t="shared" si="0"/>
        <v>0</v>
      </c>
      <c r="P58" s="27">
        <f t="shared" si="1"/>
        <v>0</v>
      </c>
      <c r="Q58" s="27">
        <f t="shared" si="2"/>
        <v>0</v>
      </c>
      <c r="R58" s="27">
        <f t="shared" si="3"/>
        <v>0</v>
      </c>
      <c r="S58" s="27">
        <f t="shared" si="3"/>
        <v>0</v>
      </c>
      <c r="T58" s="27">
        <f t="shared" si="4"/>
        <v>0</v>
      </c>
    </row>
    <row r="59" spans="1:20" ht="15" customHeight="1" x14ac:dyDescent="0.25">
      <c r="A59" s="66">
        <v>55</v>
      </c>
      <c r="B59" s="49">
        <v>21120114130092</v>
      </c>
      <c r="C59" s="48" t="s">
        <v>196</v>
      </c>
      <c r="D59" s="73">
        <v>28</v>
      </c>
      <c r="E59" s="27"/>
      <c r="F59" s="28"/>
      <c r="G59" s="28"/>
      <c r="H59" s="27"/>
      <c r="I59" s="27"/>
      <c r="J59" s="27"/>
      <c r="K59" s="27"/>
      <c r="L59" s="27"/>
      <c r="M59" s="27"/>
      <c r="O59" s="27">
        <f t="shared" si="0"/>
        <v>0</v>
      </c>
      <c r="P59" s="27">
        <f t="shared" si="1"/>
        <v>0</v>
      </c>
      <c r="Q59" s="27">
        <f t="shared" si="2"/>
        <v>0</v>
      </c>
      <c r="R59" s="27">
        <f t="shared" si="3"/>
        <v>0</v>
      </c>
      <c r="S59" s="27">
        <f t="shared" si="3"/>
        <v>0</v>
      </c>
      <c r="T59" s="27">
        <f t="shared" si="4"/>
        <v>0</v>
      </c>
    </row>
    <row r="60" spans="1:20" ht="15" customHeight="1" x14ac:dyDescent="0.25">
      <c r="A60" s="66">
        <v>56</v>
      </c>
      <c r="B60" s="49">
        <v>21120114140065</v>
      </c>
      <c r="C60" s="48" t="s">
        <v>172</v>
      </c>
      <c r="D60" s="75"/>
      <c r="E60" s="27"/>
      <c r="F60" s="28"/>
      <c r="G60" s="28"/>
      <c r="H60" s="27"/>
      <c r="I60" s="27"/>
      <c r="J60" s="27"/>
      <c r="K60" s="27"/>
      <c r="L60" s="27"/>
      <c r="M60" s="27"/>
      <c r="O60" s="27">
        <f t="shared" si="0"/>
        <v>0</v>
      </c>
      <c r="P60" s="27">
        <f t="shared" si="1"/>
        <v>0</v>
      </c>
      <c r="Q60" s="27">
        <f t="shared" si="2"/>
        <v>0</v>
      </c>
      <c r="R60" s="27">
        <f t="shared" si="3"/>
        <v>0</v>
      </c>
      <c r="S60" s="27">
        <f t="shared" si="3"/>
        <v>0</v>
      </c>
      <c r="T60" s="27">
        <f t="shared" si="4"/>
        <v>0</v>
      </c>
    </row>
    <row r="61" spans="1:20" ht="15" customHeight="1" x14ac:dyDescent="0.25">
      <c r="A61" s="66">
        <v>57</v>
      </c>
      <c r="B61" s="49">
        <v>21120114140084</v>
      </c>
      <c r="C61" s="48" t="s">
        <v>190</v>
      </c>
      <c r="D61" s="73">
        <v>29</v>
      </c>
      <c r="E61" s="27"/>
      <c r="F61" s="28"/>
      <c r="G61" s="28"/>
      <c r="H61" s="27"/>
      <c r="I61" s="27"/>
      <c r="J61" s="27"/>
      <c r="K61" s="27"/>
      <c r="L61" s="27"/>
      <c r="M61" s="27"/>
      <c r="O61" s="27">
        <f t="shared" si="0"/>
        <v>0</v>
      </c>
      <c r="P61" s="27">
        <f t="shared" si="1"/>
        <v>0</v>
      </c>
      <c r="Q61" s="27">
        <f t="shared" si="2"/>
        <v>0</v>
      </c>
      <c r="R61" s="27">
        <f t="shared" si="3"/>
        <v>0</v>
      </c>
      <c r="S61" s="27">
        <f t="shared" si="3"/>
        <v>0</v>
      </c>
      <c r="T61" s="27">
        <f t="shared" si="4"/>
        <v>0</v>
      </c>
    </row>
    <row r="62" spans="1:20" ht="15" customHeight="1" x14ac:dyDescent="0.25">
      <c r="A62" s="66">
        <v>58</v>
      </c>
      <c r="B62" s="49">
        <v>21120114120046</v>
      </c>
      <c r="C62" s="48" t="s">
        <v>156</v>
      </c>
      <c r="D62" s="75"/>
      <c r="E62" s="27"/>
      <c r="F62" s="28"/>
      <c r="G62" s="28"/>
      <c r="H62" s="27"/>
      <c r="I62" s="27"/>
      <c r="J62" s="27"/>
      <c r="K62" s="27"/>
      <c r="L62" s="27"/>
      <c r="M62" s="27"/>
      <c r="O62" s="27">
        <f t="shared" si="0"/>
        <v>0</v>
      </c>
      <c r="P62" s="27">
        <f t="shared" si="1"/>
        <v>0</v>
      </c>
      <c r="Q62" s="27">
        <f t="shared" si="2"/>
        <v>0</v>
      </c>
      <c r="R62" s="27">
        <f t="shared" si="3"/>
        <v>0</v>
      </c>
      <c r="S62" s="27">
        <f t="shared" si="3"/>
        <v>0</v>
      </c>
      <c r="T62" s="27">
        <f t="shared" si="4"/>
        <v>0</v>
      </c>
    </row>
    <row r="63" spans="1:20" ht="15" customHeight="1" x14ac:dyDescent="0.25">
      <c r="A63" s="66">
        <v>59</v>
      </c>
      <c r="B63" s="49">
        <v>21120114130066</v>
      </c>
      <c r="C63" s="48" t="s">
        <v>173</v>
      </c>
      <c r="D63" s="73">
        <v>30</v>
      </c>
      <c r="E63" s="27"/>
      <c r="F63" s="28"/>
      <c r="G63" s="28"/>
      <c r="H63" s="27"/>
      <c r="I63" s="27"/>
      <c r="J63" s="27"/>
      <c r="K63" s="27"/>
      <c r="L63" s="27"/>
      <c r="M63" s="27"/>
      <c r="O63" s="27">
        <f t="shared" si="0"/>
        <v>0</v>
      </c>
      <c r="P63" s="27">
        <f t="shared" si="1"/>
        <v>0</v>
      </c>
      <c r="Q63" s="27">
        <f t="shared" si="2"/>
        <v>0</v>
      </c>
      <c r="R63" s="27">
        <f t="shared" si="3"/>
        <v>0</v>
      </c>
      <c r="S63" s="27">
        <f t="shared" si="3"/>
        <v>0</v>
      </c>
      <c r="T63" s="27">
        <f t="shared" si="4"/>
        <v>0</v>
      </c>
    </row>
    <row r="64" spans="1:20" ht="15" customHeight="1" x14ac:dyDescent="0.25">
      <c r="A64" s="66">
        <v>60</v>
      </c>
      <c r="B64" s="49">
        <v>21120114130088</v>
      </c>
      <c r="C64" s="48" t="s">
        <v>193</v>
      </c>
      <c r="D64" s="75"/>
      <c r="E64" s="27"/>
      <c r="F64" s="28"/>
      <c r="G64" s="28"/>
      <c r="H64" s="27"/>
      <c r="I64" s="27"/>
      <c r="J64" s="27"/>
      <c r="K64" s="27"/>
      <c r="L64" s="27"/>
      <c r="M64" s="27"/>
      <c r="O64" s="27">
        <f t="shared" si="0"/>
        <v>0</v>
      </c>
      <c r="P64" s="27">
        <f t="shared" si="1"/>
        <v>0</v>
      </c>
      <c r="Q64" s="27">
        <f t="shared" si="2"/>
        <v>0</v>
      </c>
      <c r="R64" s="27">
        <f t="shared" si="3"/>
        <v>0</v>
      </c>
      <c r="S64" s="27">
        <f t="shared" si="3"/>
        <v>0</v>
      </c>
      <c r="T64" s="27">
        <f t="shared" si="4"/>
        <v>0</v>
      </c>
    </row>
    <row r="65" spans="1:20" ht="15" customHeight="1" x14ac:dyDescent="0.25">
      <c r="A65" s="66">
        <v>61</v>
      </c>
      <c r="B65" s="49">
        <v>21120114120031</v>
      </c>
      <c r="C65" s="48" t="s">
        <v>142</v>
      </c>
      <c r="D65" s="73">
        <v>31</v>
      </c>
      <c r="E65" s="27"/>
      <c r="F65" s="28"/>
      <c r="G65" s="28"/>
      <c r="H65" s="27"/>
      <c r="I65" s="27"/>
      <c r="J65" s="27"/>
      <c r="K65" s="27"/>
      <c r="L65" s="27"/>
      <c r="M65" s="27"/>
      <c r="O65" s="27">
        <f t="shared" si="0"/>
        <v>0</v>
      </c>
      <c r="P65" s="27">
        <f t="shared" si="1"/>
        <v>0</v>
      </c>
      <c r="Q65" s="27">
        <f t="shared" si="2"/>
        <v>0</v>
      </c>
      <c r="R65" s="27">
        <f t="shared" si="3"/>
        <v>0</v>
      </c>
      <c r="S65" s="27">
        <f t="shared" si="3"/>
        <v>0</v>
      </c>
      <c r="T65" s="27">
        <f t="shared" si="4"/>
        <v>0</v>
      </c>
    </row>
    <row r="66" spans="1:20" ht="15" customHeight="1" x14ac:dyDescent="0.25">
      <c r="A66" s="66">
        <v>62</v>
      </c>
      <c r="B66" s="46">
        <v>21120114120034</v>
      </c>
      <c r="C66" s="45" t="s">
        <v>145</v>
      </c>
      <c r="D66" s="75"/>
      <c r="E66" s="27"/>
      <c r="F66" s="28"/>
      <c r="G66" s="28"/>
      <c r="H66" s="27"/>
      <c r="I66" s="27"/>
      <c r="J66" s="27"/>
      <c r="K66" s="27"/>
      <c r="L66" s="27"/>
      <c r="M66" s="27"/>
      <c r="O66" s="27">
        <f t="shared" si="0"/>
        <v>0</v>
      </c>
      <c r="P66" s="27">
        <f t="shared" si="1"/>
        <v>0</v>
      </c>
      <c r="Q66" s="27">
        <f t="shared" si="2"/>
        <v>0</v>
      </c>
      <c r="R66" s="27">
        <f t="shared" si="3"/>
        <v>0</v>
      </c>
      <c r="S66" s="27">
        <f t="shared" si="3"/>
        <v>0</v>
      </c>
      <c r="T66" s="27">
        <f t="shared" si="4"/>
        <v>0</v>
      </c>
    </row>
    <row r="67" spans="1:20" ht="15" customHeight="1" x14ac:dyDescent="0.25">
      <c r="A67" s="66">
        <v>63</v>
      </c>
      <c r="B67" s="49">
        <v>21120114120044</v>
      </c>
      <c r="C67" s="48" t="s">
        <v>154</v>
      </c>
      <c r="D67" s="73">
        <v>32</v>
      </c>
      <c r="E67" s="27"/>
      <c r="F67" s="28"/>
      <c r="G67" s="28"/>
      <c r="H67" s="27"/>
      <c r="I67" s="27"/>
      <c r="J67" s="27"/>
      <c r="K67" s="27"/>
      <c r="L67" s="27"/>
      <c r="M67" s="27"/>
      <c r="O67" s="27">
        <f t="shared" si="0"/>
        <v>0</v>
      </c>
      <c r="P67" s="27">
        <f t="shared" si="1"/>
        <v>0</v>
      </c>
      <c r="Q67" s="27">
        <f t="shared" si="2"/>
        <v>0</v>
      </c>
      <c r="R67" s="27">
        <f t="shared" si="3"/>
        <v>0</v>
      </c>
      <c r="S67" s="27">
        <f t="shared" si="3"/>
        <v>0</v>
      </c>
      <c r="T67" s="27">
        <f t="shared" si="4"/>
        <v>0</v>
      </c>
    </row>
    <row r="68" spans="1:20" ht="15" customHeight="1" x14ac:dyDescent="0.25">
      <c r="A68" s="66">
        <v>64</v>
      </c>
      <c r="B68" s="49">
        <v>21120114120021</v>
      </c>
      <c r="C68" s="48" t="s">
        <v>134</v>
      </c>
      <c r="D68" s="75"/>
      <c r="E68" s="27"/>
      <c r="F68" s="28"/>
      <c r="G68" s="28"/>
      <c r="H68" s="27"/>
      <c r="I68" s="27"/>
      <c r="J68" s="27"/>
      <c r="K68" s="27"/>
      <c r="L68" s="27"/>
      <c r="M68" s="27"/>
      <c r="O68" s="27">
        <f t="shared" si="0"/>
        <v>0</v>
      </c>
      <c r="P68" s="27">
        <f t="shared" si="1"/>
        <v>0</v>
      </c>
      <c r="Q68" s="27">
        <f t="shared" si="2"/>
        <v>0</v>
      </c>
      <c r="R68" s="27">
        <f t="shared" si="3"/>
        <v>0</v>
      </c>
      <c r="S68" s="27">
        <f t="shared" si="3"/>
        <v>0</v>
      </c>
      <c r="T68" s="27">
        <f t="shared" si="4"/>
        <v>0</v>
      </c>
    </row>
    <row r="69" spans="1:20" ht="15" customHeight="1" x14ac:dyDescent="0.25">
      <c r="A69" s="66">
        <v>65</v>
      </c>
      <c r="B69" s="49">
        <v>21120114120011</v>
      </c>
      <c r="C69" s="48" t="s">
        <v>126</v>
      </c>
      <c r="D69" s="73">
        <v>33</v>
      </c>
      <c r="E69" s="27"/>
      <c r="F69" s="28"/>
      <c r="G69" s="28"/>
      <c r="H69" s="27"/>
      <c r="I69" s="27"/>
      <c r="J69" s="27"/>
      <c r="K69" s="27"/>
      <c r="L69" s="27"/>
      <c r="M69" s="27"/>
      <c r="O69" s="27">
        <f t="shared" si="0"/>
        <v>0</v>
      </c>
      <c r="P69" s="27">
        <f t="shared" si="1"/>
        <v>0</v>
      </c>
      <c r="Q69" s="27">
        <f t="shared" si="2"/>
        <v>0</v>
      </c>
      <c r="R69" s="27">
        <f t="shared" si="3"/>
        <v>0</v>
      </c>
      <c r="S69" s="27">
        <f t="shared" si="3"/>
        <v>0</v>
      </c>
      <c r="T69" s="27">
        <f t="shared" si="4"/>
        <v>0</v>
      </c>
    </row>
    <row r="70" spans="1:20" ht="15" customHeight="1" x14ac:dyDescent="0.25">
      <c r="A70" s="66">
        <v>66</v>
      </c>
      <c r="B70" s="49">
        <v>21120114140078</v>
      </c>
      <c r="C70" s="48" t="s">
        <v>185</v>
      </c>
      <c r="D70" s="75"/>
      <c r="E70" s="27"/>
      <c r="F70" s="28"/>
      <c r="G70" s="28"/>
      <c r="H70" s="27"/>
      <c r="I70" s="27"/>
      <c r="J70" s="27"/>
      <c r="K70" s="27"/>
      <c r="L70" s="27"/>
      <c r="M70" s="27"/>
      <c r="O70" s="27">
        <f t="shared" ref="O70:O85" si="5">(E70*50%)+(F70*30%)+(G70*15%)</f>
        <v>0</v>
      </c>
      <c r="P70" s="27">
        <f t="shared" ref="P70:P85" si="6">(H70*70%)+(I70*25%)</f>
        <v>0</v>
      </c>
      <c r="Q70" s="27">
        <f t="shared" ref="Q70:Q85" si="7">(J70*60%)+(K70*35%)</f>
        <v>0</v>
      </c>
      <c r="R70" s="27">
        <f t="shared" ref="R70:S85" si="8">L70</f>
        <v>0</v>
      </c>
      <c r="S70" s="27">
        <f t="shared" si="8"/>
        <v>0</v>
      </c>
      <c r="T70" s="27">
        <f t="shared" ref="T70:T85" si="9">(O70*15%)+(P70*10%)+(Q70*20%)+(R70*25%)+(S70*30%)</f>
        <v>0</v>
      </c>
    </row>
    <row r="71" spans="1:20" ht="15" customHeight="1" x14ac:dyDescent="0.25">
      <c r="A71" s="66">
        <v>67</v>
      </c>
      <c r="B71" s="49">
        <v>21120111120006</v>
      </c>
      <c r="C71" s="48" t="s">
        <v>114</v>
      </c>
      <c r="D71" s="73">
        <v>34</v>
      </c>
      <c r="E71" s="27"/>
      <c r="F71" s="28"/>
      <c r="G71" s="28"/>
      <c r="H71" s="27"/>
      <c r="I71" s="27"/>
      <c r="J71" s="27"/>
      <c r="K71" s="27"/>
      <c r="L71" s="27"/>
      <c r="M71" s="27"/>
      <c r="O71" s="27">
        <f t="shared" si="5"/>
        <v>0</v>
      </c>
      <c r="P71" s="27">
        <f t="shared" si="6"/>
        <v>0</v>
      </c>
      <c r="Q71" s="27">
        <f t="shared" si="7"/>
        <v>0</v>
      </c>
      <c r="R71" s="27">
        <f t="shared" si="8"/>
        <v>0</v>
      </c>
      <c r="S71" s="27">
        <f t="shared" si="8"/>
        <v>0</v>
      </c>
      <c r="T71" s="27">
        <f t="shared" si="9"/>
        <v>0</v>
      </c>
    </row>
    <row r="72" spans="1:20" ht="15" customHeight="1" x14ac:dyDescent="0.25">
      <c r="A72" s="66">
        <v>68</v>
      </c>
      <c r="B72" s="49">
        <v>21120114120012</v>
      </c>
      <c r="C72" s="48" t="s">
        <v>127</v>
      </c>
      <c r="D72" s="74"/>
      <c r="E72" s="27"/>
      <c r="F72" s="28"/>
      <c r="G72" s="28"/>
      <c r="H72" s="27"/>
      <c r="I72" s="27"/>
      <c r="J72" s="27"/>
      <c r="K72" s="27"/>
      <c r="L72" s="27"/>
      <c r="M72" s="27"/>
      <c r="O72" s="27">
        <f t="shared" si="5"/>
        <v>0</v>
      </c>
      <c r="P72" s="27">
        <f t="shared" si="6"/>
        <v>0</v>
      </c>
      <c r="Q72" s="27">
        <f t="shared" si="7"/>
        <v>0</v>
      </c>
      <c r="R72" s="27">
        <f t="shared" si="8"/>
        <v>0</v>
      </c>
      <c r="S72" s="27">
        <f t="shared" si="8"/>
        <v>0</v>
      </c>
      <c r="T72" s="27">
        <f t="shared" si="9"/>
        <v>0</v>
      </c>
    </row>
    <row r="73" spans="1:20" ht="15" customHeight="1" x14ac:dyDescent="0.25">
      <c r="A73" s="66">
        <v>69</v>
      </c>
      <c r="B73" s="49">
        <v>21120114120028</v>
      </c>
      <c r="C73" s="48" t="s">
        <v>139</v>
      </c>
      <c r="D73" s="75"/>
      <c r="E73" s="27"/>
      <c r="F73" s="28"/>
      <c r="G73" s="28"/>
      <c r="H73" s="27"/>
      <c r="I73" s="27"/>
      <c r="J73" s="27"/>
      <c r="K73" s="27"/>
      <c r="L73" s="27"/>
      <c r="M73" s="27"/>
      <c r="O73" s="27">
        <f t="shared" si="5"/>
        <v>0</v>
      </c>
      <c r="P73" s="27">
        <f t="shared" si="6"/>
        <v>0</v>
      </c>
      <c r="Q73" s="27">
        <f t="shared" si="7"/>
        <v>0</v>
      </c>
      <c r="R73" s="27">
        <f t="shared" si="8"/>
        <v>0</v>
      </c>
      <c r="S73" s="27">
        <f t="shared" si="8"/>
        <v>0</v>
      </c>
      <c r="T73" s="27">
        <f t="shared" si="9"/>
        <v>0</v>
      </c>
    </row>
    <row r="74" spans="1:20" ht="15" customHeight="1" x14ac:dyDescent="0.25">
      <c r="A74" s="66">
        <v>70</v>
      </c>
      <c r="B74" s="49">
        <v>21120114120032</v>
      </c>
      <c r="C74" s="48" t="s">
        <v>143</v>
      </c>
      <c r="D74" s="73">
        <v>35</v>
      </c>
      <c r="E74" s="27"/>
      <c r="F74" s="28"/>
      <c r="G74" s="28"/>
      <c r="H74" s="27"/>
      <c r="I74" s="27"/>
      <c r="J74" s="27"/>
      <c r="K74" s="27"/>
      <c r="L74" s="27"/>
      <c r="M74" s="27"/>
      <c r="O74" s="27">
        <f t="shared" si="5"/>
        <v>0</v>
      </c>
      <c r="P74" s="27">
        <f t="shared" si="6"/>
        <v>0</v>
      </c>
      <c r="Q74" s="27">
        <f t="shared" si="7"/>
        <v>0</v>
      </c>
      <c r="R74" s="27">
        <f t="shared" si="8"/>
        <v>0</v>
      </c>
      <c r="S74" s="27">
        <f t="shared" si="8"/>
        <v>0</v>
      </c>
      <c r="T74" s="27">
        <f t="shared" si="9"/>
        <v>0</v>
      </c>
    </row>
    <row r="75" spans="1:20" ht="15" customHeight="1" x14ac:dyDescent="0.25">
      <c r="A75" s="66">
        <v>71</v>
      </c>
      <c r="B75" s="49">
        <v>21120114130081</v>
      </c>
      <c r="C75" s="48" t="s">
        <v>187</v>
      </c>
      <c r="D75" s="75"/>
      <c r="E75" s="27"/>
      <c r="F75" s="28"/>
      <c r="G75" s="28"/>
      <c r="H75" s="27"/>
      <c r="I75" s="27"/>
      <c r="J75" s="27"/>
      <c r="K75" s="27"/>
      <c r="L75" s="27"/>
      <c r="M75" s="27"/>
      <c r="O75" s="27">
        <f t="shared" si="5"/>
        <v>0</v>
      </c>
      <c r="P75" s="27">
        <f t="shared" si="6"/>
        <v>0</v>
      </c>
      <c r="Q75" s="27">
        <f t="shared" si="7"/>
        <v>0</v>
      </c>
      <c r="R75" s="27">
        <f t="shared" si="8"/>
        <v>0</v>
      </c>
      <c r="S75" s="27">
        <f t="shared" si="8"/>
        <v>0</v>
      </c>
      <c r="T75" s="27">
        <f t="shared" si="9"/>
        <v>0</v>
      </c>
    </row>
    <row r="76" spans="1:20" ht="15" customHeight="1" x14ac:dyDescent="0.25">
      <c r="A76" s="66">
        <v>72</v>
      </c>
      <c r="B76" s="49">
        <v>21120114130091</v>
      </c>
      <c r="C76" s="48" t="s">
        <v>195</v>
      </c>
      <c r="D76" s="73">
        <v>36</v>
      </c>
      <c r="E76" s="27"/>
      <c r="F76" s="28"/>
      <c r="G76" s="28"/>
      <c r="H76" s="27"/>
      <c r="I76" s="27"/>
      <c r="J76" s="27"/>
      <c r="K76" s="27"/>
      <c r="L76" s="27"/>
      <c r="M76" s="27"/>
      <c r="O76" s="27">
        <f t="shared" si="5"/>
        <v>0</v>
      </c>
      <c r="P76" s="27">
        <f t="shared" si="6"/>
        <v>0</v>
      </c>
      <c r="Q76" s="27">
        <f t="shared" si="7"/>
        <v>0</v>
      </c>
      <c r="R76" s="27">
        <f t="shared" si="8"/>
        <v>0</v>
      </c>
      <c r="S76" s="27">
        <f t="shared" si="8"/>
        <v>0</v>
      </c>
      <c r="T76" s="27">
        <f t="shared" si="9"/>
        <v>0</v>
      </c>
    </row>
    <row r="77" spans="1:20" ht="15" customHeight="1" x14ac:dyDescent="0.25">
      <c r="A77" s="66">
        <v>73</v>
      </c>
      <c r="B77" s="49">
        <v>21120114120036</v>
      </c>
      <c r="C77" s="48" t="s">
        <v>147</v>
      </c>
      <c r="D77" s="75"/>
      <c r="E77" s="27"/>
      <c r="F77" s="28"/>
      <c r="G77" s="28"/>
      <c r="H77" s="27"/>
      <c r="I77" s="27"/>
      <c r="J77" s="27"/>
      <c r="K77" s="27"/>
      <c r="L77" s="27"/>
      <c r="M77" s="27"/>
      <c r="O77" s="27">
        <f t="shared" si="5"/>
        <v>0</v>
      </c>
      <c r="P77" s="27">
        <f t="shared" si="6"/>
        <v>0</v>
      </c>
      <c r="Q77" s="27">
        <f t="shared" si="7"/>
        <v>0</v>
      </c>
      <c r="R77" s="27">
        <f t="shared" si="8"/>
        <v>0</v>
      </c>
      <c r="S77" s="27">
        <f t="shared" si="8"/>
        <v>0</v>
      </c>
      <c r="T77" s="27">
        <f t="shared" si="9"/>
        <v>0</v>
      </c>
    </row>
    <row r="78" spans="1:20" ht="15" customHeight="1" x14ac:dyDescent="0.25">
      <c r="A78" s="66">
        <v>74</v>
      </c>
      <c r="B78" s="49">
        <v>21120114120008</v>
      </c>
      <c r="C78" s="48" t="s">
        <v>124</v>
      </c>
      <c r="D78" s="73">
        <v>37</v>
      </c>
      <c r="E78" s="27"/>
      <c r="F78" s="28"/>
      <c r="G78" s="28"/>
      <c r="H78" s="27"/>
      <c r="I78" s="27"/>
      <c r="J78" s="27"/>
      <c r="K78" s="27"/>
      <c r="L78" s="27"/>
      <c r="M78" s="27"/>
      <c r="O78" s="27">
        <f t="shared" si="5"/>
        <v>0</v>
      </c>
      <c r="P78" s="27">
        <f t="shared" si="6"/>
        <v>0</v>
      </c>
      <c r="Q78" s="27">
        <f t="shared" si="7"/>
        <v>0</v>
      </c>
      <c r="R78" s="27">
        <f t="shared" si="8"/>
        <v>0</v>
      </c>
      <c r="S78" s="27">
        <f t="shared" si="8"/>
        <v>0</v>
      </c>
      <c r="T78" s="27">
        <f t="shared" si="9"/>
        <v>0</v>
      </c>
    </row>
    <row r="79" spans="1:20" ht="15" customHeight="1" x14ac:dyDescent="0.25">
      <c r="A79" s="66">
        <v>75</v>
      </c>
      <c r="B79" s="46">
        <v>21120114140095</v>
      </c>
      <c r="C79" s="45" t="s">
        <v>198</v>
      </c>
      <c r="D79" s="75"/>
      <c r="E79" s="27"/>
      <c r="F79" s="28"/>
      <c r="G79" s="28"/>
      <c r="H79" s="27"/>
      <c r="I79" s="27"/>
      <c r="J79" s="27"/>
      <c r="K79" s="27"/>
      <c r="L79" s="27"/>
      <c r="M79" s="27"/>
      <c r="O79" s="27">
        <f t="shared" si="5"/>
        <v>0</v>
      </c>
      <c r="P79" s="27">
        <f t="shared" si="6"/>
        <v>0</v>
      </c>
      <c r="Q79" s="27">
        <f t="shared" si="7"/>
        <v>0</v>
      </c>
      <c r="R79" s="27">
        <f t="shared" si="8"/>
        <v>0</v>
      </c>
      <c r="S79" s="27">
        <f t="shared" si="8"/>
        <v>0</v>
      </c>
      <c r="T79" s="27">
        <f t="shared" si="9"/>
        <v>0</v>
      </c>
    </row>
    <row r="80" spans="1:20" ht="15" customHeight="1" x14ac:dyDescent="0.25">
      <c r="A80" s="66">
        <v>76</v>
      </c>
      <c r="B80" s="46">
        <v>21120114120024</v>
      </c>
      <c r="C80" s="45" t="s">
        <v>137</v>
      </c>
      <c r="D80" s="73">
        <v>38</v>
      </c>
      <c r="E80" s="27"/>
      <c r="F80" s="28"/>
      <c r="G80" s="28"/>
      <c r="H80" s="27"/>
      <c r="I80" s="27"/>
      <c r="J80" s="27"/>
      <c r="K80" s="27"/>
      <c r="L80" s="27"/>
      <c r="M80" s="27"/>
      <c r="O80" s="27">
        <f t="shared" si="5"/>
        <v>0</v>
      </c>
      <c r="P80" s="27">
        <f t="shared" si="6"/>
        <v>0</v>
      </c>
      <c r="Q80" s="27">
        <f t="shared" si="7"/>
        <v>0</v>
      </c>
      <c r="R80" s="27">
        <f t="shared" si="8"/>
        <v>0</v>
      </c>
      <c r="S80" s="27">
        <f t="shared" si="8"/>
        <v>0</v>
      </c>
      <c r="T80" s="27">
        <f t="shared" si="9"/>
        <v>0</v>
      </c>
    </row>
    <row r="81" spans="1:20" ht="15" customHeight="1" x14ac:dyDescent="0.25">
      <c r="A81" s="66">
        <v>77</v>
      </c>
      <c r="B81" s="46">
        <v>21120114130087</v>
      </c>
      <c r="C81" s="45" t="s">
        <v>192</v>
      </c>
      <c r="D81" s="75"/>
      <c r="E81" s="27"/>
      <c r="F81" s="28"/>
      <c r="G81" s="28"/>
      <c r="H81" s="27"/>
      <c r="I81" s="27"/>
      <c r="J81" s="27"/>
      <c r="K81" s="27"/>
      <c r="L81" s="27"/>
      <c r="M81" s="27"/>
      <c r="O81" s="27">
        <f t="shared" si="5"/>
        <v>0</v>
      </c>
      <c r="P81" s="27">
        <f t="shared" si="6"/>
        <v>0</v>
      </c>
      <c r="Q81" s="27">
        <f t="shared" si="7"/>
        <v>0</v>
      </c>
      <c r="R81" s="27">
        <f t="shared" si="8"/>
        <v>0</v>
      </c>
      <c r="S81" s="27">
        <f t="shared" si="8"/>
        <v>0</v>
      </c>
      <c r="T81" s="27">
        <f t="shared" si="9"/>
        <v>0</v>
      </c>
    </row>
    <row r="82" spans="1:20" ht="15" customHeight="1" x14ac:dyDescent="0.25">
      <c r="A82" s="66">
        <v>78</v>
      </c>
      <c r="B82" s="46">
        <v>21120114120048</v>
      </c>
      <c r="C82" s="45" t="s">
        <v>158</v>
      </c>
      <c r="D82" s="73">
        <v>39</v>
      </c>
      <c r="E82" s="27"/>
      <c r="F82" s="28"/>
      <c r="G82" s="28"/>
      <c r="H82" s="27"/>
      <c r="I82" s="27"/>
      <c r="J82" s="27"/>
      <c r="K82" s="27"/>
      <c r="L82" s="27"/>
      <c r="M82" s="27"/>
      <c r="O82" s="27">
        <f t="shared" si="5"/>
        <v>0</v>
      </c>
      <c r="P82" s="27">
        <f t="shared" si="6"/>
        <v>0</v>
      </c>
      <c r="Q82" s="27">
        <f t="shared" si="7"/>
        <v>0</v>
      </c>
      <c r="R82" s="27">
        <f t="shared" si="8"/>
        <v>0</v>
      </c>
      <c r="S82" s="27">
        <f t="shared" si="8"/>
        <v>0</v>
      </c>
      <c r="T82" s="27">
        <f t="shared" si="9"/>
        <v>0</v>
      </c>
    </row>
    <row r="83" spans="1:20" ht="15" customHeight="1" x14ac:dyDescent="0.25">
      <c r="A83" s="66">
        <v>79</v>
      </c>
      <c r="B83" s="46">
        <v>21120114120005</v>
      </c>
      <c r="C83" s="45" t="s">
        <v>121</v>
      </c>
      <c r="D83" s="75"/>
      <c r="E83" s="27"/>
      <c r="F83" s="28"/>
      <c r="G83" s="28"/>
      <c r="H83" s="27"/>
      <c r="I83" s="27"/>
      <c r="J83" s="27"/>
      <c r="K83" s="27"/>
      <c r="L83" s="27"/>
      <c r="M83" s="27"/>
      <c r="O83" s="27">
        <f t="shared" si="5"/>
        <v>0</v>
      </c>
      <c r="P83" s="27">
        <f t="shared" si="6"/>
        <v>0</v>
      </c>
      <c r="Q83" s="27">
        <f t="shared" si="7"/>
        <v>0</v>
      </c>
      <c r="R83" s="27">
        <f t="shared" si="8"/>
        <v>0</v>
      </c>
      <c r="S83" s="27">
        <f t="shared" si="8"/>
        <v>0</v>
      </c>
      <c r="T83" s="27">
        <f t="shared" si="9"/>
        <v>0</v>
      </c>
    </row>
    <row r="84" spans="1:20" ht="15" customHeight="1" x14ac:dyDescent="0.25">
      <c r="A84" s="66">
        <v>80</v>
      </c>
      <c r="B84" s="46">
        <v>21120114120015</v>
      </c>
      <c r="C84" s="45" t="s">
        <v>130</v>
      </c>
      <c r="D84" s="73">
        <v>40</v>
      </c>
      <c r="E84" s="27"/>
      <c r="F84" s="28"/>
      <c r="G84" s="28"/>
      <c r="H84" s="27"/>
      <c r="I84" s="27"/>
      <c r="J84" s="27"/>
      <c r="K84" s="27"/>
      <c r="L84" s="27"/>
      <c r="M84" s="27"/>
      <c r="O84" s="27">
        <f t="shared" si="5"/>
        <v>0</v>
      </c>
      <c r="P84" s="27">
        <f t="shared" si="6"/>
        <v>0</v>
      </c>
      <c r="Q84" s="27">
        <f t="shared" si="7"/>
        <v>0</v>
      </c>
      <c r="R84" s="27">
        <f t="shared" si="8"/>
        <v>0</v>
      </c>
      <c r="S84" s="27">
        <f t="shared" si="8"/>
        <v>0</v>
      </c>
      <c r="T84" s="27">
        <f t="shared" si="9"/>
        <v>0</v>
      </c>
    </row>
    <row r="85" spans="1:20" ht="15" customHeight="1" thickBot="1" x14ac:dyDescent="0.3">
      <c r="A85" s="67">
        <v>81</v>
      </c>
      <c r="B85" s="68">
        <v>21120114130071</v>
      </c>
      <c r="C85" s="69" t="s">
        <v>178</v>
      </c>
      <c r="D85" s="83"/>
      <c r="E85" s="27"/>
      <c r="F85" s="28"/>
      <c r="G85" s="28"/>
      <c r="H85" s="27"/>
      <c r="I85" s="27"/>
      <c r="J85" s="27"/>
      <c r="K85" s="27"/>
      <c r="L85" s="27"/>
      <c r="M85" s="27"/>
      <c r="O85" s="27">
        <f t="shared" si="5"/>
        <v>0</v>
      </c>
      <c r="P85" s="27">
        <f t="shared" si="6"/>
        <v>0</v>
      </c>
      <c r="Q85" s="27">
        <f t="shared" si="7"/>
        <v>0</v>
      </c>
      <c r="R85" s="27">
        <f t="shared" si="8"/>
        <v>0</v>
      </c>
      <c r="S85" s="27">
        <f t="shared" si="8"/>
        <v>0</v>
      </c>
      <c r="T85" s="27">
        <f t="shared" si="9"/>
        <v>0</v>
      </c>
    </row>
    <row r="86" spans="1:20" ht="15" customHeight="1" x14ac:dyDescent="0.25">
      <c r="F86"/>
      <c r="G86"/>
    </row>
    <row r="87" spans="1:20" ht="15" customHeight="1" x14ac:dyDescent="0.25">
      <c r="F87"/>
      <c r="G87"/>
    </row>
    <row r="88" spans="1:20" ht="15" customHeight="1" x14ac:dyDescent="0.25">
      <c r="F88"/>
      <c r="G88"/>
    </row>
    <row r="89" spans="1:20" x14ac:dyDescent="0.25">
      <c r="F89"/>
      <c r="G89"/>
    </row>
    <row r="90" spans="1:20" x14ac:dyDescent="0.25">
      <c r="F90"/>
      <c r="G90"/>
    </row>
    <row r="91" spans="1:20" x14ac:dyDescent="0.25">
      <c r="F91"/>
      <c r="G91"/>
    </row>
    <row r="92" spans="1:20" x14ac:dyDescent="0.25">
      <c r="F92"/>
      <c r="G92"/>
    </row>
  </sheetData>
  <mergeCells count="52">
    <mergeCell ref="O3:S3"/>
    <mergeCell ref="T3:T4"/>
    <mergeCell ref="A1:E1"/>
    <mergeCell ref="A3:A4"/>
    <mergeCell ref="B3:B4"/>
    <mergeCell ref="C3:C4"/>
    <mergeCell ref="D3:D4"/>
    <mergeCell ref="E3:G3"/>
    <mergeCell ref="D15:D16"/>
    <mergeCell ref="H3:I3"/>
    <mergeCell ref="J3:K3"/>
    <mergeCell ref="L3:L4"/>
    <mergeCell ref="M3:M4"/>
    <mergeCell ref="D5:D6"/>
    <mergeCell ref="D7:D8"/>
    <mergeCell ref="D9:D10"/>
    <mergeCell ref="D11:D12"/>
    <mergeCell ref="D13:D14"/>
    <mergeCell ref="D39:D40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63:D64"/>
    <mergeCell ref="D41:D42"/>
    <mergeCell ref="D43:D44"/>
    <mergeCell ref="D45:D46"/>
    <mergeCell ref="D47:D48"/>
    <mergeCell ref="D49:D50"/>
    <mergeCell ref="D51:D52"/>
    <mergeCell ref="D53:D54"/>
    <mergeCell ref="D55:D56"/>
    <mergeCell ref="D57:D58"/>
    <mergeCell ref="D59:D60"/>
    <mergeCell ref="D61:D62"/>
    <mergeCell ref="D78:D79"/>
    <mergeCell ref="D80:D81"/>
    <mergeCell ref="D82:D83"/>
    <mergeCell ref="D84:D85"/>
    <mergeCell ref="D65:D66"/>
    <mergeCell ref="D67:D68"/>
    <mergeCell ref="D69:D70"/>
    <mergeCell ref="D71:D73"/>
    <mergeCell ref="D74:D75"/>
    <mergeCell ref="D76:D77"/>
  </mergeCells>
  <pageMargins left="0.7" right="0.7" top="0.75" bottom="0.75" header="0.3" footer="0.3"/>
  <pageSetup paperSize="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"/>
  <sheetViews>
    <sheetView zoomScale="55" zoomScaleNormal="55" workbookViewId="0">
      <selection activeCell="A2" sqref="A2"/>
    </sheetView>
  </sheetViews>
  <sheetFormatPr defaultRowHeight="15" x14ac:dyDescent="0.25"/>
  <cols>
    <col min="1" max="1" width="3.85546875" bestFit="1" customWidth="1"/>
    <col min="2" max="2" width="16.28515625" customWidth="1"/>
    <col min="3" max="3" width="42.85546875" customWidth="1"/>
    <col min="4" max="4" width="11" bestFit="1" customWidth="1"/>
    <col min="5" max="5" width="8.42578125" bestFit="1" customWidth="1"/>
    <col min="6" max="6" width="11.28515625" style="23" bestFit="1" customWidth="1"/>
    <col min="7" max="7" width="8.7109375" style="23" bestFit="1" customWidth="1"/>
    <col min="8" max="8" width="8.42578125" bestFit="1" customWidth="1"/>
    <col min="9" max="9" width="11.28515625" bestFit="1" customWidth="1"/>
    <col min="10" max="10" width="11.7109375" bestFit="1" customWidth="1"/>
    <col min="11" max="11" width="16.85546875" bestFit="1" customWidth="1"/>
    <col min="12" max="12" width="7.140625" bestFit="1" customWidth="1"/>
    <col min="13" max="13" width="9.7109375" bestFit="1" customWidth="1"/>
    <col min="17" max="17" width="11.42578125" bestFit="1" customWidth="1"/>
  </cols>
  <sheetData>
    <row r="1" spans="1:20" ht="15.75" x14ac:dyDescent="0.25">
      <c r="A1" s="80" t="s">
        <v>223</v>
      </c>
      <c r="B1" s="80"/>
      <c r="C1" s="80"/>
      <c r="D1" s="80"/>
      <c r="E1" s="80"/>
    </row>
    <row r="2" spans="1:20" ht="15.75" x14ac:dyDescent="0.25">
      <c r="A2" s="22"/>
      <c r="B2" s="22"/>
      <c r="C2" s="22"/>
      <c r="D2" s="22"/>
      <c r="E2" s="22"/>
    </row>
    <row r="3" spans="1:20" x14ac:dyDescent="0.25">
      <c r="A3" s="79" t="s">
        <v>0</v>
      </c>
      <c r="B3" s="79" t="s">
        <v>1</v>
      </c>
      <c r="C3" s="79" t="s">
        <v>2</v>
      </c>
      <c r="D3" s="78" t="s">
        <v>91</v>
      </c>
      <c r="E3" s="78" t="s">
        <v>92</v>
      </c>
      <c r="F3" s="78"/>
      <c r="G3" s="78"/>
      <c r="H3" s="78" t="s">
        <v>93</v>
      </c>
      <c r="I3" s="78"/>
      <c r="J3" s="78" t="s">
        <v>97</v>
      </c>
      <c r="K3" s="78"/>
      <c r="L3" s="78" t="s">
        <v>99</v>
      </c>
      <c r="M3" s="78" t="s">
        <v>100</v>
      </c>
      <c r="O3" s="84" t="s">
        <v>102</v>
      </c>
      <c r="P3" s="84"/>
      <c r="Q3" s="84"/>
      <c r="R3" s="84"/>
      <c r="S3" s="84"/>
      <c r="T3" s="84" t="s">
        <v>101</v>
      </c>
    </row>
    <row r="4" spans="1:20" x14ac:dyDescent="0.25">
      <c r="A4" s="79"/>
      <c r="B4" s="79"/>
      <c r="C4" s="79"/>
      <c r="D4" s="78"/>
      <c r="E4" s="35" t="s">
        <v>94</v>
      </c>
      <c r="F4" s="35" t="s">
        <v>95</v>
      </c>
      <c r="G4" s="35" t="s">
        <v>96</v>
      </c>
      <c r="H4" s="35" t="s">
        <v>94</v>
      </c>
      <c r="I4" s="35" t="s">
        <v>95</v>
      </c>
      <c r="J4" s="35" t="s">
        <v>97</v>
      </c>
      <c r="K4" s="35" t="s">
        <v>98</v>
      </c>
      <c r="L4" s="78"/>
      <c r="M4" s="78"/>
      <c r="O4" s="36" t="s">
        <v>92</v>
      </c>
      <c r="P4" s="36" t="s">
        <v>93</v>
      </c>
      <c r="Q4" s="36" t="s">
        <v>97</v>
      </c>
      <c r="R4" s="36" t="s">
        <v>99</v>
      </c>
      <c r="S4" s="36" t="s">
        <v>100</v>
      </c>
      <c r="T4" s="84"/>
    </row>
    <row r="5" spans="1:20" ht="15" customHeight="1" x14ac:dyDescent="0.25">
      <c r="A5" s="64">
        <v>1</v>
      </c>
      <c r="B5" s="55">
        <v>21120114120004</v>
      </c>
      <c r="C5" s="54" t="s">
        <v>120</v>
      </c>
      <c r="D5" s="76">
        <v>1</v>
      </c>
      <c r="E5" s="27">
        <v>90</v>
      </c>
      <c r="F5" s="28">
        <v>90</v>
      </c>
      <c r="G5" s="28">
        <v>90</v>
      </c>
      <c r="H5" s="27">
        <v>90</v>
      </c>
      <c r="I5" s="27">
        <v>90</v>
      </c>
      <c r="J5" s="27">
        <v>90</v>
      </c>
      <c r="K5" s="27">
        <v>90</v>
      </c>
      <c r="L5" s="27">
        <v>100</v>
      </c>
      <c r="M5" s="27">
        <v>90</v>
      </c>
      <c r="O5" s="27">
        <f>(E5*50%)+(F5*30%)+(G5*15%)</f>
        <v>85.5</v>
      </c>
      <c r="P5" s="27">
        <f>(H5*70%)+(I5*25%)</f>
        <v>85.5</v>
      </c>
      <c r="Q5" s="27">
        <f>(J5*60%)+(K5*35%)</f>
        <v>85.5</v>
      </c>
      <c r="R5" s="27">
        <f>L5</f>
        <v>100</v>
      </c>
      <c r="S5" s="27">
        <f>M5</f>
        <v>90</v>
      </c>
      <c r="T5" s="27">
        <f>(O5*15%)+(P5*10%)+(Q5*20%)+(R5*25%)+(S5*30%)</f>
        <v>90.474999999999994</v>
      </c>
    </row>
    <row r="6" spans="1:20" ht="15" customHeight="1" x14ac:dyDescent="0.25">
      <c r="A6" s="64">
        <v>2</v>
      </c>
      <c r="B6" s="55">
        <v>21120114140075</v>
      </c>
      <c r="C6" s="54" t="s">
        <v>182</v>
      </c>
      <c r="D6" s="77"/>
      <c r="E6" s="27"/>
      <c r="F6" s="28"/>
      <c r="G6" s="28"/>
      <c r="H6" s="27"/>
      <c r="I6" s="27"/>
      <c r="J6" s="27"/>
      <c r="K6" s="27"/>
      <c r="L6" s="27"/>
      <c r="M6" s="27"/>
      <c r="O6" s="27">
        <f t="shared" ref="O6:O69" si="0">(E6*50%)+(F6*30%)+(G6*15%)</f>
        <v>0</v>
      </c>
      <c r="P6" s="27">
        <f t="shared" ref="P6:P69" si="1">(H6*70%)+(I6*25%)</f>
        <v>0</v>
      </c>
      <c r="Q6" s="27">
        <f t="shared" ref="Q6:Q69" si="2">(J6*60%)+(K6*35%)</f>
        <v>0</v>
      </c>
      <c r="R6" s="27">
        <f t="shared" ref="R6:S69" si="3">L6</f>
        <v>0</v>
      </c>
      <c r="S6" s="27">
        <f t="shared" si="3"/>
        <v>0</v>
      </c>
      <c r="T6" s="27">
        <f t="shared" ref="T6:T69" si="4">(O6*15%)+(P6*10%)+(Q6*20%)+(R6*25%)+(S6*30%)</f>
        <v>0</v>
      </c>
    </row>
    <row r="7" spans="1:20" ht="15" customHeight="1" x14ac:dyDescent="0.25">
      <c r="A7" s="64">
        <v>3</v>
      </c>
      <c r="B7" s="55">
        <v>21120114130103</v>
      </c>
      <c r="C7" s="54" t="s">
        <v>205</v>
      </c>
      <c r="D7" s="76">
        <v>2</v>
      </c>
      <c r="E7" s="27"/>
      <c r="F7" s="28"/>
      <c r="G7" s="28"/>
      <c r="H7" s="27"/>
      <c r="I7" s="27"/>
      <c r="J7" s="27"/>
      <c r="K7" s="27"/>
      <c r="L7" s="27"/>
      <c r="M7" s="27"/>
      <c r="O7" s="27">
        <f t="shared" si="0"/>
        <v>0</v>
      </c>
      <c r="P7" s="27">
        <f t="shared" si="1"/>
        <v>0</v>
      </c>
      <c r="Q7" s="27">
        <f t="shared" si="2"/>
        <v>0</v>
      </c>
      <c r="R7" s="27">
        <f t="shared" si="3"/>
        <v>0</v>
      </c>
      <c r="S7" s="27">
        <f t="shared" si="3"/>
        <v>0</v>
      </c>
      <c r="T7" s="27">
        <f t="shared" si="4"/>
        <v>0</v>
      </c>
    </row>
    <row r="8" spans="1:20" ht="15" customHeight="1" x14ac:dyDescent="0.25">
      <c r="A8" s="64">
        <v>4</v>
      </c>
      <c r="B8" s="55">
        <v>21120114120014</v>
      </c>
      <c r="C8" s="54" t="s">
        <v>129</v>
      </c>
      <c r="D8" s="77"/>
      <c r="E8" s="27"/>
      <c r="F8" s="28"/>
      <c r="G8" s="28"/>
      <c r="H8" s="27"/>
      <c r="I8" s="27"/>
      <c r="J8" s="27"/>
      <c r="K8" s="27"/>
      <c r="L8" s="27"/>
      <c r="M8" s="27"/>
      <c r="O8" s="27">
        <f t="shared" si="0"/>
        <v>0</v>
      </c>
      <c r="P8" s="27">
        <f t="shared" si="1"/>
        <v>0</v>
      </c>
      <c r="Q8" s="27">
        <f t="shared" si="2"/>
        <v>0</v>
      </c>
      <c r="R8" s="27">
        <f t="shared" si="3"/>
        <v>0</v>
      </c>
      <c r="S8" s="27">
        <f t="shared" si="3"/>
        <v>0</v>
      </c>
      <c r="T8" s="27">
        <f t="shared" si="4"/>
        <v>0</v>
      </c>
    </row>
    <row r="9" spans="1:20" ht="15" customHeight="1" x14ac:dyDescent="0.25">
      <c r="A9" s="64">
        <v>5</v>
      </c>
      <c r="B9" s="55">
        <v>21120114130076</v>
      </c>
      <c r="C9" s="54" t="s">
        <v>183</v>
      </c>
      <c r="D9" s="76">
        <v>3</v>
      </c>
      <c r="E9" s="27"/>
      <c r="F9" s="28"/>
      <c r="G9" s="28"/>
      <c r="H9" s="27"/>
      <c r="I9" s="27"/>
      <c r="J9" s="27"/>
      <c r="K9" s="27"/>
      <c r="L9" s="27"/>
      <c r="M9" s="27"/>
      <c r="O9" s="27">
        <f t="shared" si="0"/>
        <v>0</v>
      </c>
      <c r="P9" s="27">
        <f t="shared" si="1"/>
        <v>0</v>
      </c>
      <c r="Q9" s="27">
        <f t="shared" si="2"/>
        <v>0</v>
      </c>
      <c r="R9" s="27">
        <f t="shared" si="3"/>
        <v>0</v>
      </c>
      <c r="S9" s="27">
        <f t="shared" si="3"/>
        <v>0</v>
      </c>
      <c r="T9" s="27">
        <f t="shared" si="4"/>
        <v>0</v>
      </c>
    </row>
    <row r="10" spans="1:20" ht="15" customHeight="1" x14ac:dyDescent="0.25">
      <c r="A10" s="64">
        <v>6</v>
      </c>
      <c r="B10" s="55">
        <v>21120114120045</v>
      </c>
      <c r="C10" s="54" t="s">
        <v>155</v>
      </c>
      <c r="D10" s="77"/>
      <c r="E10" s="27"/>
      <c r="F10" s="28"/>
      <c r="G10" s="28"/>
      <c r="H10" s="27"/>
      <c r="I10" s="27"/>
      <c r="J10" s="27"/>
      <c r="K10" s="27"/>
      <c r="L10" s="27"/>
      <c r="M10" s="27"/>
      <c r="O10" s="27">
        <f t="shared" si="0"/>
        <v>0</v>
      </c>
      <c r="P10" s="27">
        <f t="shared" si="1"/>
        <v>0</v>
      </c>
      <c r="Q10" s="27">
        <f t="shared" si="2"/>
        <v>0</v>
      </c>
      <c r="R10" s="27">
        <f t="shared" si="3"/>
        <v>0</v>
      </c>
      <c r="S10" s="27">
        <f t="shared" si="3"/>
        <v>0</v>
      </c>
      <c r="T10" s="27">
        <f t="shared" si="4"/>
        <v>0</v>
      </c>
    </row>
    <row r="11" spans="1:20" ht="15" customHeight="1" x14ac:dyDescent="0.25">
      <c r="A11" s="64">
        <v>7</v>
      </c>
      <c r="B11" s="55">
        <v>21120114140098</v>
      </c>
      <c r="C11" s="54" t="s">
        <v>201</v>
      </c>
      <c r="D11" s="76">
        <v>4</v>
      </c>
      <c r="E11" s="27"/>
      <c r="F11" s="28"/>
      <c r="G11" s="28"/>
      <c r="H11" s="27"/>
      <c r="I11" s="27"/>
      <c r="J11" s="27"/>
      <c r="K11" s="27"/>
      <c r="L11" s="27"/>
      <c r="M11" s="27"/>
      <c r="O11" s="27">
        <f t="shared" si="0"/>
        <v>0</v>
      </c>
      <c r="P11" s="27">
        <f t="shared" si="1"/>
        <v>0</v>
      </c>
      <c r="Q11" s="27">
        <f t="shared" si="2"/>
        <v>0</v>
      </c>
      <c r="R11" s="27">
        <f t="shared" si="3"/>
        <v>0</v>
      </c>
      <c r="S11" s="27">
        <f t="shared" si="3"/>
        <v>0</v>
      </c>
      <c r="T11" s="27">
        <f t="shared" si="4"/>
        <v>0</v>
      </c>
    </row>
    <row r="12" spans="1:20" ht="15" customHeight="1" x14ac:dyDescent="0.25">
      <c r="A12" s="64">
        <v>8</v>
      </c>
      <c r="B12" s="55">
        <v>21120114120041</v>
      </c>
      <c r="C12" s="54" t="s">
        <v>151</v>
      </c>
      <c r="D12" s="77"/>
      <c r="E12" s="27"/>
      <c r="F12" s="28"/>
      <c r="G12" s="28"/>
      <c r="H12" s="27"/>
      <c r="I12" s="27"/>
      <c r="J12" s="27"/>
      <c r="K12" s="27"/>
      <c r="L12" s="27"/>
      <c r="M12" s="27"/>
      <c r="O12" s="27">
        <f t="shared" si="0"/>
        <v>0</v>
      </c>
      <c r="P12" s="27">
        <f t="shared" si="1"/>
        <v>0</v>
      </c>
      <c r="Q12" s="27">
        <f t="shared" si="2"/>
        <v>0</v>
      </c>
      <c r="R12" s="27">
        <f t="shared" si="3"/>
        <v>0</v>
      </c>
      <c r="S12" s="27">
        <f t="shared" si="3"/>
        <v>0</v>
      </c>
      <c r="T12" s="27">
        <f t="shared" si="4"/>
        <v>0</v>
      </c>
    </row>
    <row r="13" spans="1:20" ht="15" customHeight="1" x14ac:dyDescent="0.25">
      <c r="A13" s="64">
        <v>9</v>
      </c>
      <c r="B13" s="56">
        <v>21120114120023</v>
      </c>
      <c r="C13" s="54" t="s">
        <v>136</v>
      </c>
      <c r="D13" s="76">
        <v>5</v>
      </c>
      <c r="E13" s="27"/>
      <c r="F13" s="28"/>
      <c r="G13" s="28"/>
      <c r="H13" s="27"/>
      <c r="I13" s="27"/>
      <c r="J13" s="27"/>
      <c r="K13" s="27"/>
      <c r="L13" s="27"/>
      <c r="M13" s="27"/>
      <c r="O13" s="27">
        <f t="shared" si="0"/>
        <v>0</v>
      </c>
      <c r="P13" s="27">
        <f t="shared" si="1"/>
        <v>0</v>
      </c>
      <c r="Q13" s="27">
        <f t="shared" si="2"/>
        <v>0</v>
      </c>
      <c r="R13" s="27">
        <f t="shared" si="3"/>
        <v>0</v>
      </c>
      <c r="S13" s="27">
        <f t="shared" si="3"/>
        <v>0</v>
      </c>
      <c r="T13" s="27">
        <f t="shared" si="4"/>
        <v>0</v>
      </c>
    </row>
    <row r="14" spans="1:20" ht="15" customHeight="1" x14ac:dyDescent="0.25">
      <c r="A14" s="64">
        <v>10</v>
      </c>
      <c r="B14" s="55">
        <v>21120114120049</v>
      </c>
      <c r="C14" s="54" t="s">
        <v>159</v>
      </c>
      <c r="D14" s="77"/>
      <c r="E14" s="27"/>
      <c r="F14" s="28"/>
      <c r="G14" s="28"/>
      <c r="H14" s="29"/>
      <c r="I14" s="30"/>
      <c r="J14" s="31"/>
      <c r="K14" s="27"/>
      <c r="L14" s="27"/>
      <c r="M14" s="27"/>
      <c r="O14" s="27">
        <f t="shared" si="0"/>
        <v>0</v>
      </c>
      <c r="P14" s="27">
        <f t="shared" si="1"/>
        <v>0</v>
      </c>
      <c r="Q14" s="27">
        <f t="shared" si="2"/>
        <v>0</v>
      </c>
      <c r="R14" s="27">
        <f t="shared" si="3"/>
        <v>0</v>
      </c>
      <c r="S14" s="27">
        <f t="shared" si="3"/>
        <v>0</v>
      </c>
      <c r="T14" s="27">
        <f t="shared" si="4"/>
        <v>0</v>
      </c>
    </row>
    <row r="15" spans="1:20" ht="15" customHeight="1" x14ac:dyDescent="0.25">
      <c r="A15" s="64">
        <v>11</v>
      </c>
      <c r="B15" s="55">
        <v>21120114140107</v>
      </c>
      <c r="C15" s="54" t="s">
        <v>207</v>
      </c>
      <c r="D15" s="76">
        <v>6</v>
      </c>
      <c r="E15" s="27"/>
      <c r="F15" s="28"/>
      <c r="G15" s="28"/>
      <c r="H15" s="27"/>
      <c r="I15" s="27"/>
      <c r="J15" s="27"/>
      <c r="K15" s="27"/>
      <c r="L15" s="27"/>
      <c r="M15" s="27"/>
      <c r="O15" s="27">
        <f t="shared" si="0"/>
        <v>0</v>
      </c>
      <c r="P15" s="27">
        <f t="shared" si="1"/>
        <v>0</v>
      </c>
      <c r="Q15" s="27">
        <f t="shared" si="2"/>
        <v>0</v>
      </c>
      <c r="R15" s="27">
        <f t="shared" si="3"/>
        <v>0</v>
      </c>
      <c r="S15" s="27">
        <f t="shared" si="3"/>
        <v>0</v>
      </c>
      <c r="T15" s="27">
        <f t="shared" si="4"/>
        <v>0</v>
      </c>
    </row>
    <row r="16" spans="1:20" ht="15" customHeight="1" x14ac:dyDescent="0.25">
      <c r="A16" s="64">
        <v>12</v>
      </c>
      <c r="B16" s="55">
        <v>21120114130100</v>
      </c>
      <c r="C16" s="54" t="s">
        <v>203</v>
      </c>
      <c r="D16" s="77"/>
      <c r="E16" s="27"/>
      <c r="F16" s="28"/>
      <c r="G16" s="28"/>
      <c r="H16" s="27"/>
      <c r="I16" s="27"/>
      <c r="J16" s="27"/>
      <c r="K16" s="27"/>
      <c r="L16" s="27"/>
      <c r="M16" s="27"/>
      <c r="O16" s="27">
        <f t="shared" si="0"/>
        <v>0</v>
      </c>
      <c r="P16" s="27">
        <f t="shared" si="1"/>
        <v>0</v>
      </c>
      <c r="Q16" s="27">
        <f t="shared" si="2"/>
        <v>0</v>
      </c>
      <c r="R16" s="27">
        <f t="shared" si="3"/>
        <v>0</v>
      </c>
      <c r="S16" s="27">
        <f t="shared" si="3"/>
        <v>0</v>
      </c>
      <c r="T16" s="27">
        <f t="shared" si="4"/>
        <v>0</v>
      </c>
    </row>
    <row r="17" spans="1:20" ht="15" customHeight="1" x14ac:dyDescent="0.25">
      <c r="A17" s="64">
        <v>13</v>
      </c>
      <c r="B17" s="55">
        <v>21120114130072</v>
      </c>
      <c r="C17" s="54" t="s">
        <v>179</v>
      </c>
      <c r="D17" s="76">
        <v>7</v>
      </c>
      <c r="E17" s="27"/>
      <c r="F17" s="28"/>
      <c r="G17" s="28"/>
      <c r="H17" s="27"/>
      <c r="I17" s="27"/>
      <c r="J17" s="27"/>
      <c r="K17" s="27"/>
      <c r="L17" s="27"/>
      <c r="M17" s="27"/>
      <c r="O17" s="27">
        <f t="shared" si="0"/>
        <v>0</v>
      </c>
      <c r="P17" s="27">
        <f t="shared" si="1"/>
        <v>0</v>
      </c>
      <c r="Q17" s="27">
        <f t="shared" si="2"/>
        <v>0</v>
      </c>
      <c r="R17" s="27">
        <f t="shared" si="3"/>
        <v>0</v>
      </c>
      <c r="S17" s="27">
        <f t="shared" si="3"/>
        <v>0</v>
      </c>
      <c r="T17" s="27">
        <f t="shared" si="4"/>
        <v>0</v>
      </c>
    </row>
    <row r="18" spans="1:20" ht="15" customHeight="1" x14ac:dyDescent="0.25">
      <c r="A18" s="64">
        <v>14</v>
      </c>
      <c r="B18" s="55">
        <v>21120114140101</v>
      </c>
      <c r="C18" s="54" t="s">
        <v>204</v>
      </c>
      <c r="D18" s="77"/>
      <c r="E18" s="27"/>
      <c r="F18" s="28"/>
      <c r="G18" s="28"/>
      <c r="H18" s="27"/>
      <c r="I18" s="27"/>
      <c r="J18" s="27"/>
      <c r="K18" s="27"/>
      <c r="L18" s="27"/>
      <c r="M18" s="27"/>
      <c r="O18" s="27">
        <f t="shared" si="0"/>
        <v>0</v>
      </c>
      <c r="P18" s="27">
        <f t="shared" si="1"/>
        <v>0</v>
      </c>
      <c r="Q18" s="27">
        <f t="shared" si="2"/>
        <v>0</v>
      </c>
      <c r="R18" s="27">
        <f t="shared" si="3"/>
        <v>0</v>
      </c>
      <c r="S18" s="27">
        <f t="shared" si="3"/>
        <v>0</v>
      </c>
      <c r="T18" s="27">
        <f t="shared" si="4"/>
        <v>0</v>
      </c>
    </row>
    <row r="19" spans="1:20" ht="15" customHeight="1" x14ac:dyDescent="0.25">
      <c r="A19" s="64">
        <v>15</v>
      </c>
      <c r="B19" s="55">
        <v>21120114120002</v>
      </c>
      <c r="C19" s="54" t="s">
        <v>118</v>
      </c>
      <c r="D19" s="76">
        <v>8</v>
      </c>
      <c r="E19" s="27"/>
      <c r="F19" s="28"/>
      <c r="G19" s="28"/>
      <c r="H19" s="27"/>
      <c r="I19" s="27"/>
      <c r="J19" s="27"/>
      <c r="K19" s="27"/>
      <c r="L19" s="27"/>
      <c r="M19" s="27"/>
      <c r="O19" s="27">
        <f t="shared" si="0"/>
        <v>0</v>
      </c>
      <c r="P19" s="27">
        <f t="shared" si="1"/>
        <v>0</v>
      </c>
      <c r="Q19" s="27">
        <f t="shared" si="2"/>
        <v>0</v>
      </c>
      <c r="R19" s="27">
        <f t="shared" si="3"/>
        <v>0</v>
      </c>
      <c r="S19" s="27">
        <f t="shared" si="3"/>
        <v>0</v>
      </c>
      <c r="T19" s="27">
        <f t="shared" si="4"/>
        <v>0</v>
      </c>
    </row>
    <row r="20" spans="1:20" ht="15" customHeight="1" x14ac:dyDescent="0.25">
      <c r="A20" s="64">
        <v>16</v>
      </c>
      <c r="B20" s="55">
        <v>21120114120009</v>
      </c>
      <c r="C20" s="54" t="s">
        <v>125</v>
      </c>
      <c r="D20" s="77"/>
      <c r="E20" s="27"/>
      <c r="F20" s="28"/>
      <c r="G20" s="28"/>
      <c r="H20" s="27"/>
      <c r="I20" s="27"/>
      <c r="J20" s="27"/>
      <c r="K20" s="27"/>
      <c r="L20" s="27"/>
      <c r="M20" s="27"/>
      <c r="O20" s="27">
        <f t="shared" si="0"/>
        <v>0</v>
      </c>
      <c r="P20" s="27">
        <f t="shared" si="1"/>
        <v>0</v>
      </c>
      <c r="Q20" s="27">
        <f t="shared" si="2"/>
        <v>0</v>
      </c>
      <c r="R20" s="27">
        <f t="shared" si="3"/>
        <v>0</v>
      </c>
      <c r="S20" s="27">
        <f t="shared" si="3"/>
        <v>0</v>
      </c>
      <c r="T20" s="27">
        <f t="shared" si="4"/>
        <v>0</v>
      </c>
    </row>
    <row r="21" spans="1:20" ht="15" customHeight="1" x14ac:dyDescent="0.25">
      <c r="A21" s="64">
        <v>17</v>
      </c>
      <c r="B21" s="55">
        <v>21120114120050</v>
      </c>
      <c r="C21" s="54" t="s">
        <v>160</v>
      </c>
      <c r="D21" s="76">
        <v>9</v>
      </c>
      <c r="E21" s="27"/>
      <c r="F21" s="28"/>
      <c r="G21" s="28"/>
      <c r="H21" s="27"/>
      <c r="I21" s="27"/>
      <c r="J21" s="27"/>
      <c r="K21" s="27"/>
      <c r="L21" s="27"/>
      <c r="M21" s="27"/>
      <c r="O21" s="27">
        <f t="shared" si="0"/>
        <v>0</v>
      </c>
      <c r="P21" s="27">
        <f t="shared" si="1"/>
        <v>0</v>
      </c>
      <c r="Q21" s="27">
        <f t="shared" si="2"/>
        <v>0</v>
      </c>
      <c r="R21" s="27">
        <f t="shared" si="3"/>
        <v>0</v>
      </c>
      <c r="S21" s="27">
        <f t="shared" si="3"/>
        <v>0</v>
      </c>
      <c r="T21" s="27">
        <f t="shared" si="4"/>
        <v>0</v>
      </c>
    </row>
    <row r="22" spans="1:20" ht="15" customHeight="1" x14ac:dyDescent="0.25">
      <c r="A22" s="64">
        <v>18</v>
      </c>
      <c r="B22" s="55">
        <v>21120114120001</v>
      </c>
      <c r="C22" s="54" t="s">
        <v>117</v>
      </c>
      <c r="D22" s="77"/>
      <c r="E22" s="27"/>
      <c r="F22" s="28"/>
      <c r="G22" s="28"/>
      <c r="H22" s="27"/>
      <c r="I22" s="27"/>
      <c r="J22" s="27"/>
      <c r="K22" s="27"/>
      <c r="L22" s="27"/>
      <c r="M22" s="27"/>
      <c r="O22" s="27">
        <f t="shared" si="0"/>
        <v>0</v>
      </c>
      <c r="P22" s="27">
        <f t="shared" si="1"/>
        <v>0</v>
      </c>
      <c r="Q22" s="27">
        <f t="shared" si="2"/>
        <v>0</v>
      </c>
      <c r="R22" s="27">
        <f t="shared" si="3"/>
        <v>0</v>
      </c>
      <c r="S22" s="27">
        <f t="shared" si="3"/>
        <v>0</v>
      </c>
      <c r="T22" s="27">
        <f t="shared" si="4"/>
        <v>0</v>
      </c>
    </row>
    <row r="23" spans="1:20" ht="15" customHeight="1" x14ac:dyDescent="0.25">
      <c r="A23" s="64">
        <v>19</v>
      </c>
      <c r="B23" s="55">
        <v>21120114140108</v>
      </c>
      <c r="C23" s="54" t="s">
        <v>208</v>
      </c>
      <c r="D23" s="76">
        <v>10</v>
      </c>
      <c r="E23" s="27"/>
      <c r="F23" s="28"/>
      <c r="G23" s="28"/>
      <c r="H23" s="27"/>
      <c r="I23" s="27"/>
      <c r="J23" s="27"/>
      <c r="K23" s="27"/>
      <c r="L23" s="27"/>
      <c r="M23" s="27"/>
      <c r="O23" s="27">
        <f t="shared" si="0"/>
        <v>0</v>
      </c>
      <c r="P23" s="27">
        <f t="shared" si="1"/>
        <v>0</v>
      </c>
      <c r="Q23" s="27">
        <f t="shared" si="2"/>
        <v>0</v>
      </c>
      <c r="R23" s="27">
        <f t="shared" si="3"/>
        <v>0</v>
      </c>
      <c r="S23" s="27">
        <f t="shared" si="3"/>
        <v>0</v>
      </c>
      <c r="T23" s="27">
        <f t="shared" si="4"/>
        <v>0</v>
      </c>
    </row>
    <row r="24" spans="1:20" ht="15" customHeight="1" x14ac:dyDescent="0.25">
      <c r="A24" s="64">
        <v>20</v>
      </c>
      <c r="B24" s="46">
        <v>21120114120013</v>
      </c>
      <c r="C24" s="45" t="s">
        <v>128</v>
      </c>
      <c r="D24" s="77"/>
      <c r="E24" s="27"/>
      <c r="F24" s="28"/>
      <c r="G24" s="28"/>
      <c r="H24" s="27"/>
      <c r="I24" s="27"/>
      <c r="J24" s="27"/>
      <c r="K24" s="27"/>
      <c r="L24" s="27"/>
      <c r="M24" s="27"/>
      <c r="O24" s="27">
        <f t="shared" si="0"/>
        <v>0</v>
      </c>
      <c r="P24" s="27">
        <f t="shared" si="1"/>
        <v>0</v>
      </c>
      <c r="Q24" s="27">
        <f t="shared" si="2"/>
        <v>0</v>
      </c>
      <c r="R24" s="27">
        <f t="shared" si="3"/>
        <v>0</v>
      </c>
      <c r="S24" s="27">
        <f t="shared" si="3"/>
        <v>0</v>
      </c>
      <c r="T24" s="27">
        <f t="shared" si="4"/>
        <v>0</v>
      </c>
    </row>
    <row r="25" spans="1:20" ht="15" customHeight="1" x14ac:dyDescent="0.25">
      <c r="A25" s="64">
        <v>21</v>
      </c>
      <c r="B25" s="46">
        <v>21120114120035</v>
      </c>
      <c r="C25" s="45" t="s">
        <v>146</v>
      </c>
      <c r="D25" s="76">
        <v>11</v>
      </c>
      <c r="E25" s="27"/>
      <c r="F25" s="28"/>
      <c r="G25" s="28"/>
      <c r="H25" s="27"/>
      <c r="I25" s="27"/>
      <c r="J25" s="27"/>
      <c r="K25" s="27"/>
      <c r="L25" s="27"/>
      <c r="M25" s="27"/>
      <c r="O25" s="27">
        <f t="shared" si="0"/>
        <v>0</v>
      </c>
      <c r="P25" s="27">
        <f t="shared" si="1"/>
        <v>0</v>
      </c>
      <c r="Q25" s="27">
        <f t="shared" si="2"/>
        <v>0</v>
      </c>
      <c r="R25" s="27">
        <f t="shared" si="3"/>
        <v>0</v>
      </c>
      <c r="S25" s="27">
        <f t="shared" si="3"/>
        <v>0</v>
      </c>
      <c r="T25" s="27">
        <f t="shared" si="4"/>
        <v>0</v>
      </c>
    </row>
    <row r="26" spans="1:20" ht="15" customHeight="1" x14ac:dyDescent="0.25">
      <c r="A26" s="64">
        <v>22</v>
      </c>
      <c r="B26" s="46">
        <v>21120114130089</v>
      </c>
      <c r="C26" s="45" t="s">
        <v>6</v>
      </c>
      <c r="D26" s="77"/>
      <c r="E26" s="27"/>
      <c r="F26" s="28"/>
      <c r="G26" s="28"/>
      <c r="H26" s="27"/>
      <c r="I26" s="27"/>
      <c r="J26" s="27"/>
      <c r="K26" s="27"/>
      <c r="L26" s="27"/>
      <c r="M26" s="27"/>
      <c r="O26" s="27">
        <f t="shared" si="0"/>
        <v>0</v>
      </c>
      <c r="P26" s="27">
        <f t="shared" si="1"/>
        <v>0</v>
      </c>
      <c r="Q26" s="27">
        <f t="shared" si="2"/>
        <v>0</v>
      </c>
      <c r="R26" s="27">
        <f t="shared" si="3"/>
        <v>0</v>
      </c>
      <c r="S26" s="27">
        <f t="shared" si="3"/>
        <v>0</v>
      </c>
      <c r="T26" s="27">
        <f t="shared" si="4"/>
        <v>0</v>
      </c>
    </row>
    <row r="27" spans="1:20" ht="15" customHeight="1" x14ac:dyDescent="0.25">
      <c r="A27" s="64">
        <v>23</v>
      </c>
      <c r="B27" s="46">
        <v>21120114120042</v>
      </c>
      <c r="C27" s="45" t="s">
        <v>152</v>
      </c>
      <c r="D27" s="76">
        <v>12</v>
      </c>
      <c r="E27" s="27"/>
      <c r="F27" s="28"/>
      <c r="G27" s="28"/>
      <c r="H27" s="27"/>
      <c r="I27" s="27"/>
      <c r="J27" s="27"/>
      <c r="K27" s="27"/>
      <c r="L27" s="27"/>
      <c r="M27" s="27"/>
      <c r="O27" s="27">
        <f t="shared" si="0"/>
        <v>0</v>
      </c>
      <c r="P27" s="27">
        <f t="shared" si="1"/>
        <v>0</v>
      </c>
      <c r="Q27" s="27">
        <f t="shared" si="2"/>
        <v>0</v>
      </c>
      <c r="R27" s="27">
        <f t="shared" si="3"/>
        <v>0</v>
      </c>
      <c r="S27" s="27">
        <f t="shared" si="3"/>
        <v>0</v>
      </c>
      <c r="T27" s="27">
        <f t="shared" si="4"/>
        <v>0</v>
      </c>
    </row>
    <row r="28" spans="1:20" ht="15" customHeight="1" x14ac:dyDescent="0.25">
      <c r="A28" s="64">
        <v>24</v>
      </c>
      <c r="B28" s="46">
        <v>21120114130061</v>
      </c>
      <c r="C28" s="45" t="s">
        <v>169</v>
      </c>
      <c r="D28" s="77"/>
      <c r="E28" s="27"/>
      <c r="F28" s="28"/>
      <c r="G28" s="28"/>
      <c r="H28" s="27"/>
      <c r="I28" s="27"/>
      <c r="J28" s="27"/>
      <c r="K28" s="27"/>
      <c r="L28" s="27"/>
      <c r="M28" s="27"/>
      <c r="O28" s="27">
        <f t="shared" si="0"/>
        <v>0</v>
      </c>
      <c r="P28" s="27">
        <f t="shared" si="1"/>
        <v>0</v>
      </c>
      <c r="Q28" s="27">
        <f t="shared" si="2"/>
        <v>0</v>
      </c>
      <c r="R28" s="27">
        <f t="shared" si="3"/>
        <v>0</v>
      </c>
      <c r="S28" s="27">
        <f t="shared" si="3"/>
        <v>0</v>
      </c>
      <c r="T28" s="27">
        <f t="shared" si="4"/>
        <v>0</v>
      </c>
    </row>
    <row r="29" spans="1:20" ht="15" customHeight="1" x14ac:dyDescent="0.25">
      <c r="A29" s="64">
        <v>25</v>
      </c>
      <c r="B29" s="46">
        <v>21120114120051</v>
      </c>
      <c r="C29" s="45" t="s">
        <v>161</v>
      </c>
      <c r="D29" s="76">
        <v>13</v>
      </c>
      <c r="E29" s="27"/>
      <c r="F29" s="28"/>
      <c r="G29" s="28"/>
      <c r="H29" s="27"/>
      <c r="I29" s="27"/>
      <c r="J29" s="27"/>
      <c r="K29" s="27"/>
      <c r="L29" s="27"/>
      <c r="M29" s="27"/>
      <c r="O29" s="27">
        <f t="shared" si="0"/>
        <v>0</v>
      </c>
      <c r="P29" s="27">
        <f t="shared" si="1"/>
        <v>0</v>
      </c>
      <c r="Q29" s="27">
        <f t="shared" si="2"/>
        <v>0</v>
      </c>
      <c r="R29" s="27">
        <f t="shared" si="3"/>
        <v>0</v>
      </c>
      <c r="S29" s="27">
        <f t="shared" si="3"/>
        <v>0</v>
      </c>
      <c r="T29" s="27">
        <f t="shared" si="4"/>
        <v>0</v>
      </c>
    </row>
    <row r="30" spans="1:20" ht="15" customHeight="1" x14ac:dyDescent="0.25">
      <c r="A30" s="64">
        <v>26</v>
      </c>
      <c r="B30" s="46">
        <v>21120114130086</v>
      </c>
      <c r="C30" s="45" t="s">
        <v>191</v>
      </c>
      <c r="D30" s="77"/>
      <c r="E30" s="27"/>
      <c r="F30" s="28"/>
      <c r="G30" s="28"/>
      <c r="H30" s="27"/>
      <c r="I30" s="27"/>
      <c r="J30" s="27"/>
      <c r="K30" s="27"/>
      <c r="L30" s="27"/>
      <c r="M30" s="27"/>
      <c r="O30" s="27">
        <f t="shared" si="0"/>
        <v>0</v>
      </c>
      <c r="P30" s="27">
        <f t="shared" si="1"/>
        <v>0</v>
      </c>
      <c r="Q30" s="27">
        <f t="shared" si="2"/>
        <v>0</v>
      </c>
      <c r="R30" s="27">
        <f t="shared" si="3"/>
        <v>0</v>
      </c>
      <c r="S30" s="27">
        <f t="shared" si="3"/>
        <v>0</v>
      </c>
      <c r="T30" s="27">
        <f t="shared" si="4"/>
        <v>0</v>
      </c>
    </row>
    <row r="31" spans="1:20" ht="15" customHeight="1" x14ac:dyDescent="0.25">
      <c r="A31" s="65">
        <v>27</v>
      </c>
      <c r="B31" s="52">
        <v>21120114130067</v>
      </c>
      <c r="C31" s="51" t="s">
        <v>174</v>
      </c>
      <c r="D31" s="81">
        <v>14</v>
      </c>
      <c r="E31" s="27"/>
      <c r="F31" s="28"/>
      <c r="G31" s="28"/>
      <c r="H31" s="27"/>
      <c r="I31" s="27"/>
      <c r="J31" s="27"/>
      <c r="K31" s="27"/>
      <c r="L31" s="27"/>
      <c r="M31" s="27"/>
      <c r="O31" s="27">
        <f t="shared" si="0"/>
        <v>0</v>
      </c>
      <c r="P31" s="27">
        <f t="shared" si="1"/>
        <v>0</v>
      </c>
      <c r="Q31" s="27">
        <f t="shared" si="2"/>
        <v>0</v>
      </c>
      <c r="R31" s="27">
        <f t="shared" si="3"/>
        <v>0</v>
      </c>
      <c r="S31" s="27">
        <f t="shared" si="3"/>
        <v>0</v>
      </c>
      <c r="T31" s="27">
        <f t="shared" si="4"/>
        <v>0</v>
      </c>
    </row>
    <row r="32" spans="1:20" ht="15" customHeight="1" x14ac:dyDescent="0.25">
      <c r="A32" s="65">
        <v>28</v>
      </c>
      <c r="B32" s="52">
        <v>21120114140073</v>
      </c>
      <c r="C32" s="51" t="s">
        <v>180</v>
      </c>
      <c r="D32" s="82"/>
      <c r="E32" s="27"/>
      <c r="F32" s="28"/>
      <c r="G32" s="28"/>
      <c r="H32" s="27"/>
      <c r="I32" s="27"/>
      <c r="J32" s="27"/>
      <c r="K32" s="27"/>
      <c r="L32" s="27"/>
      <c r="M32" s="27"/>
      <c r="O32" s="27">
        <f t="shared" si="0"/>
        <v>0</v>
      </c>
      <c r="P32" s="27">
        <f t="shared" si="1"/>
        <v>0</v>
      </c>
      <c r="Q32" s="27">
        <f t="shared" si="2"/>
        <v>0</v>
      </c>
      <c r="R32" s="27">
        <f t="shared" si="3"/>
        <v>0</v>
      </c>
      <c r="S32" s="27">
        <f t="shared" si="3"/>
        <v>0</v>
      </c>
      <c r="T32" s="27">
        <f t="shared" si="4"/>
        <v>0</v>
      </c>
    </row>
    <row r="33" spans="1:20" ht="15" customHeight="1" x14ac:dyDescent="0.25">
      <c r="A33" s="65">
        <v>29</v>
      </c>
      <c r="B33" s="52">
        <v>21120114140055</v>
      </c>
      <c r="C33" s="51" t="s">
        <v>164</v>
      </c>
      <c r="D33" s="81">
        <v>15</v>
      </c>
      <c r="E33" s="27"/>
      <c r="F33" s="28"/>
      <c r="G33" s="28"/>
      <c r="H33" s="27"/>
      <c r="I33" s="27"/>
      <c r="J33" s="27"/>
      <c r="K33" s="27"/>
      <c r="L33" s="27"/>
      <c r="M33" s="27"/>
      <c r="O33" s="27">
        <f t="shared" si="0"/>
        <v>0</v>
      </c>
      <c r="P33" s="27">
        <f t="shared" si="1"/>
        <v>0</v>
      </c>
      <c r="Q33" s="27">
        <f t="shared" si="2"/>
        <v>0</v>
      </c>
      <c r="R33" s="27">
        <f t="shared" si="3"/>
        <v>0</v>
      </c>
      <c r="S33" s="27">
        <f t="shared" si="3"/>
        <v>0</v>
      </c>
      <c r="T33" s="27">
        <f t="shared" si="4"/>
        <v>0</v>
      </c>
    </row>
    <row r="34" spans="1:20" ht="15" customHeight="1" x14ac:dyDescent="0.25">
      <c r="A34" s="65">
        <v>30</v>
      </c>
      <c r="B34" s="52">
        <v>21120114130080</v>
      </c>
      <c r="C34" s="51" t="s">
        <v>186</v>
      </c>
      <c r="D34" s="82"/>
      <c r="E34" s="27"/>
      <c r="F34" s="28"/>
      <c r="G34" s="28"/>
      <c r="H34" s="27"/>
      <c r="I34" s="27"/>
      <c r="J34" s="27"/>
      <c r="K34" s="27"/>
      <c r="L34" s="27"/>
      <c r="M34" s="27"/>
      <c r="O34" s="27">
        <f t="shared" si="0"/>
        <v>0</v>
      </c>
      <c r="P34" s="27">
        <f t="shared" si="1"/>
        <v>0</v>
      </c>
      <c r="Q34" s="27">
        <f t="shared" si="2"/>
        <v>0</v>
      </c>
      <c r="R34" s="27">
        <f t="shared" si="3"/>
        <v>0</v>
      </c>
      <c r="S34" s="27">
        <f t="shared" si="3"/>
        <v>0</v>
      </c>
      <c r="T34" s="27">
        <f t="shared" si="4"/>
        <v>0</v>
      </c>
    </row>
    <row r="35" spans="1:20" ht="15" customHeight="1" x14ac:dyDescent="0.25">
      <c r="A35" s="65">
        <v>31</v>
      </c>
      <c r="B35" s="52">
        <v>21120114120030</v>
      </c>
      <c r="C35" s="51" t="s">
        <v>141</v>
      </c>
      <c r="D35" s="81">
        <v>16</v>
      </c>
      <c r="E35" s="27"/>
      <c r="F35" s="28"/>
      <c r="G35" s="28"/>
      <c r="H35" s="27"/>
      <c r="I35" s="27"/>
      <c r="J35" s="27"/>
      <c r="K35" s="27"/>
      <c r="L35" s="27"/>
      <c r="M35" s="27"/>
      <c r="O35" s="27">
        <f t="shared" si="0"/>
        <v>0</v>
      </c>
      <c r="P35" s="27">
        <f t="shared" si="1"/>
        <v>0</v>
      </c>
      <c r="Q35" s="27">
        <f t="shared" si="2"/>
        <v>0</v>
      </c>
      <c r="R35" s="27">
        <f t="shared" si="3"/>
        <v>0</v>
      </c>
      <c r="S35" s="27">
        <f t="shared" si="3"/>
        <v>0</v>
      </c>
      <c r="T35" s="27">
        <f t="shared" si="4"/>
        <v>0</v>
      </c>
    </row>
    <row r="36" spans="1:20" ht="15" customHeight="1" x14ac:dyDescent="0.25">
      <c r="A36" s="65">
        <v>32</v>
      </c>
      <c r="B36" s="52">
        <v>21120114140083</v>
      </c>
      <c r="C36" s="51" t="s">
        <v>189</v>
      </c>
      <c r="D36" s="82"/>
      <c r="E36" s="27"/>
      <c r="F36" s="28"/>
      <c r="G36" s="28"/>
      <c r="H36" s="27"/>
      <c r="I36" s="27"/>
      <c r="J36" s="27"/>
      <c r="K36" s="27"/>
      <c r="L36" s="27"/>
      <c r="M36" s="27"/>
      <c r="O36" s="27">
        <f t="shared" si="0"/>
        <v>0</v>
      </c>
      <c r="P36" s="27">
        <f t="shared" si="1"/>
        <v>0</v>
      </c>
      <c r="Q36" s="27">
        <f t="shared" si="2"/>
        <v>0</v>
      </c>
      <c r="R36" s="27">
        <f t="shared" si="3"/>
        <v>0</v>
      </c>
      <c r="S36" s="27">
        <f t="shared" si="3"/>
        <v>0</v>
      </c>
      <c r="T36" s="27">
        <f t="shared" si="4"/>
        <v>0</v>
      </c>
    </row>
    <row r="37" spans="1:20" ht="15" customHeight="1" x14ac:dyDescent="0.25">
      <c r="A37" s="65">
        <v>33</v>
      </c>
      <c r="B37" s="52">
        <v>21120114120052</v>
      </c>
      <c r="C37" s="51" t="s">
        <v>162</v>
      </c>
      <c r="D37" s="81">
        <v>17</v>
      </c>
      <c r="E37" s="27"/>
      <c r="F37" s="28"/>
      <c r="G37" s="28"/>
      <c r="H37" s="27"/>
      <c r="I37" s="27"/>
      <c r="J37" s="27"/>
      <c r="K37" s="27"/>
      <c r="L37" s="27"/>
      <c r="M37" s="27"/>
      <c r="O37" s="27">
        <f t="shared" si="0"/>
        <v>0</v>
      </c>
      <c r="P37" s="27">
        <f t="shared" si="1"/>
        <v>0</v>
      </c>
      <c r="Q37" s="27">
        <f t="shared" si="2"/>
        <v>0</v>
      </c>
      <c r="R37" s="27">
        <f t="shared" si="3"/>
        <v>0</v>
      </c>
      <c r="S37" s="27">
        <f t="shared" si="3"/>
        <v>0</v>
      </c>
      <c r="T37" s="27">
        <f t="shared" si="4"/>
        <v>0</v>
      </c>
    </row>
    <row r="38" spans="1:20" ht="15" customHeight="1" x14ac:dyDescent="0.25">
      <c r="A38" s="65">
        <v>34</v>
      </c>
      <c r="B38" s="52">
        <v>21120114140057</v>
      </c>
      <c r="C38" s="51" t="s">
        <v>165</v>
      </c>
      <c r="D38" s="82"/>
      <c r="E38" s="27"/>
      <c r="F38" s="28"/>
      <c r="G38" s="28"/>
      <c r="H38" s="27"/>
      <c r="I38" s="27"/>
      <c r="J38" s="27"/>
      <c r="K38" s="27"/>
      <c r="L38" s="27"/>
      <c r="M38" s="27"/>
      <c r="O38" s="27">
        <f t="shared" si="0"/>
        <v>0</v>
      </c>
      <c r="P38" s="27">
        <f t="shared" si="1"/>
        <v>0</v>
      </c>
      <c r="Q38" s="27">
        <f t="shared" si="2"/>
        <v>0</v>
      </c>
      <c r="R38" s="27">
        <f t="shared" si="3"/>
        <v>0</v>
      </c>
      <c r="S38" s="27">
        <f t="shared" si="3"/>
        <v>0</v>
      </c>
      <c r="T38" s="27">
        <f t="shared" si="4"/>
        <v>0</v>
      </c>
    </row>
    <row r="39" spans="1:20" ht="15" customHeight="1" x14ac:dyDescent="0.25">
      <c r="A39" s="65">
        <v>35</v>
      </c>
      <c r="B39" s="52">
        <v>21120114130060</v>
      </c>
      <c r="C39" s="51" t="s">
        <v>168</v>
      </c>
      <c r="D39" s="81">
        <v>18</v>
      </c>
      <c r="E39" s="27"/>
      <c r="F39" s="28"/>
      <c r="G39" s="28"/>
      <c r="H39" s="27"/>
      <c r="I39" s="27"/>
      <c r="J39" s="27"/>
      <c r="K39" s="27"/>
      <c r="L39" s="27"/>
      <c r="M39" s="27"/>
      <c r="O39" s="27">
        <f t="shared" si="0"/>
        <v>0</v>
      </c>
      <c r="P39" s="27">
        <f t="shared" si="1"/>
        <v>0</v>
      </c>
      <c r="Q39" s="27">
        <f t="shared" si="2"/>
        <v>0</v>
      </c>
      <c r="R39" s="27">
        <f t="shared" si="3"/>
        <v>0</v>
      </c>
      <c r="S39" s="27">
        <f t="shared" si="3"/>
        <v>0</v>
      </c>
      <c r="T39" s="27">
        <f t="shared" si="4"/>
        <v>0</v>
      </c>
    </row>
    <row r="40" spans="1:20" ht="15" customHeight="1" x14ac:dyDescent="0.25">
      <c r="A40" s="65">
        <v>36</v>
      </c>
      <c r="B40" s="52">
        <v>21120114120053</v>
      </c>
      <c r="C40" s="51" t="s">
        <v>163</v>
      </c>
      <c r="D40" s="82"/>
      <c r="E40" s="27"/>
      <c r="F40" s="28"/>
      <c r="G40" s="28"/>
      <c r="H40" s="27"/>
      <c r="I40" s="27"/>
      <c r="J40" s="27"/>
      <c r="K40" s="27"/>
      <c r="L40" s="27"/>
      <c r="M40" s="27"/>
      <c r="O40" s="27">
        <f t="shared" si="0"/>
        <v>0</v>
      </c>
      <c r="P40" s="27">
        <f t="shared" si="1"/>
        <v>0</v>
      </c>
      <c r="Q40" s="27">
        <f t="shared" si="2"/>
        <v>0</v>
      </c>
      <c r="R40" s="27">
        <f t="shared" si="3"/>
        <v>0</v>
      </c>
      <c r="S40" s="27">
        <f t="shared" si="3"/>
        <v>0</v>
      </c>
      <c r="T40" s="27">
        <f t="shared" si="4"/>
        <v>0</v>
      </c>
    </row>
    <row r="41" spans="1:20" ht="15" customHeight="1" x14ac:dyDescent="0.25">
      <c r="A41" s="65">
        <v>37</v>
      </c>
      <c r="B41" s="52">
        <v>21120114120047</v>
      </c>
      <c r="C41" s="51" t="s">
        <v>157</v>
      </c>
      <c r="D41" s="81">
        <v>19</v>
      </c>
      <c r="E41" s="27"/>
      <c r="F41" s="28"/>
      <c r="G41" s="28"/>
      <c r="H41" s="27"/>
      <c r="I41" s="27"/>
      <c r="J41" s="27"/>
      <c r="K41" s="27"/>
      <c r="L41" s="27"/>
      <c r="M41" s="27"/>
      <c r="O41" s="27">
        <f t="shared" si="0"/>
        <v>0</v>
      </c>
      <c r="P41" s="27">
        <f t="shared" si="1"/>
        <v>0</v>
      </c>
      <c r="Q41" s="27">
        <f t="shared" si="2"/>
        <v>0</v>
      </c>
      <c r="R41" s="27">
        <f t="shared" si="3"/>
        <v>0</v>
      </c>
      <c r="S41" s="27">
        <f t="shared" si="3"/>
        <v>0</v>
      </c>
      <c r="T41" s="27">
        <f t="shared" si="4"/>
        <v>0</v>
      </c>
    </row>
    <row r="42" spans="1:20" ht="15" customHeight="1" x14ac:dyDescent="0.25">
      <c r="A42" s="65">
        <v>38</v>
      </c>
      <c r="B42" s="52">
        <v>21120114120043</v>
      </c>
      <c r="C42" s="51" t="s">
        <v>153</v>
      </c>
      <c r="D42" s="82"/>
      <c r="E42" s="27"/>
      <c r="F42" s="28"/>
      <c r="G42" s="28"/>
      <c r="H42" s="27"/>
      <c r="I42" s="27"/>
      <c r="J42" s="27"/>
      <c r="K42" s="27"/>
      <c r="L42" s="27"/>
      <c r="M42" s="27"/>
      <c r="O42" s="27">
        <f t="shared" si="0"/>
        <v>0</v>
      </c>
      <c r="P42" s="27">
        <f t="shared" si="1"/>
        <v>0</v>
      </c>
      <c r="Q42" s="27">
        <f t="shared" si="2"/>
        <v>0</v>
      </c>
      <c r="R42" s="27">
        <f t="shared" si="3"/>
        <v>0</v>
      </c>
      <c r="S42" s="27">
        <f t="shared" si="3"/>
        <v>0</v>
      </c>
      <c r="T42" s="27">
        <f t="shared" si="4"/>
        <v>0</v>
      </c>
    </row>
    <row r="43" spans="1:20" ht="15" customHeight="1" x14ac:dyDescent="0.25">
      <c r="A43" s="65">
        <v>39</v>
      </c>
      <c r="B43" s="52">
        <v>21120114130069</v>
      </c>
      <c r="C43" s="51" t="s">
        <v>176</v>
      </c>
      <c r="D43" s="81">
        <v>20</v>
      </c>
      <c r="E43" s="27"/>
      <c r="F43" s="28"/>
      <c r="G43" s="28"/>
      <c r="H43" s="27"/>
      <c r="I43" s="27"/>
      <c r="J43" s="27"/>
      <c r="K43" s="27"/>
      <c r="L43" s="27"/>
      <c r="M43" s="27"/>
      <c r="O43" s="27">
        <f t="shared" si="0"/>
        <v>0</v>
      </c>
      <c r="P43" s="27">
        <f t="shared" si="1"/>
        <v>0</v>
      </c>
      <c r="Q43" s="27">
        <f t="shared" si="2"/>
        <v>0</v>
      </c>
      <c r="R43" s="27">
        <f t="shared" si="3"/>
        <v>0</v>
      </c>
      <c r="S43" s="27">
        <f t="shared" si="3"/>
        <v>0</v>
      </c>
      <c r="T43" s="27">
        <f t="shared" si="4"/>
        <v>0</v>
      </c>
    </row>
    <row r="44" spans="1:20" ht="15" customHeight="1" x14ac:dyDescent="0.25">
      <c r="A44" s="65">
        <v>40</v>
      </c>
      <c r="B44" s="52">
        <v>21120114130077</v>
      </c>
      <c r="C44" s="51" t="s">
        <v>184</v>
      </c>
      <c r="D44" s="82"/>
      <c r="E44" s="27"/>
      <c r="F44" s="28"/>
      <c r="G44" s="28"/>
      <c r="H44" s="27"/>
      <c r="I44" s="27"/>
      <c r="J44" s="27"/>
      <c r="K44" s="27"/>
      <c r="L44" s="27"/>
      <c r="M44" s="27"/>
      <c r="O44" s="27">
        <f t="shared" si="0"/>
        <v>0</v>
      </c>
      <c r="P44" s="27">
        <f t="shared" si="1"/>
        <v>0</v>
      </c>
      <c r="Q44" s="27">
        <f t="shared" si="2"/>
        <v>0</v>
      </c>
      <c r="R44" s="27">
        <f t="shared" si="3"/>
        <v>0</v>
      </c>
      <c r="S44" s="27">
        <f t="shared" si="3"/>
        <v>0</v>
      </c>
      <c r="T44" s="27">
        <f t="shared" si="4"/>
        <v>0</v>
      </c>
    </row>
    <row r="45" spans="1:20" ht="15" customHeight="1" x14ac:dyDescent="0.25">
      <c r="A45" s="65">
        <v>41</v>
      </c>
      <c r="B45" s="52">
        <v>21120114120022</v>
      </c>
      <c r="C45" s="51" t="s">
        <v>135</v>
      </c>
      <c r="D45" s="81">
        <v>21</v>
      </c>
      <c r="E45" s="27"/>
      <c r="F45" s="28"/>
      <c r="G45" s="28"/>
      <c r="H45" s="27"/>
      <c r="I45" s="27"/>
      <c r="J45" s="27"/>
      <c r="K45" s="27"/>
      <c r="L45" s="27"/>
      <c r="M45" s="27"/>
      <c r="O45" s="27">
        <f t="shared" si="0"/>
        <v>0</v>
      </c>
      <c r="P45" s="27">
        <f t="shared" si="1"/>
        <v>0</v>
      </c>
      <c r="Q45" s="27">
        <f t="shared" si="2"/>
        <v>0</v>
      </c>
      <c r="R45" s="27">
        <f t="shared" si="3"/>
        <v>0</v>
      </c>
      <c r="S45" s="27">
        <f t="shared" si="3"/>
        <v>0</v>
      </c>
      <c r="T45" s="27">
        <f t="shared" si="4"/>
        <v>0</v>
      </c>
    </row>
    <row r="46" spans="1:20" ht="15" customHeight="1" x14ac:dyDescent="0.25">
      <c r="A46" s="65">
        <v>42</v>
      </c>
      <c r="B46" s="52">
        <v>21120114120017</v>
      </c>
      <c r="C46" s="51" t="s">
        <v>131</v>
      </c>
      <c r="D46" s="82"/>
      <c r="E46" s="27"/>
      <c r="F46" s="28"/>
      <c r="G46" s="28"/>
      <c r="H46" s="27"/>
      <c r="I46" s="27"/>
      <c r="J46" s="27"/>
      <c r="K46" s="27"/>
      <c r="L46" s="27"/>
      <c r="M46" s="27"/>
      <c r="O46" s="27">
        <f t="shared" si="0"/>
        <v>0</v>
      </c>
      <c r="P46" s="27">
        <f t="shared" si="1"/>
        <v>0</v>
      </c>
      <c r="Q46" s="27">
        <f t="shared" si="2"/>
        <v>0</v>
      </c>
      <c r="R46" s="27">
        <f t="shared" si="3"/>
        <v>0</v>
      </c>
      <c r="S46" s="27">
        <f t="shared" si="3"/>
        <v>0</v>
      </c>
      <c r="T46" s="27">
        <f t="shared" si="4"/>
        <v>0</v>
      </c>
    </row>
    <row r="47" spans="1:20" ht="15" customHeight="1" x14ac:dyDescent="0.25">
      <c r="A47" s="65">
        <v>43</v>
      </c>
      <c r="B47" s="52">
        <v>21120114120007</v>
      </c>
      <c r="C47" s="51" t="s">
        <v>123</v>
      </c>
      <c r="D47" s="81">
        <v>22</v>
      </c>
      <c r="E47" s="27"/>
      <c r="F47" s="28"/>
      <c r="G47" s="28"/>
      <c r="H47" s="27"/>
      <c r="I47" s="27"/>
      <c r="J47" s="27"/>
      <c r="K47" s="27"/>
      <c r="L47" s="27"/>
      <c r="M47" s="27"/>
      <c r="O47" s="27">
        <f t="shared" si="0"/>
        <v>0</v>
      </c>
      <c r="P47" s="27">
        <f t="shared" si="1"/>
        <v>0</v>
      </c>
      <c r="Q47" s="27">
        <f t="shared" si="2"/>
        <v>0</v>
      </c>
      <c r="R47" s="27">
        <f t="shared" si="3"/>
        <v>0</v>
      </c>
      <c r="S47" s="27">
        <f t="shared" si="3"/>
        <v>0</v>
      </c>
      <c r="T47" s="27">
        <f t="shared" si="4"/>
        <v>0</v>
      </c>
    </row>
    <row r="48" spans="1:20" ht="15" customHeight="1" x14ac:dyDescent="0.25">
      <c r="A48" s="65">
        <v>44</v>
      </c>
      <c r="B48" s="52">
        <v>21120114120037</v>
      </c>
      <c r="C48" s="51" t="s">
        <v>148</v>
      </c>
      <c r="D48" s="82"/>
      <c r="E48" s="27"/>
      <c r="F48" s="28"/>
      <c r="G48" s="28"/>
      <c r="H48" s="27"/>
      <c r="I48" s="27"/>
      <c r="J48" s="27"/>
      <c r="K48" s="27"/>
      <c r="L48" s="27"/>
      <c r="M48" s="27"/>
      <c r="O48" s="27">
        <f t="shared" si="0"/>
        <v>0</v>
      </c>
      <c r="P48" s="27">
        <f t="shared" si="1"/>
        <v>0</v>
      </c>
      <c r="Q48" s="27">
        <f t="shared" si="2"/>
        <v>0</v>
      </c>
      <c r="R48" s="27">
        <f t="shared" si="3"/>
        <v>0</v>
      </c>
      <c r="S48" s="27">
        <f t="shared" si="3"/>
        <v>0</v>
      </c>
      <c r="T48" s="27">
        <f t="shared" si="4"/>
        <v>0</v>
      </c>
    </row>
    <row r="49" spans="1:20" ht="15" customHeight="1" x14ac:dyDescent="0.25">
      <c r="A49" s="65">
        <v>45</v>
      </c>
      <c r="B49" s="52">
        <v>21120114130070</v>
      </c>
      <c r="C49" s="51" t="s">
        <v>177</v>
      </c>
      <c r="D49" s="81">
        <v>23</v>
      </c>
      <c r="E49" s="27"/>
      <c r="F49" s="28"/>
      <c r="G49" s="28"/>
      <c r="H49" s="27"/>
      <c r="I49" s="27"/>
      <c r="J49" s="27"/>
      <c r="K49" s="27"/>
      <c r="L49" s="27"/>
      <c r="M49" s="27"/>
      <c r="O49" s="27">
        <f t="shared" si="0"/>
        <v>0</v>
      </c>
      <c r="P49" s="27">
        <f t="shared" si="1"/>
        <v>0</v>
      </c>
      <c r="Q49" s="27">
        <f t="shared" si="2"/>
        <v>0</v>
      </c>
      <c r="R49" s="27">
        <f t="shared" si="3"/>
        <v>0</v>
      </c>
      <c r="S49" s="27">
        <f t="shared" si="3"/>
        <v>0</v>
      </c>
      <c r="T49" s="27">
        <f t="shared" si="4"/>
        <v>0</v>
      </c>
    </row>
    <row r="50" spans="1:20" ht="15" customHeight="1" x14ac:dyDescent="0.25">
      <c r="A50" s="65">
        <v>46</v>
      </c>
      <c r="B50" s="46">
        <v>21120114120033</v>
      </c>
      <c r="C50" s="45" t="s">
        <v>144</v>
      </c>
      <c r="D50" s="82"/>
      <c r="E50" s="27"/>
      <c r="F50" s="28"/>
      <c r="G50" s="28"/>
      <c r="H50" s="27"/>
      <c r="I50" s="27"/>
      <c r="J50" s="27"/>
      <c r="K50" s="27"/>
      <c r="L50" s="27"/>
      <c r="M50" s="27"/>
      <c r="O50" s="27">
        <f t="shared" si="0"/>
        <v>0</v>
      </c>
      <c r="P50" s="27">
        <f t="shared" si="1"/>
        <v>0</v>
      </c>
      <c r="Q50" s="27">
        <f t="shared" si="2"/>
        <v>0</v>
      </c>
      <c r="R50" s="27">
        <f t="shared" si="3"/>
        <v>0</v>
      </c>
      <c r="S50" s="27">
        <f t="shared" si="3"/>
        <v>0</v>
      </c>
      <c r="T50" s="27">
        <f t="shared" si="4"/>
        <v>0</v>
      </c>
    </row>
    <row r="51" spans="1:20" ht="15" customHeight="1" x14ac:dyDescent="0.25">
      <c r="A51" s="65">
        <v>47</v>
      </c>
      <c r="B51" s="46">
        <v>21120114140068</v>
      </c>
      <c r="C51" s="45" t="s">
        <v>175</v>
      </c>
      <c r="D51" s="81">
        <v>24</v>
      </c>
      <c r="E51" s="27"/>
      <c r="F51" s="28"/>
      <c r="G51" s="28"/>
      <c r="H51" s="27"/>
      <c r="I51" s="27"/>
      <c r="J51" s="27"/>
      <c r="K51" s="27"/>
      <c r="L51" s="27"/>
      <c r="M51" s="27"/>
      <c r="O51" s="27">
        <f t="shared" si="0"/>
        <v>0</v>
      </c>
      <c r="P51" s="27">
        <f t="shared" si="1"/>
        <v>0</v>
      </c>
      <c r="Q51" s="27">
        <f t="shared" si="2"/>
        <v>0</v>
      </c>
      <c r="R51" s="27">
        <f t="shared" si="3"/>
        <v>0</v>
      </c>
      <c r="S51" s="27">
        <f t="shared" si="3"/>
        <v>0</v>
      </c>
      <c r="T51" s="27">
        <f t="shared" si="4"/>
        <v>0</v>
      </c>
    </row>
    <row r="52" spans="1:20" ht="15" customHeight="1" x14ac:dyDescent="0.25">
      <c r="A52" s="65">
        <v>48</v>
      </c>
      <c r="B52" s="46">
        <v>21120114130097</v>
      </c>
      <c r="C52" s="45" t="s">
        <v>200</v>
      </c>
      <c r="D52" s="82"/>
      <c r="E52" s="27"/>
      <c r="F52" s="28"/>
      <c r="G52" s="28"/>
      <c r="H52" s="27"/>
      <c r="I52" s="27"/>
      <c r="J52" s="27"/>
      <c r="K52" s="27"/>
      <c r="L52" s="27"/>
      <c r="M52" s="27"/>
      <c r="O52" s="27">
        <f t="shared" si="0"/>
        <v>0</v>
      </c>
      <c r="P52" s="27">
        <f t="shared" si="1"/>
        <v>0</v>
      </c>
      <c r="Q52" s="27">
        <f t="shared" si="2"/>
        <v>0</v>
      </c>
      <c r="R52" s="27">
        <f t="shared" si="3"/>
        <v>0</v>
      </c>
      <c r="S52" s="27">
        <f t="shared" si="3"/>
        <v>0</v>
      </c>
      <c r="T52" s="27">
        <f t="shared" si="4"/>
        <v>0</v>
      </c>
    </row>
    <row r="53" spans="1:20" ht="15" customHeight="1" x14ac:dyDescent="0.25">
      <c r="A53" s="65">
        <v>49</v>
      </c>
      <c r="B53" s="46">
        <v>21120114130058</v>
      </c>
      <c r="C53" s="45" t="s">
        <v>166</v>
      </c>
      <c r="D53" s="81">
        <v>25</v>
      </c>
      <c r="E53" s="27"/>
      <c r="F53" s="28"/>
      <c r="G53" s="28"/>
      <c r="H53" s="27"/>
      <c r="I53" s="27"/>
      <c r="J53" s="27"/>
      <c r="K53" s="27"/>
      <c r="L53" s="27"/>
      <c r="M53" s="27"/>
      <c r="O53" s="27">
        <f t="shared" si="0"/>
        <v>0</v>
      </c>
      <c r="P53" s="27">
        <f t="shared" si="1"/>
        <v>0</v>
      </c>
      <c r="Q53" s="27">
        <f t="shared" si="2"/>
        <v>0</v>
      </c>
      <c r="R53" s="27">
        <f t="shared" si="3"/>
        <v>0</v>
      </c>
      <c r="S53" s="27">
        <f t="shared" si="3"/>
        <v>0</v>
      </c>
      <c r="T53" s="27">
        <f t="shared" si="4"/>
        <v>0</v>
      </c>
    </row>
    <row r="54" spans="1:20" ht="15" customHeight="1" x14ac:dyDescent="0.25">
      <c r="A54" s="65">
        <v>50</v>
      </c>
      <c r="B54" s="46">
        <v>21120114140099</v>
      </c>
      <c r="C54" s="45" t="s">
        <v>202</v>
      </c>
      <c r="D54" s="82"/>
      <c r="E54" s="27"/>
      <c r="F54" s="28"/>
      <c r="G54" s="28"/>
      <c r="H54" s="27"/>
      <c r="I54" s="27"/>
      <c r="J54" s="27"/>
      <c r="K54" s="27"/>
      <c r="L54" s="27"/>
      <c r="M54" s="27"/>
      <c r="O54" s="27">
        <f t="shared" si="0"/>
        <v>0</v>
      </c>
      <c r="P54" s="27">
        <f t="shared" si="1"/>
        <v>0</v>
      </c>
      <c r="Q54" s="27">
        <f t="shared" si="2"/>
        <v>0</v>
      </c>
      <c r="R54" s="27">
        <f t="shared" si="3"/>
        <v>0</v>
      </c>
      <c r="S54" s="27">
        <f t="shared" si="3"/>
        <v>0</v>
      </c>
      <c r="T54" s="27">
        <f t="shared" si="4"/>
        <v>0</v>
      </c>
    </row>
    <row r="55" spans="1:20" ht="15" customHeight="1" x14ac:dyDescent="0.25">
      <c r="A55" s="65">
        <v>51</v>
      </c>
      <c r="B55" s="46">
        <v>21120114120018</v>
      </c>
      <c r="C55" s="45" t="s">
        <v>132</v>
      </c>
      <c r="D55" s="81">
        <v>26</v>
      </c>
      <c r="E55" s="27"/>
      <c r="F55" s="28"/>
      <c r="G55" s="28"/>
      <c r="H55" s="27"/>
      <c r="I55" s="27"/>
      <c r="J55" s="27"/>
      <c r="K55" s="27"/>
      <c r="L55" s="27"/>
      <c r="M55" s="27"/>
      <c r="O55" s="27">
        <f t="shared" si="0"/>
        <v>0</v>
      </c>
      <c r="P55" s="27">
        <f t="shared" si="1"/>
        <v>0</v>
      </c>
      <c r="Q55" s="27">
        <f t="shared" si="2"/>
        <v>0</v>
      </c>
      <c r="R55" s="27">
        <f t="shared" si="3"/>
        <v>0</v>
      </c>
      <c r="S55" s="27">
        <f t="shared" si="3"/>
        <v>0</v>
      </c>
      <c r="T55" s="27">
        <f t="shared" si="4"/>
        <v>0</v>
      </c>
    </row>
    <row r="56" spans="1:20" ht="15" customHeight="1" x14ac:dyDescent="0.25">
      <c r="A56" s="65">
        <v>52</v>
      </c>
      <c r="B56" s="46">
        <v>21120114120039</v>
      </c>
      <c r="C56" s="45" t="s">
        <v>150</v>
      </c>
      <c r="D56" s="82"/>
      <c r="E56" s="27"/>
      <c r="F56" s="28"/>
      <c r="G56" s="28"/>
      <c r="H56" s="27"/>
      <c r="I56" s="27"/>
      <c r="J56" s="27"/>
      <c r="K56" s="27"/>
      <c r="L56" s="27"/>
      <c r="M56" s="27"/>
      <c r="O56" s="27">
        <f t="shared" si="0"/>
        <v>0</v>
      </c>
      <c r="P56" s="27">
        <f t="shared" si="1"/>
        <v>0</v>
      </c>
      <c r="Q56" s="27">
        <f t="shared" si="2"/>
        <v>0</v>
      </c>
      <c r="R56" s="27">
        <f t="shared" si="3"/>
        <v>0</v>
      </c>
      <c r="S56" s="27">
        <f t="shared" si="3"/>
        <v>0</v>
      </c>
      <c r="T56" s="27">
        <f t="shared" si="4"/>
        <v>0</v>
      </c>
    </row>
    <row r="57" spans="1:20" ht="15" customHeight="1" x14ac:dyDescent="0.25">
      <c r="A57" s="66">
        <v>53</v>
      </c>
      <c r="B57" s="49">
        <v>21120114120054</v>
      </c>
      <c r="C57" s="48" t="s">
        <v>5</v>
      </c>
      <c r="D57" s="73">
        <v>27</v>
      </c>
      <c r="E57" s="27"/>
      <c r="F57" s="28"/>
      <c r="G57" s="28"/>
      <c r="H57" s="27"/>
      <c r="I57" s="27"/>
      <c r="J57" s="27"/>
      <c r="K57" s="27"/>
      <c r="L57" s="27"/>
      <c r="M57" s="27"/>
      <c r="O57" s="27">
        <f t="shared" si="0"/>
        <v>0</v>
      </c>
      <c r="P57" s="27">
        <f t="shared" si="1"/>
        <v>0</v>
      </c>
      <c r="Q57" s="27">
        <f t="shared" si="2"/>
        <v>0</v>
      </c>
      <c r="R57" s="27">
        <f t="shared" si="3"/>
        <v>0</v>
      </c>
      <c r="S57" s="27">
        <f t="shared" si="3"/>
        <v>0</v>
      </c>
      <c r="T57" s="27">
        <f t="shared" si="4"/>
        <v>0</v>
      </c>
    </row>
    <row r="58" spans="1:20" ht="15" customHeight="1" x14ac:dyDescent="0.25">
      <c r="A58" s="66">
        <v>54</v>
      </c>
      <c r="B58" s="49">
        <v>21120114130090</v>
      </c>
      <c r="C58" s="48" t="s">
        <v>194</v>
      </c>
      <c r="D58" s="75"/>
      <c r="E58" s="27"/>
      <c r="F58" s="28"/>
      <c r="G58" s="28"/>
      <c r="H58" s="27"/>
      <c r="I58" s="27"/>
      <c r="J58" s="27"/>
      <c r="K58" s="27"/>
      <c r="L58" s="27"/>
      <c r="M58" s="27"/>
      <c r="O58" s="27">
        <f t="shared" si="0"/>
        <v>0</v>
      </c>
      <c r="P58" s="27">
        <f t="shared" si="1"/>
        <v>0</v>
      </c>
      <c r="Q58" s="27">
        <f t="shared" si="2"/>
        <v>0</v>
      </c>
      <c r="R58" s="27">
        <f t="shared" si="3"/>
        <v>0</v>
      </c>
      <c r="S58" s="27">
        <f t="shared" si="3"/>
        <v>0</v>
      </c>
      <c r="T58" s="27">
        <f t="shared" si="4"/>
        <v>0</v>
      </c>
    </row>
    <row r="59" spans="1:20" ht="15" customHeight="1" x14ac:dyDescent="0.25">
      <c r="A59" s="66">
        <v>55</v>
      </c>
      <c r="B59" s="49">
        <v>21120114130092</v>
      </c>
      <c r="C59" s="48" t="s">
        <v>196</v>
      </c>
      <c r="D59" s="73">
        <v>28</v>
      </c>
      <c r="E59" s="27"/>
      <c r="F59" s="28"/>
      <c r="G59" s="28"/>
      <c r="H59" s="27"/>
      <c r="I59" s="27"/>
      <c r="J59" s="27"/>
      <c r="K59" s="27"/>
      <c r="L59" s="27"/>
      <c r="M59" s="27"/>
      <c r="O59" s="27">
        <f t="shared" si="0"/>
        <v>0</v>
      </c>
      <c r="P59" s="27">
        <f t="shared" si="1"/>
        <v>0</v>
      </c>
      <c r="Q59" s="27">
        <f t="shared" si="2"/>
        <v>0</v>
      </c>
      <c r="R59" s="27">
        <f t="shared" si="3"/>
        <v>0</v>
      </c>
      <c r="S59" s="27">
        <f t="shared" si="3"/>
        <v>0</v>
      </c>
      <c r="T59" s="27">
        <f t="shared" si="4"/>
        <v>0</v>
      </c>
    </row>
    <row r="60" spans="1:20" ht="15" customHeight="1" x14ac:dyDescent="0.25">
      <c r="A60" s="66">
        <v>56</v>
      </c>
      <c r="B60" s="49">
        <v>21120114140065</v>
      </c>
      <c r="C60" s="48" t="s">
        <v>172</v>
      </c>
      <c r="D60" s="75"/>
      <c r="E60" s="27"/>
      <c r="F60" s="28"/>
      <c r="G60" s="28"/>
      <c r="H60" s="27"/>
      <c r="I60" s="27"/>
      <c r="J60" s="27"/>
      <c r="K60" s="27"/>
      <c r="L60" s="27"/>
      <c r="M60" s="27"/>
      <c r="O60" s="27">
        <f t="shared" si="0"/>
        <v>0</v>
      </c>
      <c r="P60" s="27">
        <f t="shared" si="1"/>
        <v>0</v>
      </c>
      <c r="Q60" s="27">
        <f t="shared" si="2"/>
        <v>0</v>
      </c>
      <c r="R60" s="27">
        <f t="shared" si="3"/>
        <v>0</v>
      </c>
      <c r="S60" s="27">
        <f t="shared" si="3"/>
        <v>0</v>
      </c>
      <c r="T60" s="27">
        <f t="shared" si="4"/>
        <v>0</v>
      </c>
    </row>
    <row r="61" spans="1:20" ht="15" customHeight="1" x14ac:dyDescent="0.25">
      <c r="A61" s="66">
        <v>57</v>
      </c>
      <c r="B61" s="49">
        <v>21120114140084</v>
      </c>
      <c r="C61" s="48" t="s">
        <v>190</v>
      </c>
      <c r="D61" s="73">
        <v>29</v>
      </c>
      <c r="E61" s="27"/>
      <c r="F61" s="28"/>
      <c r="G61" s="28"/>
      <c r="H61" s="27"/>
      <c r="I61" s="27"/>
      <c r="J61" s="27"/>
      <c r="K61" s="27"/>
      <c r="L61" s="27"/>
      <c r="M61" s="27"/>
      <c r="O61" s="27">
        <f t="shared" si="0"/>
        <v>0</v>
      </c>
      <c r="P61" s="27">
        <f t="shared" si="1"/>
        <v>0</v>
      </c>
      <c r="Q61" s="27">
        <f t="shared" si="2"/>
        <v>0</v>
      </c>
      <c r="R61" s="27">
        <f t="shared" si="3"/>
        <v>0</v>
      </c>
      <c r="S61" s="27">
        <f t="shared" si="3"/>
        <v>0</v>
      </c>
      <c r="T61" s="27">
        <f t="shared" si="4"/>
        <v>0</v>
      </c>
    </row>
    <row r="62" spans="1:20" ht="15" customHeight="1" x14ac:dyDescent="0.25">
      <c r="A62" s="66">
        <v>58</v>
      </c>
      <c r="B62" s="49">
        <v>21120114120046</v>
      </c>
      <c r="C62" s="48" t="s">
        <v>156</v>
      </c>
      <c r="D62" s="75"/>
      <c r="E62" s="27"/>
      <c r="F62" s="28"/>
      <c r="G62" s="28"/>
      <c r="H62" s="27"/>
      <c r="I62" s="27"/>
      <c r="J62" s="27"/>
      <c r="K62" s="27"/>
      <c r="L62" s="27"/>
      <c r="M62" s="27"/>
      <c r="O62" s="27">
        <f t="shared" si="0"/>
        <v>0</v>
      </c>
      <c r="P62" s="27">
        <f t="shared" si="1"/>
        <v>0</v>
      </c>
      <c r="Q62" s="27">
        <f t="shared" si="2"/>
        <v>0</v>
      </c>
      <c r="R62" s="27">
        <f t="shared" si="3"/>
        <v>0</v>
      </c>
      <c r="S62" s="27">
        <f t="shared" si="3"/>
        <v>0</v>
      </c>
      <c r="T62" s="27">
        <f t="shared" si="4"/>
        <v>0</v>
      </c>
    </row>
    <row r="63" spans="1:20" ht="15" customHeight="1" x14ac:dyDescent="0.25">
      <c r="A63" s="66">
        <v>59</v>
      </c>
      <c r="B63" s="49">
        <v>21120114130066</v>
      </c>
      <c r="C63" s="48" t="s">
        <v>173</v>
      </c>
      <c r="D63" s="73">
        <v>30</v>
      </c>
      <c r="E63" s="27"/>
      <c r="F63" s="28"/>
      <c r="G63" s="28"/>
      <c r="H63" s="27"/>
      <c r="I63" s="27"/>
      <c r="J63" s="27"/>
      <c r="K63" s="27"/>
      <c r="L63" s="27"/>
      <c r="M63" s="27"/>
      <c r="O63" s="27">
        <f t="shared" si="0"/>
        <v>0</v>
      </c>
      <c r="P63" s="27">
        <f t="shared" si="1"/>
        <v>0</v>
      </c>
      <c r="Q63" s="27">
        <f t="shared" si="2"/>
        <v>0</v>
      </c>
      <c r="R63" s="27">
        <f t="shared" si="3"/>
        <v>0</v>
      </c>
      <c r="S63" s="27">
        <f t="shared" si="3"/>
        <v>0</v>
      </c>
      <c r="T63" s="27">
        <f t="shared" si="4"/>
        <v>0</v>
      </c>
    </row>
    <row r="64" spans="1:20" ht="15" customHeight="1" x14ac:dyDescent="0.25">
      <c r="A64" s="66">
        <v>60</v>
      </c>
      <c r="B64" s="49">
        <v>21120114130088</v>
      </c>
      <c r="C64" s="48" t="s">
        <v>193</v>
      </c>
      <c r="D64" s="75"/>
      <c r="E64" s="27"/>
      <c r="F64" s="28"/>
      <c r="G64" s="28"/>
      <c r="H64" s="27"/>
      <c r="I64" s="27"/>
      <c r="J64" s="27"/>
      <c r="K64" s="27"/>
      <c r="L64" s="27"/>
      <c r="M64" s="27"/>
      <c r="O64" s="27">
        <f t="shared" si="0"/>
        <v>0</v>
      </c>
      <c r="P64" s="27">
        <f t="shared" si="1"/>
        <v>0</v>
      </c>
      <c r="Q64" s="27">
        <f t="shared" si="2"/>
        <v>0</v>
      </c>
      <c r="R64" s="27">
        <f t="shared" si="3"/>
        <v>0</v>
      </c>
      <c r="S64" s="27">
        <f t="shared" si="3"/>
        <v>0</v>
      </c>
      <c r="T64" s="27">
        <f t="shared" si="4"/>
        <v>0</v>
      </c>
    </row>
    <row r="65" spans="1:20" ht="15" customHeight="1" x14ac:dyDescent="0.25">
      <c r="A65" s="66">
        <v>61</v>
      </c>
      <c r="B65" s="49">
        <v>21120114120031</v>
      </c>
      <c r="C65" s="48" t="s">
        <v>142</v>
      </c>
      <c r="D65" s="73">
        <v>31</v>
      </c>
      <c r="E65" s="27"/>
      <c r="F65" s="28"/>
      <c r="G65" s="28"/>
      <c r="H65" s="27"/>
      <c r="I65" s="27"/>
      <c r="J65" s="27"/>
      <c r="K65" s="27"/>
      <c r="L65" s="27"/>
      <c r="M65" s="27"/>
      <c r="O65" s="27">
        <f t="shared" si="0"/>
        <v>0</v>
      </c>
      <c r="P65" s="27">
        <f t="shared" si="1"/>
        <v>0</v>
      </c>
      <c r="Q65" s="27">
        <f t="shared" si="2"/>
        <v>0</v>
      </c>
      <c r="R65" s="27">
        <f t="shared" si="3"/>
        <v>0</v>
      </c>
      <c r="S65" s="27">
        <f t="shared" si="3"/>
        <v>0</v>
      </c>
      <c r="T65" s="27">
        <f t="shared" si="4"/>
        <v>0</v>
      </c>
    </row>
    <row r="66" spans="1:20" ht="15" customHeight="1" x14ac:dyDescent="0.25">
      <c r="A66" s="66">
        <v>62</v>
      </c>
      <c r="B66" s="46">
        <v>21120114120034</v>
      </c>
      <c r="C66" s="45" t="s">
        <v>145</v>
      </c>
      <c r="D66" s="75"/>
      <c r="E66" s="27"/>
      <c r="F66" s="28"/>
      <c r="G66" s="28"/>
      <c r="H66" s="27"/>
      <c r="I66" s="27"/>
      <c r="J66" s="27"/>
      <c r="K66" s="27"/>
      <c r="L66" s="27"/>
      <c r="M66" s="27"/>
      <c r="O66" s="27">
        <f t="shared" si="0"/>
        <v>0</v>
      </c>
      <c r="P66" s="27">
        <f t="shared" si="1"/>
        <v>0</v>
      </c>
      <c r="Q66" s="27">
        <f t="shared" si="2"/>
        <v>0</v>
      </c>
      <c r="R66" s="27">
        <f t="shared" si="3"/>
        <v>0</v>
      </c>
      <c r="S66" s="27">
        <f t="shared" si="3"/>
        <v>0</v>
      </c>
      <c r="T66" s="27">
        <f t="shared" si="4"/>
        <v>0</v>
      </c>
    </row>
    <row r="67" spans="1:20" ht="15" customHeight="1" x14ac:dyDescent="0.25">
      <c r="A67" s="66">
        <v>63</v>
      </c>
      <c r="B67" s="49">
        <v>21120114120044</v>
      </c>
      <c r="C67" s="48" t="s">
        <v>154</v>
      </c>
      <c r="D67" s="73">
        <v>32</v>
      </c>
      <c r="E67" s="27"/>
      <c r="F67" s="28"/>
      <c r="G67" s="28"/>
      <c r="H67" s="27"/>
      <c r="I67" s="27"/>
      <c r="J67" s="27"/>
      <c r="K67" s="27"/>
      <c r="L67" s="27"/>
      <c r="M67" s="27"/>
      <c r="O67" s="27">
        <f t="shared" si="0"/>
        <v>0</v>
      </c>
      <c r="P67" s="27">
        <f t="shared" si="1"/>
        <v>0</v>
      </c>
      <c r="Q67" s="27">
        <f t="shared" si="2"/>
        <v>0</v>
      </c>
      <c r="R67" s="27">
        <f t="shared" si="3"/>
        <v>0</v>
      </c>
      <c r="S67" s="27">
        <f t="shared" si="3"/>
        <v>0</v>
      </c>
      <c r="T67" s="27">
        <f t="shared" si="4"/>
        <v>0</v>
      </c>
    </row>
    <row r="68" spans="1:20" ht="15" customHeight="1" x14ac:dyDescent="0.25">
      <c r="A68" s="66">
        <v>64</v>
      </c>
      <c r="B68" s="49">
        <v>21120114120021</v>
      </c>
      <c r="C68" s="48" t="s">
        <v>134</v>
      </c>
      <c r="D68" s="75"/>
      <c r="E68" s="27"/>
      <c r="F68" s="28"/>
      <c r="G68" s="28"/>
      <c r="H68" s="27"/>
      <c r="I68" s="27"/>
      <c r="J68" s="27"/>
      <c r="K68" s="27"/>
      <c r="L68" s="27"/>
      <c r="M68" s="27"/>
      <c r="O68" s="27">
        <f t="shared" si="0"/>
        <v>0</v>
      </c>
      <c r="P68" s="27">
        <f t="shared" si="1"/>
        <v>0</v>
      </c>
      <c r="Q68" s="27">
        <f t="shared" si="2"/>
        <v>0</v>
      </c>
      <c r="R68" s="27">
        <f t="shared" si="3"/>
        <v>0</v>
      </c>
      <c r="S68" s="27">
        <f t="shared" si="3"/>
        <v>0</v>
      </c>
      <c r="T68" s="27">
        <f t="shared" si="4"/>
        <v>0</v>
      </c>
    </row>
    <row r="69" spans="1:20" ht="15" customHeight="1" x14ac:dyDescent="0.25">
      <c r="A69" s="66">
        <v>65</v>
      </c>
      <c r="B69" s="49">
        <v>21120114120011</v>
      </c>
      <c r="C69" s="48" t="s">
        <v>126</v>
      </c>
      <c r="D69" s="73">
        <v>33</v>
      </c>
      <c r="E69" s="27"/>
      <c r="F69" s="28"/>
      <c r="G69" s="28"/>
      <c r="H69" s="27"/>
      <c r="I69" s="27"/>
      <c r="J69" s="27"/>
      <c r="K69" s="27"/>
      <c r="L69" s="27"/>
      <c r="M69" s="27"/>
      <c r="O69" s="27">
        <f t="shared" si="0"/>
        <v>0</v>
      </c>
      <c r="P69" s="27">
        <f t="shared" si="1"/>
        <v>0</v>
      </c>
      <c r="Q69" s="27">
        <f t="shared" si="2"/>
        <v>0</v>
      </c>
      <c r="R69" s="27">
        <f t="shared" si="3"/>
        <v>0</v>
      </c>
      <c r="S69" s="27">
        <f t="shared" si="3"/>
        <v>0</v>
      </c>
      <c r="T69" s="27">
        <f t="shared" si="4"/>
        <v>0</v>
      </c>
    </row>
    <row r="70" spans="1:20" ht="15" customHeight="1" x14ac:dyDescent="0.25">
      <c r="A70" s="66">
        <v>66</v>
      </c>
      <c r="B70" s="49">
        <v>21120114140078</v>
      </c>
      <c r="C70" s="48" t="s">
        <v>185</v>
      </c>
      <c r="D70" s="75"/>
      <c r="E70" s="27"/>
      <c r="F70" s="28"/>
      <c r="G70" s="28"/>
      <c r="H70" s="27"/>
      <c r="I70" s="27"/>
      <c r="J70" s="27"/>
      <c r="K70" s="27"/>
      <c r="L70" s="27"/>
      <c r="M70" s="27"/>
      <c r="O70" s="27">
        <f t="shared" ref="O70:O85" si="5">(E70*50%)+(F70*30%)+(G70*15%)</f>
        <v>0</v>
      </c>
      <c r="P70" s="27">
        <f t="shared" ref="P70:P85" si="6">(H70*70%)+(I70*25%)</f>
        <v>0</v>
      </c>
      <c r="Q70" s="27">
        <f t="shared" ref="Q70:Q85" si="7">(J70*60%)+(K70*35%)</f>
        <v>0</v>
      </c>
      <c r="R70" s="27">
        <f t="shared" ref="R70:S85" si="8">L70</f>
        <v>0</v>
      </c>
      <c r="S70" s="27">
        <f t="shared" si="8"/>
        <v>0</v>
      </c>
      <c r="T70" s="27">
        <f t="shared" ref="T70:T85" si="9">(O70*15%)+(P70*10%)+(Q70*20%)+(R70*25%)+(S70*30%)</f>
        <v>0</v>
      </c>
    </row>
    <row r="71" spans="1:20" ht="15" customHeight="1" x14ac:dyDescent="0.25">
      <c r="A71" s="66">
        <v>67</v>
      </c>
      <c r="B71" s="49">
        <v>21120111120006</v>
      </c>
      <c r="C71" s="48" t="s">
        <v>114</v>
      </c>
      <c r="D71" s="73">
        <v>34</v>
      </c>
      <c r="E71" s="27"/>
      <c r="F71" s="28"/>
      <c r="G71" s="28"/>
      <c r="H71" s="27"/>
      <c r="I71" s="27"/>
      <c r="J71" s="27"/>
      <c r="K71" s="27"/>
      <c r="L71" s="27"/>
      <c r="M71" s="27"/>
      <c r="O71" s="27">
        <f t="shared" si="5"/>
        <v>0</v>
      </c>
      <c r="P71" s="27">
        <f t="shared" si="6"/>
        <v>0</v>
      </c>
      <c r="Q71" s="27">
        <f t="shared" si="7"/>
        <v>0</v>
      </c>
      <c r="R71" s="27">
        <f t="shared" si="8"/>
        <v>0</v>
      </c>
      <c r="S71" s="27">
        <f t="shared" si="8"/>
        <v>0</v>
      </c>
      <c r="T71" s="27">
        <f t="shared" si="9"/>
        <v>0</v>
      </c>
    </row>
    <row r="72" spans="1:20" ht="15" customHeight="1" x14ac:dyDescent="0.25">
      <c r="A72" s="66">
        <v>68</v>
      </c>
      <c r="B72" s="49">
        <v>21120114120012</v>
      </c>
      <c r="C72" s="48" t="s">
        <v>127</v>
      </c>
      <c r="D72" s="74"/>
      <c r="E72" s="27"/>
      <c r="F72" s="28"/>
      <c r="G72" s="28"/>
      <c r="H72" s="27"/>
      <c r="I72" s="27"/>
      <c r="J72" s="27"/>
      <c r="K72" s="27"/>
      <c r="L72" s="27"/>
      <c r="M72" s="27"/>
      <c r="O72" s="27">
        <f t="shared" si="5"/>
        <v>0</v>
      </c>
      <c r="P72" s="27">
        <f t="shared" si="6"/>
        <v>0</v>
      </c>
      <c r="Q72" s="27">
        <f t="shared" si="7"/>
        <v>0</v>
      </c>
      <c r="R72" s="27">
        <f t="shared" si="8"/>
        <v>0</v>
      </c>
      <c r="S72" s="27">
        <f t="shared" si="8"/>
        <v>0</v>
      </c>
      <c r="T72" s="27">
        <f t="shared" si="9"/>
        <v>0</v>
      </c>
    </row>
    <row r="73" spans="1:20" ht="15" customHeight="1" x14ac:dyDescent="0.25">
      <c r="A73" s="66">
        <v>69</v>
      </c>
      <c r="B73" s="49">
        <v>21120114120028</v>
      </c>
      <c r="C73" s="48" t="s">
        <v>139</v>
      </c>
      <c r="D73" s="75"/>
      <c r="E73" s="27"/>
      <c r="F73" s="28"/>
      <c r="G73" s="28"/>
      <c r="H73" s="27"/>
      <c r="I73" s="27"/>
      <c r="J73" s="27"/>
      <c r="K73" s="27"/>
      <c r="L73" s="27"/>
      <c r="M73" s="27"/>
      <c r="O73" s="27">
        <f t="shared" si="5"/>
        <v>0</v>
      </c>
      <c r="P73" s="27">
        <f t="shared" si="6"/>
        <v>0</v>
      </c>
      <c r="Q73" s="27">
        <f t="shared" si="7"/>
        <v>0</v>
      </c>
      <c r="R73" s="27">
        <f t="shared" si="8"/>
        <v>0</v>
      </c>
      <c r="S73" s="27">
        <f t="shared" si="8"/>
        <v>0</v>
      </c>
      <c r="T73" s="27">
        <f t="shared" si="9"/>
        <v>0</v>
      </c>
    </row>
    <row r="74" spans="1:20" ht="15" customHeight="1" x14ac:dyDescent="0.25">
      <c r="A74" s="66">
        <v>70</v>
      </c>
      <c r="B74" s="49">
        <v>21120114120032</v>
      </c>
      <c r="C74" s="48" t="s">
        <v>143</v>
      </c>
      <c r="D74" s="73">
        <v>35</v>
      </c>
      <c r="E74" s="27"/>
      <c r="F74" s="28"/>
      <c r="G74" s="28"/>
      <c r="H74" s="27"/>
      <c r="I74" s="27"/>
      <c r="J74" s="27"/>
      <c r="K74" s="27"/>
      <c r="L74" s="27"/>
      <c r="M74" s="27"/>
      <c r="O74" s="27">
        <f t="shared" si="5"/>
        <v>0</v>
      </c>
      <c r="P74" s="27">
        <f t="shared" si="6"/>
        <v>0</v>
      </c>
      <c r="Q74" s="27">
        <f t="shared" si="7"/>
        <v>0</v>
      </c>
      <c r="R74" s="27">
        <f t="shared" si="8"/>
        <v>0</v>
      </c>
      <c r="S74" s="27">
        <f t="shared" si="8"/>
        <v>0</v>
      </c>
      <c r="T74" s="27">
        <f t="shared" si="9"/>
        <v>0</v>
      </c>
    </row>
    <row r="75" spans="1:20" ht="15" customHeight="1" x14ac:dyDescent="0.25">
      <c r="A75" s="66">
        <v>71</v>
      </c>
      <c r="B75" s="49">
        <v>21120114130081</v>
      </c>
      <c r="C75" s="48" t="s">
        <v>187</v>
      </c>
      <c r="D75" s="75"/>
      <c r="E75" s="27"/>
      <c r="F75" s="28"/>
      <c r="G75" s="28"/>
      <c r="H75" s="27"/>
      <c r="I75" s="27"/>
      <c r="J75" s="27"/>
      <c r="K75" s="27"/>
      <c r="L75" s="27"/>
      <c r="M75" s="27"/>
      <c r="O75" s="27">
        <f t="shared" si="5"/>
        <v>0</v>
      </c>
      <c r="P75" s="27">
        <f t="shared" si="6"/>
        <v>0</v>
      </c>
      <c r="Q75" s="27">
        <f t="shared" si="7"/>
        <v>0</v>
      </c>
      <c r="R75" s="27">
        <f t="shared" si="8"/>
        <v>0</v>
      </c>
      <c r="S75" s="27">
        <f t="shared" si="8"/>
        <v>0</v>
      </c>
      <c r="T75" s="27">
        <f t="shared" si="9"/>
        <v>0</v>
      </c>
    </row>
    <row r="76" spans="1:20" ht="15" customHeight="1" x14ac:dyDescent="0.25">
      <c r="A76" s="66">
        <v>72</v>
      </c>
      <c r="B76" s="49">
        <v>21120114130091</v>
      </c>
      <c r="C76" s="48" t="s">
        <v>195</v>
      </c>
      <c r="D76" s="73">
        <v>36</v>
      </c>
      <c r="E76" s="27"/>
      <c r="F76" s="28"/>
      <c r="G76" s="28"/>
      <c r="H76" s="27"/>
      <c r="I76" s="27"/>
      <c r="J76" s="27"/>
      <c r="K76" s="27"/>
      <c r="L76" s="27"/>
      <c r="M76" s="27"/>
      <c r="O76" s="27">
        <f t="shared" si="5"/>
        <v>0</v>
      </c>
      <c r="P76" s="27">
        <f t="shared" si="6"/>
        <v>0</v>
      </c>
      <c r="Q76" s="27">
        <f t="shared" si="7"/>
        <v>0</v>
      </c>
      <c r="R76" s="27">
        <f t="shared" si="8"/>
        <v>0</v>
      </c>
      <c r="S76" s="27">
        <f t="shared" si="8"/>
        <v>0</v>
      </c>
      <c r="T76" s="27">
        <f t="shared" si="9"/>
        <v>0</v>
      </c>
    </row>
    <row r="77" spans="1:20" ht="15" customHeight="1" x14ac:dyDescent="0.25">
      <c r="A77" s="66">
        <v>73</v>
      </c>
      <c r="B77" s="49">
        <v>21120114120036</v>
      </c>
      <c r="C77" s="48" t="s">
        <v>147</v>
      </c>
      <c r="D77" s="75"/>
      <c r="E77" s="27"/>
      <c r="F77" s="28"/>
      <c r="G77" s="28"/>
      <c r="H77" s="27"/>
      <c r="I77" s="27"/>
      <c r="J77" s="27"/>
      <c r="K77" s="27"/>
      <c r="L77" s="27"/>
      <c r="M77" s="27"/>
      <c r="O77" s="27">
        <f t="shared" si="5"/>
        <v>0</v>
      </c>
      <c r="P77" s="27">
        <f t="shared" si="6"/>
        <v>0</v>
      </c>
      <c r="Q77" s="27">
        <f t="shared" si="7"/>
        <v>0</v>
      </c>
      <c r="R77" s="27">
        <f t="shared" si="8"/>
        <v>0</v>
      </c>
      <c r="S77" s="27">
        <f t="shared" si="8"/>
        <v>0</v>
      </c>
      <c r="T77" s="27">
        <f t="shared" si="9"/>
        <v>0</v>
      </c>
    </row>
    <row r="78" spans="1:20" ht="15" customHeight="1" x14ac:dyDescent="0.25">
      <c r="A78" s="66">
        <v>74</v>
      </c>
      <c r="B78" s="49">
        <v>21120114120008</v>
      </c>
      <c r="C78" s="48" t="s">
        <v>124</v>
      </c>
      <c r="D78" s="73">
        <v>37</v>
      </c>
      <c r="E78" s="27"/>
      <c r="F78" s="28"/>
      <c r="G78" s="28"/>
      <c r="H78" s="27"/>
      <c r="I78" s="27"/>
      <c r="J78" s="27"/>
      <c r="K78" s="27"/>
      <c r="L78" s="27"/>
      <c r="M78" s="27"/>
      <c r="O78" s="27">
        <f t="shared" si="5"/>
        <v>0</v>
      </c>
      <c r="P78" s="27">
        <f t="shared" si="6"/>
        <v>0</v>
      </c>
      <c r="Q78" s="27">
        <f t="shared" si="7"/>
        <v>0</v>
      </c>
      <c r="R78" s="27">
        <f t="shared" si="8"/>
        <v>0</v>
      </c>
      <c r="S78" s="27">
        <f t="shared" si="8"/>
        <v>0</v>
      </c>
      <c r="T78" s="27">
        <f t="shared" si="9"/>
        <v>0</v>
      </c>
    </row>
    <row r="79" spans="1:20" ht="15" customHeight="1" x14ac:dyDescent="0.25">
      <c r="A79" s="66">
        <v>75</v>
      </c>
      <c r="B79" s="46">
        <v>21120114140095</v>
      </c>
      <c r="C79" s="45" t="s">
        <v>198</v>
      </c>
      <c r="D79" s="75"/>
      <c r="E79" s="27"/>
      <c r="F79" s="28"/>
      <c r="G79" s="28"/>
      <c r="H79" s="27"/>
      <c r="I79" s="27"/>
      <c r="J79" s="27"/>
      <c r="K79" s="27"/>
      <c r="L79" s="27"/>
      <c r="M79" s="27"/>
      <c r="O79" s="27">
        <f t="shared" si="5"/>
        <v>0</v>
      </c>
      <c r="P79" s="27">
        <f t="shared" si="6"/>
        <v>0</v>
      </c>
      <c r="Q79" s="27">
        <f t="shared" si="7"/>
        <v>0</v>
      </c>
      <c r="R79" s="27">
        <f t="shared" si="8"/>
        <v>0</v>
      </c>
      <c r="S79" s="27">
        <f t="shared" si="8"/>
        <v>0</v>
      </c>
      <c r="T79" s="27">
        <f t="shared" si="9"/>
        <v>0</v>
      </c>
    </row>
    <row r="80" spans="1:20" ht="15" customHeight="1" x14ac:dyDescent="0.25">
      <c r="A80" s="66">
        <v>76</v>
      </c>
      <c r="B80" s="46">
        <v>21120114120024</v>
      </c>
      <c r="C80" s="45" t="s">
        <v>137</v>
      </c>
      <c r="D80" s="73">
        <v>38</v>
      </c>
      <c r="E80" s="27"/>
      <c r="F80" s="28"/>
      <c r="G80" s="28"/>
      <c r="H80" s="27"/>
      <c r="I80" s="27"/>
      <c r="J80" s="27"/>
      <c r="K80" s="27"/>
      <c r="L80" s="27"/>
      <c r="M80" s="27"/>
      <c r="O80" s="27">
        <f t="shared" si="5"/>
        <v>0</v>
      </c>
      <c r="P80" s="27">
        <f t="shared" si="6"/>
        <v>0</v>
      </c>
      <c r="Q80" s="27">
        <f t="shared" si="7"/>
        <v>0</v>
      </c>
      <c r="R80" s="27">
        <f t="shared" si="8"/>
        <v>0</v>
      </c>
      <c r="S80" s="27">
        <f t="shared" si="8"/>
        <v>0</v>
      </c>
      <c r="T80" s="27">
        <f t="shared" si="9"/>
        <v>0</v>
      </c>
    </row>
    <row r="81" spans="1:20" ht="15" customHeight="1" x14ac:dyDescent="0.25">
      <c r="A81" s="66">
        <v>77</v>
      </c>
      <c r="B81" s="46">
        <v>21120114130087</v>
      </c>
      <c r="C81" s="45" t="s">
        <v>192</v>
      </c>
      <c r="D81" s="75"/>
      <c r="E81" s="27"/>
      <c r="F81" s="28"/>
      <c r="G81" s="28"/>
      <c r="H81" s="27"/>
      <c r="I81" s="27"/>
      <c r="J81" s="27"/>
      <c r="K81" s="27"/>
      <c r="L81" s="27"/>
      <c r="M81" s="27"/>
      <c r="O81" s="27">
        <f t="shared" si="5"/>
        <v>0</v>
      </c>
      <c r="P81" s="27">
        <f t="shared" si="6"/>
        <v>0</v>
      </c>
      <c r="Q81" s="27">
        <f t="shared" si="7"/>
        <v>0</v>
      </c>
      <c r="R81" s="27">
        <f t="shared" si="8"/>
        <v>0</v>
      </c>
      <c r="S81" s="27">
        <f t="shared" si="8"/>
        <v>0</v>
      </c>
      <c r="T81" s="27">
        <f t="shared" si="9"/>
        <v>0</v>
      </c>
    </row>
    <row r="82" spans="1:20" ht="15" customHeight="1" x14ac:dyDescent="0.25">
      <c r="A82" s="66">
        <v>78</v>
      </c>
      <c r="B82" s="46">
        <v>21120114120048</v>
      </c>
      <c r="C82" s="45" t="s">
        <v>158</v>
      </c>
      <c r="D82" s="73">
        <v>39</v>
      </c>
      <c r="E82" s="27"/>
      <c r="F82" s="28"/>
      <c r="G82" s="28"/>
      <c r="H82" s="27"/>
      <c r="I82" s="27"/>
      <c r="J82" s="27"/>
      <c r="K82" s="27"/>
      <c r="L82" s="27"/>
      <c r="M82" s="27"/>
      <c r="O82" s="27">
        <f t="shared" si="5"/>
        <v>0</v>
      </c>
      <c r="P82" s="27">
        <f t="shared" si="6"/>
        <v>0</v>
      </c>
      <c r="Q82" s="27">
        <f t="shared" si="7"/>
        <v>0</v>
      </c>
      <c r="R82" s="27">
        <f t="shared" si="8"/>
        <v>0</v>
      </c>
      <c r="S82" s="27">
        <f t="shared" si="8"/>
        <v>0</v>
      </c>
      <c r="T82" s="27">
        <f t="shared" si="9"/>
        <v>0</v>
      </c>
    </row>
    <row r="83" spans="1:20" ht="15" customHeight="1" x14ac:dyDescent="0.25">
      <c r="A83" s="66">
        <v>79</v>
      </c>
      <c r="B83" s="46">
        <v>21120114120005</v>
      </c>
      <c r="C83" s="45" t="s">
        <v>121</v>
      </c>
      <c r="D83" s="75"/>
      <c r="E83" s="27"/>
      <c r="F83" s="28"/>
      <c r="G83" s="28"/>
      <c r="H83" s="27"/>
      <c r="I83" s="27"/>
      <c r="J83" s="27"/>
      <c r="K83" s="27"/>
      <c r="L83" s="27"/>
      <c r="M83" s="27"/>
      <c r="O83" s="27">
        <f t="shared" si="5"/>
        <v>0</v>
      </c>
      <c r="P83" s="27">
        <f t="shared" si="6"/>
        <v>0</v>
      </c>
      <c r="Q83" s="27">
        <f t="shared" si="7"/>
        <v>0</v>
      </c>
      <c r="R83" s="27">
        <f t="shared" si="8"/>
        <v>0</v>
      </c>
      <c r="S83" s="27">
        <f t="shared" si="8"/>
        <v>0</v>
      </c>
      <c r="T83" s="27">
        <f t="shared" si="9"/>
        <v>0</v>
      </c>
    </row>
    <row r="84" spans="1:20" ht="15" customHeight="1" x14ac:dyDescent="0.25">
      <c r="A84" s="66">
        <v>80</v>
      </c>
      <c r="B84" s="46">
        <v>21120114120015</v>
      </c>
      <c r="C84" s="45" t="s">
        <v>130</v>
      </c>
      <c r="D84" s="73">
        <v>40</v>
      </c>
      <c r="E84" s="27"/>
      <c r="F84" s="28"/>
      <c r="G84" s="28"/>
      <c r="H84" s="27"/>
      <c r="I84" s="27"/>
      <c r="J84" s="27"/>
      <c r="K84" s="27"/>
      <c r="L84" s="27"/>
      <c r="M84" s="27"/>
      <c r="O84" s="27">
        <f t="shared" si="5"/>
        <v>0</v>
      </c>
      <c r="P84" s="27">
        <f t="shared" si="6"/>
        <v>0</v>
      </c>
      <c r="Q84" s="27">
        <f t="shared" si="7"/>
        <v>0</v>
      </c>
      <c r="R84" s="27">
        <f t="shared" si="8"/>
        <v>0</v>
      </c>
      <c r="S84" s="27">
        <f t="shared" si="8"/>
        <v>0</v>
      </c>
      <c r="T84" s="27">
        <f t="shared" si="9"/>
        <v>0</v>
      </c>
    </row>
    <row r="85" spans="1:20" ht="15" customHeight="1" thickBot="1" x14ac:dyDescent="0.3">
      <c r="A85" s="67">
        <v>81</v>
      </c>
      <c r="B85" s="68">
        <v>21120114130071</v>
      </c>
      <c r="C85" s="69" t="s">
        <v>178</v>
      </c>
      <c r="D85" s="83"/>
      <c r="E85" s="27"/>
      <c r="F85" s="28"/>
      <c r="G85" s="28"/>
      <c r="H85" s="27"/>
      <c r="I85" s="27"/>
      <c r="J85" s="27"/>
      <c r="K85" s="27"/>
      <c r="L85" s="27"/>
      <c r="M85" s="27"/>
      <c r="O85" s="27">
        <f t="shared" si="5"/>
        <v>0</v>
      </c>
      <c r="P85" s="27">
        <f t="shared" si="6"/>
        <v>0</v>
      </c>
      <c r="Q85" s="27">
        <f t="shared" si="7"/>
        <v>0</v>
      </c>
      <c r="R85" s="27">
        <f t="shared" si="8"/>
        <v>0</v>
      </c>
      <c r="S85" s="27">
        <f t="shared" si="8"/>
        <v>0</v>
      </c>
      <c r="T85" s="27">
        <f t="shared" si="9"/>
        <v>0</v>
      </c>
    </row>
    <row r="86" spans="1:20" ht="15" customHeight="1" x14ac:dyDescent="0.25">
      <c r="F86"/>
      <c r="G86"/>
    </row>
    <row r="87" spans="1:20" ht="15" customHeight="1" x14ac:dyDescent="0.25">
      <c r="F87"/>
      <c r="G87"/>
    </row>
    <row r="88" spans="1:20" ht="15" customHeight="1" x14ac:dyDescent="0.25">
      <c r="F88"/>
      <c r="G88"/>
    </row>
    <row r="89" spans="1:20" x14ac:dyDescent="0.25">
      <c r="F89"/>
      <c r="G89"/>
    </row>
    <row r="90" spans="1:20" x14ac:dyDescent="0.25">
      <c r="F90"/>
      <c r="G90"/>
    </row>
    <row r="91" spans="1:20" x14ac:dyDescent="0.25">
      <c r="F91"/>
      <c r="G91"/>
    </row>
    <row r="92" spans="1:20" x14ac:dyDescent="0.25">
      <c r="F92"/>
      <c r="G92"/>
    </row>
  </sheetData>
  <mergeCells count="52">
    <mergeCell ref="O3:S3"/>
    <mergeCell ref="T3:T4"/>
    <mergeCell ref="A1:E1"/>
    <mergeCell ref="A3:A4"/>
    <mergeCell ref="B3:B4"/>
    <mergeCell ref="C3:C4"/>
    <mergeCell ref="D3:D4"/>
    <mergeCell ref="E3:G3"/>
    <mergeCell ref="D15:D16"/>
    <mergeCell ref="H3:I3"/>
    <mergeCell ref="J3:K3"/>
    <mergeCell ref="L3:L4"/>
    <mergeCell ref="M3:M4"/>
    <mergeCell ref="D5:D6"/>
    <mergeCell ref="D7:D8"/>
    <mergeCell ref="D9:D10"/>
    <mergeCell ref="D11:D12"/>
    <mergeCell ref="D13:D14"/>
    <mergeCell ref="D39:D40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63:D64"/>
    <mergeCell ref="D41:D42"/>
    <mergeCell ref="D43:D44"/>
    <mergeCell ref="D45:D46"/>
    <mergeCell ref="D47:D48"/>
    <mergeCell ref="D49:D50"/>
    <mergeCell ref="D51:D52"/>
    <mergeCell ref="D53:D54"/>
    <mergeCell ref="D55:D56"/>
    <mergeCell ref="D57:D58"/>
    <mergeCell ref="D59:D60"/>
    <mergeCell ref="D61:D62"/>
    <mergeCell ref="D78:D79"/>
    <mergeCell ref="D80:D81"/>
    <mergeCell ref="D82:D83"/>
    <mergeCell ref="D84:D85"/>
    <mergeCell ref="D65:D66"/>
    <mergeCell ref="D67:D68"/>
    <mergeCell ref="D69:D70"/>
    <mergeCell ref="D71:D73"/>
    <mergeCell ref="D74:D75"/>
    <mergeCell ref="D76:D77"/>
  </mergeCells>
  <pageMargins left="0.7" right="0.7" top="0.75" bottom="0.75" header="0.3" footer="0.3"/>
  <pageSetup paperSize="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"/>
  <sheetViews>
    <sheetView zoomScale="55" zoomScaleNormal="55" workbookViewId="0">
      <selection sqref="A1:E1"/>
    </sheetView>
  </sheetViews>
  <sheetFormatPr defaultRowHeight="15" x14ac:dyDescent="0.25"/>
  <cols>
    <col min="1" max="1" width="3.85546875" bestFit="1" customWidth="1"/>
    <col min="2" max="2" width="16.28515625" customWidth="1"/>
    <col min="3" max="3" width="42.85546875" customWidth="1"/>
    <col min="4" max="4" width="11" bestFit="1" customWidth="1"/>
    <col min="5" max="5" width="8.42578125" bestFit="1" customWidth="1"/>
    <col min="6" max="6" width="11.28515625" style="23" bestFit="1" customWidth="1"/>
    <col min="7" max="7" width="8.7109375" style="23" bestFit="1" customWidth="1"/>
    <col min="8" max="8" width="8.42578125" bestFit="1" customWidth="1"/>
    <col min="9" max="9" width="11.28515625" bestFit="1" customWidth="1"/>
    <col min="10" max="10" width="11.7109375" bestFit="1" customWidth="1"/>
    <col min="11" max="11" width="16.85546875" bestFit="1" customWidth="1"/>
    <col min="12" max="12" width="7.140625" bestFit="1" customWidth="1"/>
    <col min="13" max="13" width="9.7109375" bestFit="1" customWidth="1"/>
    <col min="17" max="17" width="11.42578125" bestFit="1" customWidth="1"/>
  </cols>
  <sheetData>
    <row r="1" spans="1:20" ht="15.75" x14ac:dyDescent="0.25">
      <c r="A1" s="80" t="s">
        <v>222</v>
      </c>
      <c r="B1" s="80"/>
      <c r="C1" s="80"/>
      <c r="D1" s="80"/>
      <c r="E1" s="80"/>
    </row>
    <row r="2" spans="1:20" ht="15.75" x14ac:dyDescent="0.25">
      <c r="A2" s="22"/>
      <c r="B2" s="22"/>
      <c r="C2" s="22"/>
      <c r="D2" s="22"/>
      <c r="E2" s="22"/>
    </row>
    <row r="3" spans="1:20" x14ac:dyDescent="0.25">
      <c r="A3" s="79" t="s">
        <v>0</v>
      </c>
      <c r="B3" s="79" t="s">
        <v>1</v>
      </c>
      <c r="C3" s="79" t="s">
        <v>2</v>
      </c>
      <c r="D3" s="78" t="s">
        <v>91</v>
      </c>
      <c r="E3" s="78" t="s">
        <v>92</v>
      </c>
      <c r="F3" s="78"/>
      <c r="G3" s="78"/>
      <c r="H3" s="78" t="s">
        <v>93</v>
      </c>
      <c r="I3" s="78"/>
      <c r="J3" s="78" t="s">
        <v>97</v>
      </c>
      <c r="K3" s="78"/>
      <c r="L3" s="78" t="s">
        <v>99</v>
      </c>
      <c r="M3" s="78" t="s">
        <v>100</v>
      </c>
      <c r="O3" s="84" t="s">
        <v>102</v>
      </c>
      <c r="P3" s="84"/>
      <c r="Q3" s="84"/>
      <c r="R3" s="84"/>
      <c r="S3" s="84"/>
      <c r="T3" s="84" t="s">
        <v>101</v>
      </c>
    </row>
    <row r="4" spans="1:20" x14ac:dyDescent="0.25">
      <c r="A4" s="79"/>
      <c r="B4" s="79"/>
      <c r="C4" s="79"/>
      <c r="D4" s="78"/>
      <c r="E4" s="35" t="s">
        <v>94</v>
      </c>
      <c r="F4" s="35" t="s">
        <v>95</v>
      </c>
      <c r="G4" s="35" t="s">
        <v>96</v>
      </c>
      <c r="H4" s="35" t="s">
        <v>94</v>
      </c>
      <c r="I4" s="35" t="s">
        <v>95</v>
      </c>
      <c r="J4" s="35" t="s">
        <v>97</v>
      </c>
      <c r="K4" s="35" t="s">
        <v>98</v>
      </c>
      <c r="L4" s="78"/>
      <c r="M4" s="78"/>
      <c r="O4" s="36" t="s">
        <v>92</v>
      </c>
      <c r="P4" s="36" t="s">
        <v>93</v>
      </c>
      <c r="Q4" s="36" t="s">
        <v>97</v>
      </c>
      <c r="R4" s="36" t="s">
        <v>99</v>
      </c>
      <c r="S4" s="36" t="s">
        <v>100</v>
      </c>
      <c r="T4" s="84"/>
    </row>
    <row r="5" spans="1:20" ht="15" customHeight="1" x14ac:dyDescent="0.25">
      <c r="A5" s="64">
        <v>1</v>
      </c>
      <c r="B5" s="55">
        <v>21120114120004</v>
      </c>
      <c r="C5" s="54" t="s">
        <v>120</v>
      </c>
      <c r="D5" s="76">
        <v>1</v>
      </c>
      <c r="E5" s="27">
        <v>90</v>
      </c>
      <c r="F5" s="28">
        <v>90</v>
      </c>
      <c r="G5" s="28">
        <v>90</v>
      </c>
      <c r="H5" s="27">
        <v>90</v>
      </c>
      <c r="I5" s="27">
        <v>90</v>
      </c>
      <c r="J5" s="27">
        <v>90</v>
      </c>
      <c r="K5" s="27">
        <v>90</v>
      </c>
      <c r="L5" s="27">
        <v>100</v>
      </c>
      <c r="M5" s="27">
        <v>90</v>
      </c>
      <c r="O5" s="27">
        <f>(E5*50%)+(F5*30%)+(G5*15%)</f>
        <v>85.5</v>
      </c>
      <c r="P5" s="27">
        <f>(H5*70%)+(I5*25%)</f>
        <v>85.5</v>
      </c>
      <c r="Q5" s="27">
        <f>(J5*60%)+(K5*35%)</f>
        <v>85.5</v>
      </c>
      <c r="R5" s="27">
        <f>L5</f>
        <v>100</v>
      </c>
      <c r="S5" s="27">
        <f>M5</f>
        <v>90</v>
      </c>
      <c r="T5" s="27">
        <f>(O5*15%)+(P5*10%)+(Q5*20%)+(R5*25%)+(S5*30%)</f>
        <v>90.474999999999994</v>
      </c>
    </row>
    <row r="6" spans="1:20" ht="15" customHeight="1" x14ac:dyDescent="0.25">
      <c r="A6" s="64">
        <v>2</v>
      </c>
      <c r="B6" s="55">
        <v>21120114140075</v>
      </c>
      <c r="C6" s="54" t="s">
        <v>182</v>
      </c>
      <c r="D6" s="77"/>
      <c r="E6" s="27"/>
      <c r="F6" s="28"/>
      <c r="G6" s="28"/>
      <c r="H6" s="27"/>
      <c r="I6" s="27"/>
      <c r="J6" s="27"/>
      <c r="K6" s="27"/>
      <c r="L6" s="27"/>
      <c r="M6" s="27"/>
      <c r="O6" s="27">
        <f t="shared" ref="O6:O69" si="0">(E6*50%)+(F6*30%)+(G6*15%)</f>
        <v>0</v>
      </c>
      <c r="P6" s="27">
        <f t="shared" ref="P6:P69" si="1">(H6*70%)+(I6*25%)</f>
        <v>0</v>
      </c>
      <c r="Q6" s="27">
        <f t="shared" ref="Q6:Q69" si="2">(J6*60%)+(K6*35%)</f>
        <v>0</v>
      </c>
      <c r="R6" s="27">
        <f t="shared" ref="R6:S69" si="3">L6</f>
        <v>0</v>
      </c>
      <c r="S6" s="27">
        <f t="shared" si="3"/>
        <v>0</v>
      </c>
      <c r="T6" s="27">
        <f t="shared" ref="T6:T69" si="4">(O6*15%)+(P6*10%)+(Q6*20%)+(R6*25%)+(S6*30%)</f>
        <v>0</v>
      </c>
    </row>
    <row r="7" spans="1:20" ht="15" customHeight="1" x14ac:dyDescent="0.25">
      <c r="A7" s="64">
        <v>3</v>
      </c>
      <c r="B7" s="55">
        <v>21120114130103</v>
      </c>
      <c r="C7" s="54" t="s">
        <v>205</v>
      </c>
      <c r="D7" s="76">
        <v>2</v>
      </c>
      <c r="E7" s="27"/>
      <c r="F7" s="28"/>
      <c r="G7" s="28"/>
      <c r="H7" s="27"/>
      <c r="I7" s="27"/>
      <c r="J7" s="27"/>
      <c r="K7" s="27"/>
      <c r="L7" s="27"/>
      <c r="M7" s="27"/>
      <c r="O7" s="27">
        <f t="shared" si="0"/>
        <v>0</v>
      </c>
      <c r="P7" s="27">
        <f t="shared" si="1"/>
        <v>0</v>
      </c>
      <c r="Q7" s="27">
        <f t="shared" si="2"/>
        <v>0</v>
      </c>
      <c r="R7" s="27">
        <f t="shared" si="3"/>
        <v>0</v>
      </c>
      <c r="S7" s="27">
        <f t="shared" si="3"/>
        <v>0</v>
      </c>
      <c r="T7" s="27">
        <f t="shared" si="4"/>
        <v>0</v>
      </c>
    </row>
    <row r="8" spans="1:20" ht="15" customHeight="1" x14ac:dyDescent="0.25">
      <c r="A8" s="64">
        <v>4</v>
      </c>
      <c r="B8" s="55">
        <v>21120114120014</v>
      </c>
      <c r="C8" s="54" t="s">
        <v>129</v>
      </c>
      <c r="D8" s="77"/>
      <c r="E8" s="27"/>
      <c r="F8" s="28"/>
      <c r="G8" s="28"/>
      <c r="H8" s="27"/>
      <c r="I8" s="27"/>
      <c r="J8" s="27"/>
      <c r="K8" s="27"/>
      <c r="L8" s="27"/>
      <c r="M8" s="27"/>
      <c r="O8" s="27">
        <f t="shared" si="0"/>
        <v>0</v>
      </c>
      <c r="P8" s="27">
        <f t="shared" si="1"/>
        <v>0</v>
      </c>
      <c r="Q8" s="27">
        <f t="shared" si="2"/>
        <v>0</v>
      </c>
      <c r="R8" s="27">
        <f t="shared" si="3"/>
        <v>0</v>
      </c>
      <c r="S8" s="27">
        <f t="shared" si="3"/>
        <v>0</v>
      </c>
      <c r="T8" s="27">
        <f t="shared" si="4"/>
        <v>0</v>
      </c>
    </row>
    <row r="9" spans="1:20" ht="15" customHeight="1" x14ac:dyDescent="0.25">
      <c r="A9" s="64">
        <v>5</v>
      </c>
      <c r="B9" s="55">
        <v>21120114130076</v>
      </c>
      <c r="C9" s="54" t="s">
        <v>183</v>
      </c>
      <c r="D9" s="76">
        <v>3</v>
      </c>
      <c r="E9" s="27"/>
      <c r="F9" s="28"/>
      <c r="G9" s="28"/>
      <c r="H9" s="27"/>
      <c r="I9" s="27"/>
      <c r="J9" s="27"/>
      <c r="K9" s="27"/>
      <c r="L9" s="27"/>
      <c r="M9" s="27"/>
      <c r="O9" s="27">
        <f t="shared" si="0"/>
        <v>0</v>
      </c>
      <c r="P9" s="27">
        <f t="shared" si="1"/>
        <v>0</v>
      </c>
      <c r="Q9" s="27">
        <f t="shared" si="2"/>
        <v>0</v>
      </c>
      <c r="R9" s="27">
        <f t="shared" si="3"/>
        <v>0</v>
      </c>
      <c r="S9" s="27">
        <f t="shared" si="3"/>
        <v>0</v>
      </c>
      <c r="T9" s="27">
        <f t="shared" si="4"/>
        <v>0</v>
      </c>
    </row>
    <row r="10" spans="1:20" ht="15" customHeight="1" x14ac:dyDescent="0.25">
      <c r="A10" s="64">
        <v>6</v>
      </c>
      <c r="B10" s="55">
        <v>21120114120045</v>
      </c>
      <c r="C10" s="54" t="s">
        <v>155</v>
      </c>
      <c r="D10" s="77"/>
      <c r="E10" s="27"/>
      <c r="F10" s="28"/>
      <c r="G10" s="28"/>
      <c r="H10" s="27"/>
      <c r="I10" s="27"/>
      <c r="J10" s="27"/>
      <c r="K10" s="27"/>
      <c r="L10" s="27"/>
      <c r="M10" s="27"/>
      <c r="O10" s="27">
        <f t="shared" si="0"/>
        <v>0</v>
      </c>
      <c r="P10" s="27">
        <f t="shared" si="1"/>
        <v>0</v>
      </c>
      <c r="Q10" s="27">
        <f t="shared" si="2"/>
        <v>0</v>
      </c>
      <c r="R10" s="27">
        <f t="shared" si="3"/>
        <v>0</v>
      </c>
      <c r="S10" s="27">
        <f t="shared" si="3"/>
        <v>0</v>
      </c>
      <c r="T10" s="27">
        <f t="shared" si="4"/>
        <v>0</v>
      </c>
    </row>
    <row r="11" spans="1:20" ht="15" customHeight="1" x14ac:dyDescent="0.25">
      <c r="A11" s="64">
        <v>7</v>
      </c>
      <c r="B11" s="55">
        <v>21120114140098</v>
      </c>
      <c r="C11" s="54" t="s">
        <v>201</v>
      </c>
      <c r="D11" s="76">
        <v>4</v>
      </c>
      <c r="E11" s="27"/>
      <c r="F11" s="28"/>
      <c r="G11" s="28"/>
      <c r="H11" s="27"/>
      <c r="I11" s="27"/>
      <c r="J11" s="27"/>
      <c r="K11" s="27"/>
      <c r="L11" s="27"/>
      <c r="M11" s="27"/>
      <c r="O11" s="27">
        <f t="shared" si="0"/>
        <v>0</v>
      </c>
      <c r="P11" s="27">
        <f t="shared" si="1"/>
        <v>0</v>
      </c>
      <c r="Q11" s="27">
        <f t="shared" si="2"/>
        <v>0</v>
      </c>
      <c r="R11" s="27">
        <f t="shared" si="3"/>
        <v>0</v>
      </c>
      <c r="S11" s="27">
        <f t="shared" si="3"/>
        <v>0</v>
      </c>
      <c r="T11" s="27">
        <f t="shared" si="4"/>
        <v>0</v>
      </c>
    </row>
    <row r="12" spans="1:20" ht="15" customHeight="1" x14ac:dyDescent="0.25">
      <c r="A12" s="64">
        <v>8</v>
      </c>
      <c r="B12" s="55">
        <v>21120114120041</v>
      </c>
      <c r="C12" s="54" t="s">
        <v>151</v>
      </c>
      <c r="D12" s="77"/>
      <c r="E12" s="27"/>
      <c r="F12" s="28"/>
      <c r="G12" s="28"/>
      <c r="H12" s="27"/>
      <c r="I12" s="27"/>
      <c r="J12" s="27"/>
      <c r="K12" s="27"/>
      <c r="L12" s="27"/>
      <c r="M12" s="27"/>
      <c r="O12" s="27">
        <f t="shared" si="0"/>
        <v>0</v>
      </c>
      <c r="P12" s="27">
        <f t="shared" si="1"/>
        <v>0</v>
      </c>
      <c r="Q12" s="27">
        <f t="shared" si="2"/>
        <v>0</v>
      </c>
      <c r="R12" s="27">
        <f t="shared" si="3"/>
        <v>0</v>
      </c>
      <c r="S12" s="27">
        <f t="shared" si="3"/>
        <v>0</v>
      </c>
      <c r="T12" s="27">
        <f t="shared" si="4"/>
        <v>0</v>
      </c>
    </row>
    <row r="13" spans="1:20" ht="15" customHeight="1" x14ac:dyDescent="0.25">
      <c r="A13" s="64">
        <v>9</v>
      </c>
      <c r="B13" s="56">
        <v>21120114120023</v>
      </c>
      <c r="C13" s="54" t="s">
        <v>136</v>
      </c>
      <c r="D13" s="76">
        <v>5</v>
      </c>
      <c r="E13" s="27"/>
      <c r="F13" s="28"/>
      <c r="G13" s="28"/>
      <c r="H13" s="27"/>
      <c r="I13" s="27"/>
      <c r="J13" s="27"/>
      <c r="K13" s="27"/>
      <c r="L13" s="27"/>
      <c r="M13" s="27"/>
      <c r="O13" s="27">
        <f t="shared" si="0"/>
        <v>0</v>
      </c>
      <c r="P13" s="27">
        <f t="shared" si="1"/>
        <v>0</v>
      </c>
      <c r="Q13" s="27">
        <f t="shared" si="2"/>
        <v>0</v>
      </c>
      <c r="R13" s="27">
        <f t="shared" si="3"/>
        <v>0</v>
      </c>
      <c r="S13" s="27">
        <f t="shared" si="3"/>
        <v>0</v>
      </c>
      <c r="T13" s="27">
        <f t="shared" si="4"/>
        <v>0</v>
      </c>
    </row>
    <row r="14" spans="1:20" ht="15" customHeight="1" x14ac:dyDescent="0.25">
      <c r="A14" s="64">
        <v>10</v>
      </c>
      <c r="B14" s="55">
        <v>21120114120049</v>
      </c>
      <c r="C14" s="54" t="s">
        <v>159</v>
      </c>
      <c r="D14" s="77"/>
      <c r="E14" s="27"/>
      <c r="F14" s="28"/>
      <c r="G14" s="28"/>
      <c r="H14" s="29"/>
      <c r="I14" s="30"/>
      <c r="J14" s="31"/>
      <c r="K14" s="27"/>
      <c r="L14" s="27"/>
      <c r="M14" s="27"/>
      <c r="O14" s="27">
        <f t="shared" si="0"/>
        <v>0</v>
      </c>
      <c r="P14" s="27">
        <f t="shared" si="1"/>
        <v>0</v>
      </c>
      <c r="Q14" s="27">
        <f t="shared" si="2"/>
        <v>0</v>
      </c>
      <c r="R14" s="27">
        <f t="shared" si="3"/>
        <v>0</v>
      </c>
      <c r="S14" s="27">
        <f t="shared" si="3"/>
        <v>0</v>
      </c>
      <c r="T14" s="27">
        <f t="shared" si="4"/>
        <v>0</v>
      </c>
    </row>
    <row r="15" spans="1:20" ht="15" customHeight="1" x14ac:dyDescent="0.25">
      <c r="A15" s="64">
        <v>11</v>
      </c>
      <c r="B15" s="55">
        <v>21120114140107</v>
      </c>
      <c r="C15" s="54" t="s">
        <v>207</v>
      </c>
      <c r="D15" s="76">
        <v>6</v>
      </c>
      <c r="E15" s="27"/>
      <c r="F15" s="28"/>
      <c r="G15" s="28"/>
      <c r="H15" s="27"/>
      <c r="I15" s="27"/>
      <c r="J15" s="27"/>
      <c r="K15" s="27"/>
      <c r="L15" s="27"/>
      <c r="M15" s="27"/>
      <c r="O15" s="27">
        <f t="shared" si="0"/>
        <v>0</v>
      </c>
      <c r="P15" s="27">
        <f t="shared" si="1"/>
        <v>0</v>
      </c>
      <c r="Q15" s="27">
        <f t="shared" si="2"/>
        <v>0</v>
      </c>
      <c r="R15" s="27">
        <f t="shared" si="3"/>
        <v>0</v>
      </c>
      <c r="S15" s="27">
        <f t="shared" si="3"/>
        <v>0</v>
      </c>
      <c r="T15" s="27">
        <f t="shared" si="4"/>
        <v>0</v>
      </c>
    </row>
    <row r="16" spans="1:20" ht="15" customHeight="1" x14ac:dyDescent="0.25">
      <c r="A16" s="64">
        <v>12</v>
      </c>
      <c r="B16" s="55">
        <v>21120114130100</v>
      </c>
      <c r="C16" s="54" t="s">
        <v>203</v>
      </c>
      <c r="D16" s="77"/>
      <c r="E16" s="27"/>
      <c r="F16" s="28"/>
      <c r="G16" s="28"/>
      <c r="H16" s="27"/>
      <c r="I16" s="27"/>
      <c r="J16" s="27"/>
      <c r="K16" s="27"/>
      <c r="L16" s="27"/>
      <c r="M16" s="27"/>
      <c r="O16" s="27">
        <f t="shared" si="0"/>
        <v>0</v>
      </c>
      <c r="P16" s="27">
        <f t="shared" si="1"/>
        <v>0</v>
      </c>
      <c r="Q16" s="27">
        <f t="shared" si="2"/>
        <v>0</v>
      </c>
      <c r="R16" s="27">
        <f t="shared" si="3"/>
        <v>0</v>
      </c>
      <c r="S16" s="27">
        <f t="shared" si="3"/>
        <v>0</v>
      </c>
      <c r="T16" s="27">
        <f t="shared" si="4"/>
        <v>0</v>
      </c>
    </row>
    <row r="17" spans="1:20" ht="15" customHeight="1" x14ac:dyDescent="0.25">
      <c r="A17" s="64">
        <v>13</v>
      </c>
      <c r="B17" s="55">
        <v>21120114130072</v>
      </c>
      <c r="C17" s="54" t="s">
        <v>179</v>
      </c>
      <c r="D17" s="76">
        <v>7</v>
      </c>
      <c r="E17" s="27"/>
      <c r="F17" s="28"/>
      <c r="G17" s="28"/>
      <c r="H17" s="27"/>
      <c r="I17" s="27"/>
      <c r="J17" s="27"/>
      <c r="K17" s="27"/>
      <c r="L17" s="27"/>
      <c r="M17" s="27"/>
      <c r="O17" s="27">
        <f t="shared" si="0"/>
        <v>0</v>
      </c>
      <c r="P17" s="27">
        <f t="shared" si="1"/>
        <v>0</v>
      </c>
      <c r="Q17" s="27">
        <f t="shared" si="2"/>
        <v>0</v>
      </c>
      <c r="R17" s="27">
        <f t="shared" si="3"/>
        <v>0</v>
      </c>
      <c r="S17" s="27">
        <f t="shared" si="3"/>
        <v>0</v>
      </c>
      <c r="T17" s="27">
        <f t="shared" si="4"/>
        <v>0</v>
      </c>
    </row>
    <row r="18" spans="1:20" ht="15" customHeight="1" x14ac:dyDescent="0.25">
      <c r="A18" s="64">
        <v>14</v>
      </c>
      <c r="B18" s="55">
        <v>21120114140101</v>
      </c>
      <c r="C18" s="54" t="s">
        <v>204</v>
      </c>
      <c r="D18" s="77"/>
      <c r="E18" s="27"/>
      <c r="F18" s="28"/>
      <c r="G18" s="28"/>
      <c r="H18" s="27"/>
      <c r="I18" s="27"/>
      <c r="J18" s="27"/>
      <c r="K18" s="27"/>
      <c r="L18" s="27"/>
      <c r="M18" s="27"/>
      <c r="O18" s="27">
        <f t="shared" si="0"/>
        <v>0</v>
      </c>
      <c r="P18" s="27">
        <f t="shared" si="1"/>
        <v>0</v>
      </c>
      <c r="Q18" s="27">
        <f t="shared" si="2"/>
        <v>0</v>
      </c>
      <c r="R18" s="27">
        <f t="shared" si="3"/>
        <v>0</v>
      </c>
      <c r="S18" s="27">
        <f t="shared" si="3"/>
        <v>0</v>
      </c>
      <c r="T18" s="27">
        <f t="shared" si="4"/>
        <v>0</v>
      </c>
    </row>
    <row r="19" spans="1:20" ht="15" customHeight="1" x14ac:dyDescent="0.25">
      <c r="A19" s="64">
        <v>15</v>
      </c>
      <c r="B19" s="55">
        <v>21120114120002</v>
      </c>
      <c r="C19" s="54" t="s">
        <v>118</v>
      </c>
      <c r="D19" s="76">
        <v>8</v>
      </c>
      <c r="E19" s="27"/>
      <c r="F19" s="28"/>
      <c r="G19" s="28"/>
      <c r="H19" s="27"/>
      <c r="I19" s="27"/>
      <c r="J19" s="27"/>
      <c r="K19" s="27"/>
      <c r="L19" s="27"/>
      <c r="M19" s="27"/>
      <c r="O19" s="27">
        <f t="shared" si="0"/>
        <v>0</v>
      </c>
      <c r="P19" s="27">
        <f t="shared" si="1"/>
        <v>0</v>
      </c>
      <c r="Q19" s="27">
        <f t="shared" si="2"/>
        <v>0</v>
      </c>
      <c r="R19" s="27">
        <f t="shared" si="3"/>
        <v>0</v>
      </c>
      <c r="S19" s="27">
        <f t="shared" si="3"/>
        <v>0</v>
      </c>
      <c r="T19" s="27">
        <f t="shared" si="4"/>
        <v>0</v>
      </c>
    </row>
    <row r="20" spans="1:20" ht="15" customHeight="1" x14ac:dyDescent="0.25">
      <c r="A20" s="64">
        <v>16</v>
      </c>
      <c r="B20" s="55">
        <v>21120114120009</v>
      </c>
      <c r="C20" s="54" t="s">
        <v>125</v>
      </c>
      <c r="D20" s="77"/>
      <c r="E20" s="27"/>
      <c r="F20" s="28"/>
      <c r="G20" s="28"/>
      <c r="H20" s="27"/>
      <c r="I20" s="27"/>
      <c r="J20" s="27"/>
      <c r="K20" s="27"/>
      <c r="L20" s="27"/>
      <c r="M20" s="27"/>
      <c r="O20" s="27">
        <f t="shared" si="0"/>
        <v>0</v>
      </c>
      <c r="P20" s="27">
        <f t="shared" si="1"/>
        <v>0</v>
      </c>
      <c r="Q20" s="27">
        <f t="shared" si="2"/>
        <v>0</v>
      </c>
      <c r="R20" s="27">
        <f t="shared" si="3"/>
        <v>0</v>
      </c>
      <c r="S20" s="27">
        <f t="shared" si="3"/>
        <v>0</v>
      </c>
      <c r="T20" s="27">
        <f t="shared" si="4"/>
        <v>0</v>
      </c>
    </row>
    <row r="21" spans="1:20" ht="15" customHeight="1" x14ac:dyDescent="0.25">
      <c r="A21" s="64">
        <v>17</v>
      </c>
      <c r="B21" s="55">
        <v>21120114120050</v>
      </c>
      <c r="C21" s="54" t="s">
        <v>160</v>
      </c>
      <c r="D21" s="76">
        <v>9</v>
      </c>
      <c r="E21" s="27"/>
      <c r="F21" s="28"/>
      <c r="G21" s="28"/>
      <c r="H21" s="27"/>
      <c r="I21" s="27"/>
      <c r="J21" s="27"/>
      <c r="K21" s="27"/>
      <c r="L21" s="27"/>
      <c r="M21" s="27"/>
      <c r="O21" s="27">
        <f t="shared" si="0"/>
        <v>0</v>
      </c>
      <c r="P21" s="27">
        <f t="shared" si="1"/>
        <v>0</v>
      </c>
      <c r="Q21" s="27">
        <f t="shared" si="2"/>
        <v>0</v>
      </c>
      <c r="R21" s="27">
        <f t="shared" si="3"/>
        <v>0</v>
      </c>
      <c r="S21" s="27">
        <f t="shared" si="3"/>
        <v>0</v>
      </c>
      <c r="T21" s="27">
        <f t="shared" si="4"/>
        <v>0</v>
      </c>
    </row>
    <row r="22" spans="1:20" ht="15" customHeight="1" x14ac:dyDescent="0.25">
      <c r="A22" s="64">
        <v>18</v>
      </c>
      <c r="B22" s="55">
        <v>21120114120001</v>
      </c>
      <c r="C22" s="54" t="s">
        <v>117</v>
      </c>
      <c r="D22" s="77"/>
      <c r="E22" s="27"/>
      <c r="F22" s="28"/>
      <c r="G22" s="28"/>
      <c r="H22" s="27"/>
      <c r="I22" s="27"/>
      <c r="J22" s="27"/>
      <c r="K22" s="27"/>
      <c r="L22" s="27"/>
      <c r="M22" s="27"/>
      <c r="O22" s="27">
        <f t="shared" si="0"/>
        <v>0</v>
      </c>
      <c r="P22" s="27">
        <f t="shared" si="1"/>
        <v>0</v>
      </c>
      <c r="Q22" s="27">
        <f t="shared" si="2"/>
        <v>0</v>
      </c>
      <c r="R22" s="27">
        <f t="shared" si="3"/>
        <v>0</v>
      </c>
      <c r="S22" s="27">
        <f t="shared" si="3"/>
        <v>0</v>
      </c>
      <c r="T22" s="27">
        <f t="shared" si="4"/>
        <v>0</v>
      </c>
    </row>
    <row r="23" spans="1:20" ht="15" customHeight="1" x14ac:dyDescent="0.25">
      <c r="A23" s="64">
        <v>19</v>
      </c>
      <c r="B23" s="55">
        <v>21120114140108</v>
      </c>
      <c r="C23" s="54" t="s">
        <v>208</v>
      </c>
      <c r="D23" s="76">
        <v>10</v>
      </c>
      <c r="E23" s="27"/>
      <c r="F23" s="28"/>
      <c r="G23" s="28"/>
      <c r="H23" s="27"/>
      <c r="I23" s="27"/>
      <c r="J23" s="27"/>
      <c r="K23" s="27"/>
      <c r="L23" s="27"/>
      <c r="M23" s="27"/>
      <c r="O23" s="27">
        <f t="shared" si="0"/>
        <v>0</v>
      </c>
      <c r="P23" s="27">
        <f t="shared" si="1"/>
        <v>0</v>
      </c>
      <c r="Q23" s="27">
        <f t="shared" si="2"/>
        <v>0</v>
      </c>
      <c r="R23" s="27">
        <f t="shared" si="3"/>
        <v>0</v>
      </c>
      <c r="S23" s="27">
        <f t="shared" si="3"/>
        <v>0</v>
      </c>
      <c r="T23" s="27">
        <f t="shared" si="4"/>
        <v>0</v>
      </c>
    </row>
    <row r="24" spans="1:20" ht="15" customHeight="1" x14ac:dyDescent="0.25">
      <c r="A24" s="64">
        <v>20</v>
      </c>
      <c r="B24" s="46">
        <v>21120114120013</v>
      </c>
      <c r="C24" s="45" t="s">
        <v>128</v>
      </c>
      <c r="D24" s="77"/>
      <c r="E24" s="27"/>
      <c r="F24" s="28"/>
      <c r="G24" s="28"/>
      <c r="H24" s="27"/>
      <c r="I24" s="27"/>
      <c r="J24" s="27"/>
      <c r="K24" s="27"/>
      <c r="L24" s="27"/>
      <c r="M24" s="27"/>
      <c r="O24" s="27">
        <f t="shared" si="0"/>
        <v>0</v>
      </c>
      <c r="P24" s="27">
        <f t="shared" si="1"/>
        <v>0</v>
      </c>
      <c r="Q24" s="27">
        <f t="shared" si="2"/>
        <v>0</v>
      </c>
      <c r="R24" s="27">
        <f t="shared" si="3"/>
        <v>0</v>
      </c>
      <c r="S24" s="27">
        <f t="shared" si="3"/>
        <v>0</v>
      </c>
      <c r="T24" s="27">
        <f t="shared" si="4"/>
        <v>0</v>
      </c>
    </row>
    <row r="25" spans="1:20" ht="15" customHeight="1" x14ac:dyDescent="0.25">
      <c r="A25" s="64">
        <v>21</v>
      </c>
      <c r="B25" s="46">
        <v>21120114120035</v>
      </c>
      <c r="C25" s="45" t="s">
        <v>146</v>
      </c>
      <c r="D25" s="76">
        <v>11</v>
      </c>
      <c r="E25" s="27"/>
      <c r="F25" s="28"/>
      <c r="G25" s="28"/>
      <c r="H25" s="27"/>
      <c r="I25" s="27"/>
      <c r="J25" s="27"/>
      <c r="K25" s="27"/>
      <c r="L25" s="27"/>
      <c r="M25" s="27"/>
      <c r="O25" s="27">
        <f t="shared" si="0"/>
        <v>0</v>
      </c>
      <c r="P25" s="27">
        <f t="shared" si="1"/>
        <v>0</v>
      </c>
      <c r="Q25" s="27">
        <f t="shared" si="2"/>
        <v>0</v>
      </c>
      <c r="R25" s="27">
        <f t="shared" si="3"/>
        <v>0</v>
      </c>
      <c r="S25" s="27">
        <f t="shared" si="3"/>
        <v>0</v>
      </c>
      <c r="T25" s="27">
        <f t="shared" si="4"/>
        <v>0</v>
      </c>
    </row>
    <row r="26" spans="1:20" ht="15" customHeight="1" x14ac:dyDescent="0.25">
      <c r="A26" s="64">
        <v>22</v>
      </c>
      <c r="B26" s="46">
        <v>21120114130089</v>
      </c>
      <c r="C26" s="45" t="s">
        <v>6</v>
      </c>
      <c r="D26" s="77"/>
      <c r="E26" s="27"/>
      <c r="F26" s="28"/>
      <c r="G26" s="28"/>
      <c r="H26" s="27"/>
      <c r="I26" s="27"/>
      <c r="J26" s="27"/>
      <c r="K26" s="27"/>
      <c r="L26" s="27"/>
      <c r="M26" s="27"/>
      <c r="O26" s="27">
        <f t="shared" si="0"/>
        <v>0</v>
      </c>
      <c r="P26" s="27">
        <f t="shared" si="1"/>
        <v>0</v>
      </c>
      <c r="Q26" s="27">
        <f t="shared" si="2"/>
        <v>0</v>
      </c>
      <c r="R26" s="27">
        <f t="shared" si="3"/>
        <v>0</v>
      </c>
      <c r="S26" s="27">
        <f t="shared" si="3"/>
        <v>0</v>
      </c>
      <c r="T26" s="27">
        <f t="shared" si="4"/>
        <v>0</v>
      </c>
    </row>
    <row r="27" spans="1:20" ht="15" customHeight="1" x14ac:dyDescent="0.25">
      <c r="A27" s="64">
        <v>23</v>
      </c>
      <c r="B27" s="46">
        <v>21120114120042</v>
      </c>
      <c r="C27" s="45" t="s">
        <v>152</v>
      </c>
      <c r="D27" s="76">
        <v>12</v>
      </c>
      <c r="E27" s="27"/>
      <c r="F27" s="28"/>
      <c r="G27" s="28"/>
      <c r="H27" s="27"/>
      <c r="I27" s="27"/>
      <c r="J27" s="27"/>
      <c r="K27" s="27"/>
      <c r="L27" s="27"/>
      <c r="M27" s="27"/>
      <c r="O27" s="27">
        <f t="shared" si="0"/>
        <v>0</v>
      </c>
      <c r="P27" s="27">
        <f t="shared" si="1"/>
        <v>0</v>
      </c>
      <c r="Q27" s="27">
        <f t="shared" si="2"/>
        <v>0</v>
      </c>
      <c r="R27" s="27">
        <f t="shared" si="3"/>
        <v>0</v>
      </c>
      <c r="S27" s="27">
        <f t="shared" si="3"/>
        <v>0</v>
      </c>
      <c r="T27" s="27">
        <f t="shared" si="4"/>
        <v>0</v>
      </c>
    </row>
    <row r="28" spans="1:20" ht="15" customHeight="1" x14ac:dyDescent="0.25">
      <c r="A28" s="64">
        <v>24</v>
      </c>
      <c r="B28" s="46">
        <v>21120114130061</v>
      </c>
      <c r="C28" s="45" t="s">
        <v>169</v>
      </c>
      <c r="D28" s="77"/>
      <c r="E28" s="27"/>
      <c r="F28" s="28"/>
      <c r="G28" s="28"/>
      <c r="H28" s="27"/>
      <c r="I28" s="27"/>
      <c r="J28" s="27"/>
      <c r="K28" s="27"/>
      <c r="L28" s="27"/>
      <c r="M28" s="27"/>
      <c r="O28" s="27">
        <f t="shared" si="0"/>
        <v>0</v>
      </c>
      <c r="P28" s="27">
        <f t="shared" si="1"/>
        <v>0</v>
      </c>
      <c r="Q28" s="27">
        <f t="shared" si="2"/>
        <v>0</v>
      </c>
      <c r="R28" s="27">
        <f t="shared" si="3"/>
        <v>0</v>
      </c>
      <c r="S28" s="27">
        <f t="shared" si="3"/>
        <v>0</v>
      </c>
      <c r="T28" s="27">
        <f t="shared" si="4"/>
        <v>0</v>
      </c>
    </row>
    <row r="29" spans="1:20" ht="15" customHeight="1" x14ac:dyDescent="0.25">
      <c r="A29" s="64">
        <v>25</v>
      </c>
      <c r="B29" s="46">
        <v>21120114120051</v>
      </c>
      <c r="C29" s="45" t="s">
        <v>161</v>
      </c>
      <c r="D29" s="76">
        <v>13</v>
      </c>
      <c r="E29" s="27"/>
      <c r="F29" s="28"/>
      <c r="G29" s="28"/>
      <c r="H29" s="27"/>
      <c r="I29" s="27"/>
      <c r="J29" s="27"/>
      <c r="K29" s="27"/>
      <c r="L29" s="27"/>
      <c r="M29" s="27"/>
      <c r="O29" s="27">
        <f t="shared" si="0"/>
        <v>0</v>
      </c>
      <c r="P29" s="27">
        <f t="shared" si="1"/>
        <v>0</v>
      </c>
      <c r="Q29" s="27">
        <f t="shared" si="2"/>
        <v>0</v>
      </c>
      <c r="R29" s="27">
        <f t="shared" si="3"/>
        <v>0</v>
      </c>
      <c r="S29" s="27">
        <f t="shared" si="3"/>
        <v>0</v>
      </c>
      <c r="T29" s="27">
        <f t="shared" si="4"/>
        <v>0</v>
      </c>
    </row>
    <row r="30" spans="1:20" ht="15" customHeight="1" x14ac:dyDescent="0.25">
      <c r="A30" s="64">
        <v>26</v>
      </c>
      <c r="B30" s="46">
        <v>21120114130086</v>
      </c>
      <c r="C30" s="45" t="s">
        <v>191</v>
      </c>
      <c r="D30" s="77"/>
      <c r="E30" s="27"/>
      <c r="F30" s="28"/>
      <c r="G30" s="28"/>
      <c r="H30" s="27"/>
      <c r="I30" s="27"/>
      <c r="J30" s="27"/>
      <c r="K30" s="27"/>
      <c r="L30" s="27"/>
      <c r="M30" s="27"/>
      <c r="O30" s="27">
        <f t="shared" si="0"/>
        <v>0</v>
      </c>
      <c r="P30" s="27">
        <f t="shared" si="1"/>
        <v>0</v>
      </c>
      <c r="Q30" s="27">
        <f t="shared" si="2"/>
        <v>0</v>
      </c>
      <c r="R30" s="27">
        <f t="shared" si="3"/>
        <v>0</v>
      </c>
      <c r="S30" s="27">
        <f t="shared" si="3"/>
        <v>0</v>
      </c>
      <c r="T30" s="27">
        <f t="shared" si="4"/>
        <v>0</v>
      </c>
    </row>
    <row r="31" spans="1:20" ht="15" customHeight="1" x14ac:dyDescent="0.25">
      <c r="A31" s="65">
        <v>27</v>
      </c>
      <c r="B31" s="52">
        <v>21120114130067</v>
      </c>
      <c r="C31" s="51" t="s">
        <v>174</v>
      </c>
      <c r="D31" s="81">
        <v>14</v>
      </c>
      <c r="E31" s="27"/>
      <c r="F31" s="28"/>
      <c r="G31" s="28"/>
      <c r="H31" s="27"/>
      <c r="I31" s="27"/>
      <c r="J31" s="27"/>
      <c r="K31" s="27"/>
      <c r="L31" s="27"/>
      <c r="M31" s="27"/>
      <c r="O31" s="27">
        <f t="shared" si="0"/>
        <v>0</v>
      </c>
      <c r="P31" s="27">
        <f t="shared" si="1"/>
        <v>0</v>
      </c>
      <c r="Q31" s="27">
        <f t="shared" si="2"/>
        <v>0</v>
      </c>
      <c r="R31" s="27">
        <f t="shared" si="3"/>
        <v>0</v>
      </c>
      <c r="S31" s="27">
        <f t="shared" si="3"/>
        <v>0</v>
      </c>
      <c r="T31" s="27">
        <f t="shared" si="4"/>
        <v>0</v>
      </c>
    </row>
    <row r="32" spans="1:20" ht="15" customHeight="1" x14ac:dyDescent="0.25">
      <c r="A32" s="65">
        <v>28</v>
      </c>
      <c r="B32" s="52">
        <v>21120114140073</v>
      </c>
      <c r="C32" s="51" t="s">
        <v>180</v>
      </c>
      <c r="D32" s="82"/>
      <c r="E32" s="27"/>
      <c r="F32" s="28"/>
      <c r="G32" s="28"/>
      <c r="H32" s="27"/>
      <c r="I32" s="27"/>
      <c r="J32" s="27"/>
      <c r="K32" s="27"/>
      <c r="L32" s="27"/>
      <c r="M32" s="27"/>
      <c r="O32" s="27">
        <f t="shared" si="0"/>
        <v>0</v>
      </c>
      <c r="P32" s="27">
        <f t="shared" si="1"/>
        <v>0</v>
      </c>
      <c r="Q32" s="27">
        <f t="shared" si="2"/>
        <v>0</v>
      </c>
      <c r="R32" s="27">
        <f t="shared" si="3"/>
        <v>0</v>
      </c>
      <c r="S32" s="27">
        <f t="shared" si="3"/>
        <v>0</v>
      </c>
      <c r="T32" s="27">
        <f t="shared" si="4"/>
        <v>0</v>
      </c>
    </row>
    <row r="33" spans="1:20" ht="15" customHeight="1" x14ac:dyDescent="0.25">
      <c r="A33" s="65">
        <v>29</v>
      </c>
      <c r="B33" s="52">
        <v>21120114140055</v>
      </c>
      <c r="C33" s="51" t="s">
        <v>164</v>
      </c>
      <c r="D33" s="81">
        <v>15</v>
      </c>
      <c r="E33" s="27"/>
      <c r="F33" s="28"/>
      <c r="G33" s="28"/>
      <c r="H33" s="27"/>
      <c r="I33" s="27"/>
      <c r="J33" s="27"/>
      <c r="K33" s="27"/>
      <c r="L33" s="27"/>
      <c r="M33" s="27"/>
      <c r="O33" s="27">
        <f t="shared" si="0"/>
        <v>0</v>
      </c>
      <c r="P33" s="27">
        <f t="shared" si="1"/>
        <v>0</v>
      </c>
      <c r="Q33" s="27">
        <f t="shared" si="2"/>
        <v>0</v>
      </c>
      <c r="R33" s="27">
        <f t="shared" si="3"/>
        <v>0</v>
      </c>
      <c r="S33" s="27">
        <f t="shared" si="3"/>
        <v>0</v>
      </c>
      <c r="T33" s="27">
        <f t="shared" si="4"/>
        <v>0</v>
      </c>
    </row>
    <row r="34" spans="1:20" ht="15" customHeight="1" x14ac:dyDescent="0.25">
      <c r="A34" s="65">
        <v>30</v>
      </c>
      <c r="B34" s="52">
        <v>21120114130080</v>
      </c>
      <c r="C34" s="51" t="s">
        <v>186</v>
      </c>
      <c r="D34" s="82"/>
      <c r="E34" s="27"/>
      <c r="F34" s="28"/>
      <c r="G34" s="28"/>
      <c r="H34" s="27"/>
      <c r="I34" s="27"/>
      <c r="J34" s="27"/>
      <c r="K34" s="27"/>
      <c r="L34" s="27"/>
      <c r="M34" s="27"/>
      <c r="O34" s="27">
        <f t="shared" si="0"/>
        <v>0</v>
      </c>
      <c r="P34" s="27">
        <f t="shared" si="1"/>
        <v>0</v>
      </c>
      <c r="Q34" s="27">
        <f t="shared" si="2"/>
        <v>0</v>
      </c>
      <c r="R34" s="27">
        <f t="shared" si="3"/>
        <v>0</v>
      </c>
      <c r="S34" s="27">
        <f t="shared" si="3"/>
        <v>0</v>
      </c>
      <c r="T34" s="27">
        <f t="shared" si="4"/>
        <v>0</v>
      </c>
    </row>
    <row r="35" spans="1:20" ht="15" customHeight="1" x14ac:dyDescent="0.25">
      <c r="A35" s="65">
        <v>31</v>
      </c>
      <c r="B35" s="52">
        <v>21120114120030</v>
      </c>
      <c r="C35" s="51" t="s">
        <v>141</v>
      </c>
      <c r="D35" s="81">
        <v>16</v>
      </c>
      <c r="E35" s="27"/>
      <c r="F35" s="28"/>
      <c r="G35" s="28"/>
      <c r="H35" s="27"/>
      <c r="I35" s="27"/>
      <c r="J35" s="27"/>
      <c r="K35" s="27"/>
      <c r="L35" s="27"/>
      <c r="M35" s="27"/>
      <c r="O35" s="27">
        <f t="shared" si="0"/>
        <v>0</v>
      </c>
      <c r="P35" s="27">
        <f t="shared" si="1"/>
        <v>0</v>
      </c>
      <c r="Q35" s="27">
        <f t="shared" si="2"/>
        <v>0</v>
      </c>
      <c r="R35" s="27">
        <f t="shared" si="3"/>
        <v>0</v>
      </c>
      <c r="S35" s="27">
        <f t="shared" si="3"/>
        <v>0</v>
      </c>
      <c r="T35" s="27">
        <f t="shared" si="4"/>
        <v>0</v>
      </c>
    </row>
    <row r="36" spans="1:20" ht="15" customHeight="1" x14ac:dyDescent="0.25">
      <c r="A36" s="65">
        <v>32</v>
      </c>
      <c r="B36" s="52">
        <v>21120114140083</v>
      </c>
      <c r="C36" s="51" t="s">
        <v>189</v>
      </c>
      <c r="D36" s="82"/>
      <c r="E36" s="27"/>
      <c r="F36" s="28"/>
      <c r="G36" s="28"/>
      <c r="H36" s="27"/>
      <c r="I36" s="27"/>
      <c r="J36" s="27"/>
      <c r="K36" s="27"/>
      <c r="L36" s="27"/>
      <c r="M36" s="27"/>
      <c r="O36" s="27">
        <f t="shared" si="0"/>
        <v>0</v>
      </c>
      <c r="P36" s="27">
        <f t="shared" si="1"/>
        <v>0</v>
      </c>
      <c r="Q36" s="27">
        <f t="shared" si="2"/>
        <v>0</v>
      </c>
      <c r="R36" s="27">
        <f t="shared" si="3"/>
        <v>0</v>
      </c>
      <c r="S36" s="27">
        <f t="shared" si="3"/>
        <v>0</v>
      </c>
      <c r="T36" s="27">
        <f t="shared" si="4"/>
        <v>0</v>
      </c>
    </row>
    <row r="37" spans="1:20" ht="15" customHeight="1" x14ac:dyDescent="0.25">
      <c r="A37" s="65">
        <v>33</v>
      </c>
      <c r="B37" s="52">
        <v>21120114120052</v>
      </c>
      <c r="C37" s="51" t="s">
        <v>162</v>
      </c>
      <c r="D37" s="81">
        <v>17</v>
      </c>
      <c r="E37" s="27"/>
      <c r="F37" s="28"/>
      <c r="G37" s="28"/>
      <c r="H37" s="27"/>
      <c r="I37" s="27"/>
      <c r="J37" s="27"/>
      <c r="K37" s="27"/>
      <c r="L37" s="27"/>
      <c r="M37" s="27"/>
      <c r="O37" s="27">
        <f t="shared" si="0"/>
        <v>0</v>
      </c>
      <c r="P37" s="27">
        <f t="shared" si="1"/>
        <v>0</v>
      </c>
      <c r="Q37" s="27">
        <f t="shared" si="2"/>
        <v>0</v>
      </c>
      <c r="R37" s="27">
        <f t="shared" si="3"/>
        <v>0</v>
      </c>
      <c r="S37" s="27">
        <f t="shared" si="3"/>
        <v>0</v>
      </c>
      <c r="T37" s="27">
        <f t="shared" si="4"/>
        <v>0</v>
      </c>
    </row>
    <row r="38" spans="1:20" ht="15" customHeight="1" x14ac:dyDescent="0.25">
      <c r="A38" s="65">
        <v>34</v>
      </c>
      <c r="B38" s="52">
        <v>21120114140057</v>
      </c>
      <c r="C38" s="51" t="s">
        <v>165</v>
      </c>
      <c r="D38" s="82"/>
      <c r="E38" s="27"/>
      <c r="F38" s="28"/>
      <c r="G38" s="28"/>
      <c r="H38" s="27"/>
      <c r="I38" s="27"/>
      <c r="J38" s="27"/>
      <c r="K38" s="27"/>
      <c r="L38" s="27"/>
      <c r="M38" s="27"/>
      <c r="O38" s="27">
        <f t="shared" si="0"/>
        <v>0</v>
      </c>
      <c r="P38" s="27">
        <f t="shared" si="1"/>
        <v>0</v>
      </c>
      <c r="Q38" s="27">
        <f t="shared" si="2"/>
        <v>0</v>
      </c>
      <c r="R38" s="27">
        <f t="shared" si="3"/>
        <v>0</v>
      </c>
      <c r="S38" s="27">
        <f t="shared" si="3"/>
        <v>0</v>
      </c>
      <c r="T38" s="27">
        <f t="shared" si="4"/>
        <v>0</v>
      </c>
    </row>
    <row r="39" spans="1:20" ht="15" customHeight="1" x14ac:dyDescent="0.25">
      <c r="A39" s="65">
        <v>35</v>
      </c>
      <c r="B39" s="52">
        <v>21120114130060</v>
      </c>
      <c r="C39" s="51" t="s">
        <v>168</v>
      </c>
      <c r="D39" s="81">
        <v>18</v>
      </c>
      <c r="E39" s="27"/>
      <c r="F39" s="28"/>
      <c r="G39" s="28"/>
      <c r="H39" s="27"/>
      <c r="I39" s="27"/>
      <c r="J39" s="27"/>
      <c r="K39" s="27"/>
      <c r="L39" s="27"/>
      <c r="M39" s="27"/>
      <c r="O39" s="27">
        <f t="shared" si="0"/>
        <v>0</v>
      </c>
      <c r="P39" s="27">
        <f t="shared" si="1"/>
        <v>0</v>
      </c>
      <c r="Q39" s="27">
        <f t="shared" si="2"/>
        <v>0</v>
      </c>
      <c r="R39" s="27">
        <f t="shared" si="3"/>
        <v>0</v>
      </c>
      <c r="S39" s="27">
        <f t="shared" si="3"/>
        <v>0</v>
      </c>
      <c r="T39" s="27">
        <f t="shared" si="4"/>
        <v>0</v>
      </c>
    </row>
    <row r="40" spans="1:20" ht="15" customHeight="1" x14ac:dyDescent="0.25">
      <c r="A40" s="65">
        <v>36</v>
      </c>
      <c r="B40" s="52">
        <v>21120114120053</v>
      </c>
      <c r="C40" s="51" t="s">
        <v>163</v>
      </c>
      <c r="D40" s="82"/>
      <c r="E40" s="27"/>
      <c r="F40" s="28"/>
      <c r="G40" s="28"/>
      <c r="H40" s="27"/>
      <c r="I40" s="27"/>
      <c r="J40" s="27"/>
      <c r="K40" s="27"/>
      <c r="L40" s="27"/>
      <c r="M40" s="27"/>
      <c r="O40" s="27">
        <f t="shared" si="0"/>
        <v>0</v>
      </c>
      <c r="P40" s="27">
        <f t="shared" si="1"/>
        <v>0</v>
      </c>
      <c r="Q40" s="27">
        <f t="shared" si="2"/>
        <v>0</v>
      </c>
      <c r="R40" s="27">
        <f t="shared" si="3"/>
        <v>0</v>
      </c>
      <c r="S40" s="27">
        <f t="shared" si="3"/>
        <v>0</v>
      </c>
      <c r="T40" s="27">
        <f t="shared" si="4"/>
        <v>0</v>
      </c>
    </row>
    <row r="41" spans="1:20" ht="15" customHeight="1" x14ac:dyDescent="0.25">
      <c r="A41" s="65">
        <v>37</v>
      </c>
      <c r="B41" s="52">
        <v>21120114120047</v>
      </c>
      <c r="C41" s="51" t="s">
        <v>157</v>
      </c>
      <c r="D41" s="81">
        <v>19</v>
      </c>
      <c r="E41" s="27"/>
      <c r="F41" s="28"/>
      <c r="G41" s="28"/>
      <c r="H41" s="27"/>
      <c r="I41" s="27"/>
      <c r="J41" s="27"/>
      <c r="K41" s="27"/>
      <c r="L41" s="27"/>
      <c r="M41" s="27"/>
      <c r="O41" s="27">
        <f t="shared" si="0"/>
        <v>0</v>
      </c>
      <c r="P41" s="27">
        <f t="shared" si="1"/>
        <v>0</v>
      </c>
      <c r="Q41" s="27">
        <f t="shared" si="2"/>
        <v>0</v>
      </c>
      <c r="R41" s="27">
        <f t="shared" si="3"/>
        <v>0</v>
      </c>
      <c r="S41" s="27">
        <f t="shared" si="3"/>
        <v>0</v>
      </c>
      <c r="T41" s="27">
        <f t="shared" si="4"/>
        <v>0</v>
      </c>
    </row>
    <row r="42" spans="1:20" ht="15" customHeight="1" x14ac:dyDescent="0.25">
      <c r="A42" s="65">
        <v>38</v>
      </c>
      <c r="B42" s="52">
        <v>21120114120043</v>
      </c>
      <c r="C42" s="51" t="s">
        <v>153</v>
      </c>
      <c r="D42" s="82"/>
      <c r="E42" s="27"/>
      <c r="F42" s="28"/>
      <c r="G42" s="28"/>
      <c r="H42" s="27"/>
      <c r="I42" s="27"/>
      <c r="J42" s="27"/>
      <c r="K42" s="27"/>
      <c r="L42" s="27"/>
      <c r="M42" s="27"/>
      <c r="O42" s="27">
        <f t="shared" si="0"/>
        <v>0</v>
      </c>
      <c r="P42" s="27">
        <f t="shared" si="1"/>
        <v>0</v>
      </c>
      <c r="Q42" s="27">
        <f t="shared" si="2"/>
        <v>0</v>
      </c>
      <c r="R42" s="27">
        <f t="shared" si="3"/>
        <v>0</v>
      </c>
      <c r="S42" s="27">
        <f t="shared" si="3"/>
        <v>0</v>
      </c>
      <c r="T42" s="27">
        <f t="shared" si="4"/>
        <v>0</v>
      </c>
    </row>
    <row r="43" spans="1:20" ht="15" customHeight="1" x14ac:dyDescent="0.25">
      <c r="A43" s="65">
        <v>39</v>
      </c>
      <c r="B43" s="52">
        <v>21120114130069</v>
      </c>
      <c r="C43" s="51" t="s">
        <v>176</v>
      </c>
      <c r="D43" s="81">
        <v>20</v>
      </c>
      <c r="E43" s="27"/>
      <c r="F43" s="28"/>
      <c r="G43" s="28"/>
      <c r="H43" s="27"/>
      <c r="I43" s="27"/>
      <c r="J43" s="27"/>
      <c r="K43" s="27"/>
      <c r="L43" s="27"/>
      <c r="M43" s="27"/>
      <c r="O43" s="27">
        <f t="shared" si="0"/>
        <v>0</v>
      </c>
      <c r="P43" s="27">
        <f t="shared" si="1"/>
        <v>0</v>
      </c>
      <c r="Q43" s="27">
        <f t="shared" si="2"/>
        <v>0</v>
      </c>
      <c r="R43" s="27">
        <f t="shared" si="3"/>
        <v>0</v>
      </c>
      <c r="S43" s="27">
        <f t="shared" si="3"/>
        <v>0</v>
      </c>
      <c r="T43" s="27">
        <f t="shared" si="4"/>
        <v>0</v>
      </c>
    </row>
    <row r="44" spans="1:20" ht="15" customHeight="1" x14ac:dyDescent="0.25">
      <c r="A44" s="65">
        <v>40</v>
      </c>
      <c r="B44" s="52">
        <v>21120114130077</v>
      </c>
      <c r="C44" s="51" t="s">
        <v>184</v>
      </c>
      <c r="D44" s="82"/>
      <c r="E44" s="27"/>
      <c r="F44" s="28"/>
      <c r="G44" s="28"/>
      <c r="H44" s="27"/>
      <c r="I44" s="27"/>
      <c r="J44" s="27"/>
      <c r="K44" s="27"/>
      <c r="L44" s="27"/>
      <c r="M44" s="27"/>
      <c r="O44" s="27">
        <f t="shared" si="0"/>
        <v>0</v>
      </c>
      <c r="P44" s="27">
        <f t="shared" si="1"/>
        <v>0</v>
      </c>
      <c r="Q44" s="27">
        <f t="shared" si="2"/>
        <v>0</v>
      </c>
      <c r="R44" s="27">
        <f t="shared" si="3"/>
        <v>0</v>
      </c>
      <c r="S44" s="27">
        <f t="shared" si="3"/>
        <v>0</v>
      </c>
      <c r="T44" s="27">
        <f t="shared" si="4"/>
        <v>0</v>
      </c>
    </row>
    <row r="45" spans="1:20" ht="15" customHeight="1" x14ac:dyDescent="0.25">
      <c r="A45" s="65">
        <v>41</v>
      </c>
      <c r="B45" s="52">
        <v>21120114120022</v>
      </c>
      <c r="C45" s="51" t="s">
        <v>135</v>
      </c>
      <c r="D45" s="81">
        <v>21</v>
      </c>
      <c r="E45" s="27"/>
      <c r="F45" s="28"/>
      <c r="G45" s="28"/>
      <c r="H45" s="27"/>
      <c r="I45" s="27"/>
      <c r="J45" s="27"/>
      <c r="K45" s="27"/>
      <c r="L45" s="27"/>
      <c r="M45" s="27"/>
      <c r="O45" s="27">
        <f t="shared" si="0"/>
        <v>0</v>
      </c>
      <c r="P45" s="27">
        <f t="shared" si="1"/>
        <v>0</v>
      </c>
      <c r="Q45" s="27">
        <f t="shared" si="2"/>
        <v>0</v>
      </c>
      <c r="R45" s="27">
        <f t="shared" si="3"/>
        <v>0</v>
      </c>
      <c r="S45" s="27">
        <f t="shared" si="3"/>
        <v>0</v>
      </c>
      <c r="T45" s="27">
        <f t="shared" si="4"/>
        <v>0</v>
      </c>
    </row>
    <row r="46" spans="1:20" ht="15" customHeight="1" x14ac:dyDescent="0.25">
      <c r="A46" s="65">
        <v>42</v>
      </c>
      <c r="B46" s="52">
        <v>21120114120017</v>
      </c>
      <c r="C46" s="51" t="s">
        <v>131</v>
      </c>
      <c r="D46" s="82"/>
      <c r="E46" s="27"/>
      <c r="F46" s="28"/>
      <c r="G46" s="28"/>
      <c r="H46" s="27"/>
      <c r="I46" s="27"/>
      <c r="J46" s="27"/>
      <c r="K46" s="27"/>
      <c r="L46" s="27"/>
      <c r="M46" s="27"/>
      <c r="O46" s="27">
        <f t="shared" si="0"/>
        <v>0</v>
      </c>
      <c r="P46" s="27">
        <f t="shared" si="1"/>
        <v>0</v>
      </c>
      <c r="Q46" s="27">
        <f t="shared" si="2"/>
        <v>0</v>
      </c>
      <c r="R46" s="27">
        <f t="shared" si="3"/>
        <v>0</v>
      </c>
      <c r="S46" s="27">
        <f t="shared" si="3"/>
        <v>0</v>
      </c>
      <c r="T46" s="27">
        <f t="shared" si="4"/>
        <v>0</v>
      </c>
    </row>
    <row r="47" spans="1:20" ht="15" customHeight="1" x14ac:dyDescent="0.25">
      <c r="A47" s="65">
        <v>43</v>
      </c>
      <c r="B47" s="52">
        <v>21120114120007</v>
      </c>
      <c r="C47" s="51" t="s">
        <v>123</v>
      </c>
      <c r="D47" s="81">
        <v>22</v>
      </c>
      <c r="E47" s="27"/>
      <c r="F47" s="28"/>
      <c r="G47" s="28"/>
      <c r="H47" s="27"/>
      <c r="I47" s="27"/>
      <c r="J47" s="27"/>
      <c r="K47" s="27"/>
      <c r="L47" s="27"/>
      <c r="M47" s="27"/>
      <c r="O47" s="27">
        <f t="shared" si="0"/>
        <v>0</v>
      </c>
      <c r="P47" s="27">
        <f t="shared" si="1"/>
        <v>0</v>
      </c>
      <c r="Q47" s="27">
        <f t="shared" si="2"/>
        <v>0</v>
      </c>
      <c r="R47" s="27">
        <f t="shared" si="3"/>
        <v>0</v>
      </c>
      <c r="S47" s="27">
        <f t="shared" si="3"/>
        <v>0</v>
      </c>
      <c r="T47" s="27">
        <f t="shared" si="4"/>
        <v>0</v>
      </c>
    </row>
    <row r="48" spans="1:20" ht="15" customHeight="1" x14ac:dyDescent="0.25">
      <c r="A48" s="65">
        <v>44</v>
      </c>
      <c r="B48" s="52">
        <v>21120114120037</v>
      </c>
      <c r="C48" s="51" t="s">
        <v>148</v>
      </c>
      <c r="D48" s="82"/>
      <c r="E48" s="27"/>
      <c r="F48" s="28"/>
      <c r="G48" s="28"/>
      <c r="H48" s="27"/>
      <c r="I48" s="27"/>
      <c r="J48" s="27"/>
      <c r="K48" s="27"/>
      <c r="L48" s="27"/>
      <c r="M48" s="27"/>
      <c r="O48" s="27">
        <f t="shared" si="0"/>
        <v>0</v>
      </c>
      <c r="P48" s="27">
        <f t="shared" si="1"/>
        <v>0</v>
      </c>
      <c r="Q48" s="27">
        <f t="shared" si="2"/>
        <v>0</v>
      </c>
      <c r="R48" s="27">
        <f t="shared" si="3"/>
        <v>0</v>
      </c>
      <c r="S48" s="27">
        <f t="shared" si="3"/>
        <v>0</v>
      </c>
      <c r="T48" s="27">
        <f t="shared" si="4"/>
        <v>0</v>
      </c>
    </row>
    <row r="49" spans="1:20" ht="15" customHeight="1" x14ac:dyDescent="0.25">
      <c r="A49" s="65">
        <v>45</v>
      </c>
      <c r="B49" s="52">
        <v>21120114130070</v>
      </c>
      <c r="C49" s="51" t="s">
        <v>177</v>
      </c>
      <c r="D49" s="81">
        <v>23</v>
      </c>
      <c r="E49" s="27"/>
      <c r="F49" s="28"/>
      <c r="G49" s="28"/>
      <c r="H49" s="27"/>
      <c r="I49" s="27"/>
      <c r="J49" s="27"/>
      <c r="K49" s="27"/>
      <c r="L49" s="27"/>
      <c r="M49" s="27"/>
      <c r="O49" s="27">
        <f t="shared" si="0"/>
        <v>0</v>
      </c>
      <c r="P49" s="27">
        <f t="shared" si="1"/>
        <v>0</v>
      </c>
      <c r="Q49" s="27">
        <f t="shared" si="2"/>
        <v>0</v>
      </c>
      <c r="R49" s="27">
        <f t="shared" si="3"/>
        <v>0</v>
      </c>
      <c r="S49" s="27">
        <f t="shared" si="3"/>
        <v>0</v>
      </c>
      <c r="T49" s="27">
        <f t="shared" si="4"/>
        <v>0</v>
      </c>
    </row>
    <row r="50" spans="1:20" ht="15" customHeight="1" x14ac:dyDescent="0.25">
      <c r="A50" s="65">
        <v>46</v>
      </c>
      <c r="B50" s="46">
        <v>21120114120033</v>
      </c>
      <c r="C50" s="45" t="s">
        <v>144</v>
      </c>
      <c r="D50" s="82"/>
      <c r="E50" s="27"/>
      <c r="F50" s="28"/>
      <c r="G50" s="28"/>
      <c r="H50" s="27"/>
      <c r="I50" s="27"/>
      <c r="J50" s="27"/>
      <c r="K50" s="27"/>
      <c r="L50" s="27"/>
      <c r="M50" s="27"/>
      <c r="O50" s="27">
        <f t="shared" si="0"/>
        <v>0</v>
      </c>
      <c r="P50" s="27">
        <f t="shared" si="1"/>
        <v>0</v>
      </c>
      <c r="Q50" s="27">
        <f t="shared" si="2"/>
        <v>0</v>
      </c>
      <c r="R50" s="27">
        <f t="shared" si="3"/>
        <v>0</v>
      </c>
      <c r="S50" s="27">
        <f t="shared" si="3"/>
        <v>0</v>
      </c>
      <c r="T50" s="27">
        <f t="shared" si="4"/>
        <v>0</v>
      </c>
    </row>
    <row r="51" spans="1:20" ht="15" customHeight="1" x14ac:dyDescent="0.25">
      <c r="A51" s="65">
        <v>47</v>
      </c>
      <c r="B51" s="46">
        <v>21120114140068</v>
      </c>
      <c r="C51" s="45" t="s">
        <v>175</v>
      </c>
      <c r="D51" s="81">
        <v>24</v>
      </c>
      <c r="E51" s="27"/>
      <c r="F51" s="28"/>
      <c r="G51" s="28"/>
      <c r="H51" s="27"/>
      <c r="I51" s="27"/>
      <c r="J51" s="27"/>
      <c r="K51" s="27"/>
      <c r="L51" s="27"/>
      <c r="M51" s="27"/>
      <c r="O51" s="27">
        <f t="shared" si="0"/>
        <v>0</v>
      </c>
      <c r="P51" s="27">
        <f t="shared" si="1"/>
        <v>0</v>
      </c>
      <c r="Q51" s="27">
        <f t="shared" si="2"/>
        <v>0</v>
      </c>
      <c r="R51" s="27">
        <f t="shared" si="3"/>
        <v>0</v>
      </c>
      <c r="S51" s="27">
        <f t="shared" si="3"/>
        <v>0</v>
      </c>
      <c r="T51" s="27">
        <f t="shared" si="4"/>
        <v>0</v>
      </c>
    </row>
    <row r="52" spans="1:20" ht="15" customHeight="1" x14ac:dyDescent="0.25">
      <c r="A52" s="65">
        <v>48</v>
      </c>
      <c r="B52" s="46">
        <v>21120114130097</v>
      </c>
      <c r="C52" s="45" t="s">
        <v>200</v>
      </c>
      <c r="D52" s="82"/>
      <c r="E52" s="27"/>
      <c r="F52" s="28"/>
      <c r="G52" s="28"/>
      <c r="H52" s="27"/>
      <c r="I52" s="27"/>
      <c r="J52" s="27"/>
      <c r="K52" s="27"/>
      <c r="L52" s="27"/>
      <c r="M52" s="27"/>
      <c r="O52" s="27">
        <f t="shared" si="0"/>
        <v>0</v>
      </c>
      <c r="P52" s="27">
        <f t="shared" si="1"/>
        <v>0</v>
      </c>
      <c r="Q52" s="27">
        <f t="shared" si="2"/>
        <v>0</v>
      </c>
      <c r="R52" s="27">
        <f t="shared" si="3"/>
        <v>0</v>
      </c>
      <c r="S52" s="27">
        <f t="shared" si="3"/>
        <v>0</v>
      </c>
      <c r="T52" s="27">
        <f t="shared" si="4"/>
        <v>0</v>
      </c>
    </row>
    <row r="53" spans="1:20" ht="15" customHeight="1" x14ac:dyDescent="0.25">
      <c r="A53" s="65">
        <v>49</v>
      </c>
      <c r="B53" s="46">
        <v>21120114130058</v>
      </c>
      <c r="C53" s="45" t="s">
        <v>166</v>
      </c>
      <c r="D53" s="81">
        <v>25</v>
      </c>
      <c r="E53" s="27"/>
      <c r="F53" s="28"/>
      <c r="G53" s="28"/>
      <c r="H53" s="27"/>
      <c r="I53" s="27"/>
      <c r="J53" s="27"/>
      <c r="K53" s="27"/>
      <c r="L53" s="27"/>
      <c r="M53" s="27"/>
      <c r="O53" s="27">
        <f t="shared" si="0"/>
        <v>0</v>
      </c>
      <c r="P53" s="27">
        <f t="shared" si="1"/>
        <v>0</v>
      </c>
      <c r="Q53" s="27">
        <f t="shared" si="2"/>
        <v>0</v>
      </c>
      <c r="R53" s="27">
        <f t="shared" si="3"/>
        <v>0</v>
      </c>
      <c r="S53" s="27">
        <f t="shared" si="3"/>
        <v>0</v>
      </c>
      <c r="T53" s="27">
        <f t="shared" si="4"/>
        <v>0</v>
      </c>
    </row>
    <row r="54" spans="1:20" ht="15" customHeight="1" x14ac:dyDescent="0.25">
      <c r="A54" s="65">
        <v>50</v>
      </c>
      <c r="B54" s="46">
        <v>21120114140099</v>
      </c>
      <c r="C54" s="45" t="s">
        <v>202</v>
      </c>
      <c r="D54" s="82"/>
      <c r="E54" s="27"/>
      <c r="F54" s="28"/>
      <c r="G54" s="28"/>
      <c r="H54" s="27"/>
      <c r="I54" s="27"/>
      <c r="J54" s="27"/>
      <c r="K54" s="27"/>
      <c r="L54" s="27"/>
      <c r="M54" s="27"/>
      <c r="O54" s="27">
        <f t="shared" si="0"/>
        <v>0</v>
      </c>
      <c r="P54" s="27">
        <f t="shared" si="1"/>
        <v>0</v>
      </c>
      <c r="Q54" s="27">
        <f t="shared" si="2"/>
        <v>0</v>
      </c>
      <c r="R54" s="27">
        <f t="shared" si="3"/>
        <v>0</v>
      </c>
      <c r="S54" s="27">
        <f t="shared" si="3"/>
        <v>0</v>
      </c>
      <c r="T54" s="27">
        <f t="shared" si="4"/>
        <v>0</v>
      </c>
    </row>
    <row r="55" spans="1:20" ht="15" customHeight="1" x14ac:dyDescent="0.25">
      <c r="A55" s="65">
        <v>51</v>
      </c>
      <c r="B55" s="46">
        <v>21120114120018</v>
      </c>
      <c r="C55" s="45" t="s">
        <v>132</v>
      </c>
      <c r="D55" s="81">
        <v>26</v>
      </c>
      <c r="E55" s="27"/>
      <c r="F55" s="28"/>
      <c r="G55" s="28"/>
      <c r="H55" s="27"/>
      <c r="I55" s="27"/>
      <c r="J55" s="27"/>
      <c r="K55" s="27"/>
      <c r="L55" s="27"/>
      <c r="M55" s="27"/>
      <c r="O55" s="27">
        <f t="shared" si="0"/>
        <v>0</v>
      </c>
      <c r="P55" s="27">
        <f t="shared" si="1"/>
        <v>0</v>
      </c>
      <c r="Q55" s="27">
        <f t="shared" si="2"/>
        <v>0</v>
      </c>
      <c r="R55" s="27">
        <f t="shared" si="3"/>
        <v>0</v>
      </c>
      <c r="S55" s="27">
        <f t="shared" si="3"/>
        <v>0</v>
      </c>
      <c r="T55" s="27">
        <f t="shared" si="4"/>
        <v>0</v>
      </c>
    </row>
    <row r="56" spans="1:20" ht="15" customHeight="1" x14ac:dyDescent="0.25">
      <c r="A56" s="65">
        <v>52</v>
      </c>
      <c r="B56" s="46">
        <v>21120114120039</v>
      </c>
      <c r="C56" s="45" t="s">
        <v>150</v>
      </c>
      <c r="D56" s="82"/>
      <c r="E56" s="27"/>
      <c r="F56" s="28"/>
      <c r="G56" s="28"/>
      <c r="H56" s="27"/>
      <c r="I56" s="27"/>
      <c r="J56" s="27"/>
      <c r="K56" s="27"/>
      <c r="L56" s="27"/>
      <c r="M56" s="27"/>
      <c r="O56" s="27">
        <f t="shared" si="0"/>
        <v>0</v>
      </c>
      <c r="P56" s="27">
        <f t="shared" si="1"/>
        <v>0</v>
      </c>
      <c r="Q56" s="27">
        <f t="shared" si="2"/>
        <v>0</v>
      </c>
      <c r="R56" s="27">
        <f t="shared" si="3"/>
        <v>0</v>
      </c>
      <c r="S56" s="27">
        <f t="shared" si="3"/>
        <v>0</v>
      </c>
      <c r="T56" s="27">
        <f t="shared" si="4"/>
        <v>0</v>
      </c>
    </row>
    <row r="57" spans="1:20" ht="15" customHeight="1" x14ac:dyDescent="0.25">
      <c r="A57" s="66">
        <v>53</v>
      </c>
      <c r="B57" s="49">
        <v>21120114120054</v>
      </c>
      <c r="C57" s="48" t="s">
        <v>5</v>
      </c>
      <c r="D57" s="73">
        <v>27</v>
      </c>
      <c r="E57" s="27"/>
      <c r="F57" s="28"/>
      <c r="G57" s="28"/>
      <c r="H57" s="27"/>
      <c r="I57" s="27"/>
      <c r="J57" s="27"/>
      <c r="K57" s="27"/>
      <c r="L57" s="27"/>
      <c r="M57" s="27"/>
      <c r="O57" s="27">
        <f t="shared" si="0"/>
        <v>0</v>
      </c>
      <c r="P57" s="27">
        <f t="shared" si="1"/>
        <v>0</v>
      </c>
      <c r="Q57" s="27">
        <f t="shared" si="2"/>
        <v>0</v>
      </c>
      <c r="R57" s="27">
        <f t="shared" si="3"/>
        <v>0</v>
      </c>
      <c r="S57" s="27">
        <f t="shared" si="3"/>
        <v>0</v>
      </c>
      <c r="T57" s="27">
        <f t="shared" si="4"/>
        <v>0</v>
      </c>
    </row>
    <row r="58" spans="1:20" ht="15" customHeight="1" x14ac:dyDescent="0.25">
      <c r="A58" s="66">
        <v>54</v>
      </c>
      <c r="B58" s="49">
        <v>21120114130090</v>
      </c>
      <c r="C58" s="48" t="s">
        <v>194</v>
      </c>
      <c r="D58" s="75"/>
      <c r="E58" s="27"/>
      <c r="F58" s="28"/>
      <c r="G58" s="28"/>
      <c r="H58" s="27"/>
      <c r="I58" s="27"/>
      <c r="J58" s="27"/>
      <c r="K58" s="27"/>
      <c r="L58" s="27"/>
      <c r="M58" s="27"/>
      <c r="O58" s="27">
        <f t="shared" si="0"/>
        <v>0</v>
      </c>
      <c r="P58" s="27">
        <f t="shared" si="1"/>
        <v>0</v>
      </c>
      <c r="Q58" s="27">
        <f t="shared" si="2"/>
        <v>0</v>
      </c>
      <c r="R58" s="27">
        <f t="shared" si="3"/>
        <v>0</v>
      </c>
      <c r="S58" s="27">
        <f t="shared" si="3"/>
        <v>0</v>
      </c>
      <c r="T58" s="27">
        <f t="shared" si="4"/>
        <v>0</v>
      </c>
    </row>
    <row r="59" spans="1:20" ht="15" customHeight="1" x14ac:dyDescent="0.25">
      <c r="A59" s="66">
        <v>55</v>
      </c>
      <c r="B59" s="49">
        <v>21120114130092</v>
      </c>
      <c r="C59" s="48" t="s">
        <v>196</v>
      </c>
      <c r="D59" s="73">
        <v>28</v>
      </c>
      <c r="E59" s="27"/>
      <c r="F59" s="28"/>
      <c r="G59" s="28"/>
      <c r="H59" s="27"/>
      <c r="I59" s="27"/>
      <c r="J59" s="27"/>
      <c r="K59" s="27"/>
      <c r="L59" s="27"/>
      <c r="M59" s="27"/>
      <c r="O59" s="27">
        <f t="shared" si="0"/>
        <v>0</v>
      </c>
      <c r="P59" s="27">
        <f t="shared" si="1"/>
        <v>0</v>
      </c>
      <c r="Q59" s="27">
        <f t="shared" si="2"/>
        <v>0</v>
      </c>
      <c r="R59" s="27">
        <f t="shared" si="3"/>
        <v>0</v>
      </c>
      <c r="S59" s="27">
        <f t="shared" si="3"/>
        <v>0</v>
      </c>
      <c r="T59" s="27">
        <f t="shared" si="4"/>
        <v>0</v>
      </c>
    </row>
    <row r="60" spans="1:20" ht="15" customHeight="1" x14ac:dyDescent="0.25">
      <c r="A60" s="66">
        <v>56</v>
      </c>
      <c r="B60" s="49">
        <v>21120114140065</v>
      </c>
      <c r="C60" s="48" t="s">
        <v>172</v>
      </c>
      <c r="D60" s="75"/>
      <c r="E60" s="27"/>
      <c r="F60" s="28"/>
      <c r="G60" s="28"/>
      <c r="H60" s="27"/>
      <c r="I60" s="27"/>
      <c r="J60" s="27"/>
      <c r="K60" s="27"/>
      <c r="L60" s="27"/>
      <c r="M60" s="27"/>
      <c r="O60" s="27">
        <f t="shared" si="0"/>
        <v>0</v>
      </c>
      <c r="P60" s="27">
        <f t="shared" si="1"/>
        <v>0</v>
      </c>
      <c r="Q60" s="27">
        <f t="shared" si="2"/>
        <v>0</v>
      </c>
      <c r="R60" s="27">
        <f t="shared" si="3"/>
        <v>0</v>
      </c>
      <c r="S60" s="27">
        <f t="shared" si="3"/>
        <v>0</v>
      </c>
      <c r="T60" s="27">
        <f t="shared" si="4"/>
        <v>0</v>
      </c>
    </row>
    <row r="61" spans="1:20" ht="15" customHeight="1" x14ac:dyDescent="0.25">
      <c r="A61" s="66">
        <v>57</v>
      </c>
      <c r="B61" s="49">
        <v>21120114140084</v>
      </c>
      <c r="C61" s="48" t="s">
        <v>190</v>
      </c>
      <c r="D61" s="73">
        <v>29</v>
      </c>
      <c r="E61" s="27"/>
      <c r="F61" s="28"/>
      <c r="G61" s="28"/>
      <c r="H61" s="27"/>
      <c r="I61" s="27"/>
      <c r="J61" s="27"/>
      <c r="K61" s="27"/>
      <c r="L61" s="27"/>
      <c r="M61" s="27"/>
      <c r="O61" s="27">
        <f t="shared" si="0"/>
        <v>0</v>
      </c>
      <c r="P61" s="27">
        <f t="shared" si="1"/>
        <v>0</v>
      </c>
      <c r="Q61" s="27">
        <f t="shared" si="2"/>
        <v>0</v>
      </c>
      <c r="R61" s="27">
        <f t="shared" si="3"/>
        <v>0</v>
      </c>
      <c r="S61" s="27">
        <f t="shared" si="3"/>
        <v>0</v>
      </c>
      <c r="T61" s="27">
        <f t="shared" si="4"/>
        <v>0</v>
      </c>
    </row>
    <row r="62" spans="1:20" ht="15" customHeight="1" x14ac:dyDescent="0.25">
      <c r="A62" s="66">
        <v>58</v>
      </c>
      <c r="B62" s="49">
        <v>21120114120046</v>
      </c>
      <c r="C62" s="48" t="s">
        <v>156</v>
      </c>
      <c r="D62" s="75"/>
      <c r="E62" s="27"/>
      <c r="F62" s="28"/>
      <c r="G62" s="28"/>
      <c r="H62" s="27"/>
      <c r="I62" s="27"/>
      <c r="J62" s="27"/>
      <c r="K62" s="27"/>
      <c r="L62" s="27"/>
      <c r="M62" s="27"/>
      <c r="O62" s="27">
        <f t="shared" si="0"/>
        <v>0</v>
      </c>
      <c r="P62" s="27">
        <f t="shared" si="1"/>
        <v>0</v>
      </c>
      <c r="Q62" s="27">
        <f t="shared" si="2"/>
        <v>0</v>
      </c>
      <c r="R62" s="27">
        <f t="shared" si="3"/>
        <v>0</v>
      </c>
      <c r="S62" s="27">
        <f t="shared" si="3"/>
        <v>0</v>
      </c>
      <c r="T62" s="27">
        <f t="shared" si="4"/>
        <v>0</v>
      </c>
    </row>
    <row r="63" spans="1:20" ht="15" customHeight="1" x14ac:dyDescent="0.25">
      <c r="A63" s="66">
        <v>59</v>
      </c>
      <c r="B63" s="49">
        <v>21120114130066</v>
      </c>
      <c r="C63" s="48" t="s">
        <v>173</v>
      </c>
      <c r="D63" s="73">
        <v>30</v>
      </c>
      <c r="E63" s="27"/>
      <c r="F63" s="28"/>
      <c r="G63" s="28"/>
      <c r="H63" s="27"/>
      <c r="I63" s="27"/>
      <c r="J63" s="27"/>
      <c r="K63" s="27"/>
      <c r="L63" s="27"/>
      <c r="M63" s="27"/>
      <c r="O63" s="27">
        <f t="shared" si="0"/>
        <v>0</v>
      </c>
      <c r="P63" s="27">
        <f t="shared" si="1"/>
        <v>0</v>
      </c>
      <c r="Q63" s="27">
        <f t="shared" si="2"/>
        <v>0</v>
      </c>
      <c r="R63" s="27">
        <f t="shared" si="3"/>
        <v>0</v>
      </c>
      <c r="S63" s="27">
        <f t="shared" si="3"/>
        <v>0</v>
      </c>
      <c r="T63" s="27">
        <f t="shared" si="4"/>
        <v>0</v>
      </c>
    </row>
    <row r="64" spans="1:20" ht="15" customHeight="1" x14ac:dyDescent="0.25">
      <c r="A64" s="66">
        <v>60</v>
      </c>
      <c r="B64" s="49">
        <v>21120114130088</v>
      </c>
      <c r="C64" s="48" t="s">
        <v>193</v>
      </c>
      <c r="D64" s="75"/>
      <c r="E64" s="27"/>
      <c r="F64" s="28"/>
      <c r="G64" s="28"/>
      <c r="H64" s="27"/>
      <c r="I64" s="27"/>
      <c r="J64" s="27"/>
      <c r="K64" s="27"/>
      <c r="L64" s="27"/>
      <c r="M64" s="27"/>
      <c r="O64" s="27">
        <f t="shared" si="0"/>
        <v>0</v>
      </c>
      <c r="P64" s="27">
        <f t="shared" si="1"/>
        <v>0</v>
      </c>
      <c r="Q64" s="27">
        <f t="shared" si="2"/>
        <v>0</v>
      </c>
      <c r="R64" s="27">
        <f t="shared" si="3"/>
        <v>0</v>
      </c>
      <c r="S64" s="27">
        <f t="shared" si="3"/>
        <v>0</v>
      </c>
      <c r="T64" s="27">
        <f t="shared" si="4"/>
        <v>0</v>
      </c>
    </row>
    <row r="65" spans="1:20" ht="15" customHeight="1" x14ac:dyDescent="0.25">
      <c r="A65" s="66">
        <v>61</v>
      </c>
      <c r="B65" s="49">
        <v>21120114120031</v>
      </c>
      <c r="C65" s="48" t="s">
        <v>142</v>
      </c>
      <c r="D65" s="73">
        <v>31</v>
      </c>
      <c r="E65" s="27"/>
      <c r="F65" s="28"/>
      <c r="G65" s="28"/>
      <c r="H65" s="27"/>
      <c r="I65" s="27"/>
      <c r="J65" s="27"/>
      <c r="K65" s="27"/>
      <c r="L65" s="27"/>
      <c r="M65" s="27"/>
      <c r="O65" s="27">
        <f t="shared" si="0"/>
        <v>0</v>
      </c>
      <c r="P65" s="27">
        <f t="shared" si="1"/>
        <v>0</v>
      </c>
      <c r="Q65" s="27">
        <f t="shared" si="2"/>
        <v>0</v>
      </c>
      <c r="R65" s="27">
        <f t="shared" si="3"/>
        <v>0</v>
      </c>
      <c r="S65" s="27">
        <f t="shared" si="3"/>
        <v>0</v>
      </c>
      <c r="T65" s="27">
        <f t="shared" si="4"/>
        <v>0</v>
      </c>
    </row>
    <row r="66" spans="1:20" ht="15" customHeight="1" x14ac:dyDescent="0.25">
      <c r="A66" s="66">
        <v>62</v>
      </c>
      <c r="B66" s="46">
        <v>21120114120034</v>
      </c>
      <c r="C66" s="45" t="s">
        <v>145</v>
      </c>
      <c r="D66" s="75"/>
      <c r="E66" s="27"/>
      <c r="F66" s="28"/>
      <c r="G66" s="28"/>
      <c r="H66" s="27"/>
      <c r="I66" s="27"/>
      <c r="J66" s="27"/>
      <c r="K66" s="27"/>
      <c r="L66" s="27"/>
      <c r="M66" s="27"/>
      <c r="O66" s="27">
        <f t="shared" si="0"/>
        <v>0</v>
      </c>
      <c r="P66" s="27">
        <f t="shared" si="1"/>
        <v>0</v>
      </c>
      <c r="Q66" s="27">
        <f t="shared" si="2"/>
        <v>0</v>
      </c>
      <c r="R66" s="27">
        <f t="shared" si="3"/>
        <v>0</v>
      </c>
      <c r="S66" s="27">
        <f t="shared" si="3"/>
        <v>0</v>
      </c>
      <c r="T66" s="27">
        <f t="shared" si="4"/>
        <v>0</v>
      </c>
    </row>
    <row r="67" spans="1:20" ht="15" customHeight="1" x14ac:dyDescent="0.25">
      <c r="A67" s="66">
        <v>63</v>
      </c>
      <c r="B67" s="49">
        <v>21120114120044</v>
      </c>
      <c r="C67" s="48" t="s">
        <v>154</v>
      </c>
      <c r="D67" s="73">
        <v>32</v>
      </c>
      <c r="E67" s="27"/>
      <c r="F67" s="28"/>
      <c r="G67" s="28"/>
      <c r="H67" s="27"/>
      <c r="I67" s="27"/>
      <c r="J67" s="27"/>
      <c r="K67" s="27"/>
      <c r="L67" s="27"/>
      <c r="M67" s="27"/>
      <c r="O67" s="27">
        <f t="shared" si="0"/>
        <v>0</v>
      </c>
      <c r="P67" s="27">
        <f t="shared" si="1"/>
        <v>0</v>
      </c>
      <c r="Q67" s="27">
        <f t="shared" si="2"/>
        <v>0</v>
      </c>
      <c r="R67" s="27">
        <f t="shared" si="3"/>
        <v>0</v>
      </c>
      <c r="S67" s="27">
        <f t="shared" si="3"/>
        <v>0</v>
      </c>
      <c r="T67" s="27">
        <f t="shared" si="4"/>
        <v>0</v>
      </c>
    </row>
    <row r="68" spans="1:20" ht="15" customHeight="1" x14ac:dyDescent="0.25">
      <c r="A68" s="66">
        <v>64</v>
      </c>
      <c r="B68" s="49">
        <v>21120114120021</v>
      </c>
      <c r="C68" s="48" t="s">
        <v>134</v>
      </c>
      <c r="D68" s="75"/>
      <c r="E68" s="27"/>
      <c r="F68" s="28"/>
      <c r="G68" s="28"/>
      <c r="H68" s="27"/>
      <c r="I68" s="27"/>
      <c r="J68" s="27"/>
      <c r="K68" s="27"/>
      <c r="L68" s="27"/>
      <c r="M68" s="27"/>
      <c r="O68" s="27">
        <f t="shared" si="0"/>
        <v>0</v>
      </c>
      <c r="P68" s="27">
        <f t="shared" si="1"/>
        <v>0</v>
      </c>
      <c r="Q68" s="27">
        <f t="shared" si="2"/>
        <v>0</v>
      </c>
      <c r="R68" s="27">
        <f t="shared" si="3"/>
        <v>0</v>
      </c>
      <c r="S68" s="27">
        <f t="shared" si="3"/>
        <v>0</v>
      </c>
      <c r="T68" s="27">
        <f t="shared" si="4"/>
        <v>0</v>
      </c>
    </row>
    <row r="69" spans="1:20" ht="15" customHeight="1" x14ac:dyDescent="0.25">
      <c r="A69" s="66">
        <v>65</v>
      </c>
      <c r="B69" s="49">
        <v>21120114120011</v>
      </c>
      <c r="C69" s="48" t="s">
        <v>126</v>
      </c>
      <c r="D69" s="73">
        <v>33</v>
      </c>
      <c r="E69" s="27"/>
      <c r="F69" s="28"/>
      <c r="G69" s="28"/>
      <c r="H69" s="27"/>
      <c r="I69" s="27"/>
      <c r="J69" s="27"/>
      <c r="K69" s="27"/>
      <c r="L69" s="27"/>
      <c r="M69" s="27"/>
      <c r="O69" s="27">
        <f t="shared" si="0"/>
        <v>0</v>
      </c>
      <c r="P69" s="27">
        <f t="shared" si="1"/>
        <v>0</v>
      </c>
      <c r="Q69" s="27">
        <f t="shared" si="2"/>
        <v>0</v>
      </c>
      <c r="R69" s="27">
        <f t="shared" si="3"/>
        <v>0</v>
      </c>
      <c r="S69" s="27">
        <f t="shared" si="3"/>
        <v>0</v>
      </c>
      <c r="T69" s="27">
        <f t="shared" si="4"/>
        <v>0</v>
      </c>
    </row>
    <row r="70" spans="1:20" ht="15" customHeight="1" x14ac:dyDescent="0.25">
      <c r="A70" s="66">
        <v>66</v>
      </c>
      <c r="B70" s="49">
        <v>21120114140078</v>
      </c>
      <c r="C70" s="48" t="s">
        <v>185</v>
      </c>
      <c r="D70" s="75"/>
      <c r="E70" s="27"/>
      <c r="F70" s="28"/>
      <c r="G70" s="28"/>
      <c r="H70" s="27"/>
      <c r="I70" s="27"/>
      <c r="J70" s="27"/>
      <c r="K70" s="27"/>
      <c r="L70" s="27"/>
      <c r="M70" s="27"/>
      <c r="O70" s="27">
        <f t="shared" ref="O70:O85" si="5">(E70*50%)+(F70*30%)+(G70*15%)</f>
        <v>0</v>
      </c>
      <c r="P70" s="27">
        <f t="shared" ref="P70:P85" si="6">(H70*70%)+(I70*25%)</f>
        <v>0</v>
      </c>
      <c r="Q70" s="27">
        <f t="shared" ref="Q70:Q85" si="7">(J70*60%)+(K70*35%)</f>
        <v>0</v>
      </c>
      <c r="R70" s="27">
        <f t="shared" ref="R70:S85" si="8">L70</f>
        <v>0</v>
      </c>
      <c r="S70" s="27">
        <f t="shared" si="8"/>
        <v>0</v>
      </c>
      <c r="T70" s="27">
        <f t="shared" ref="T70:T85" si="9">(O70*15%)+(P70*10%)+(Q70*20%)+(R70*25%)+(S70*30%)</f>
        <v>0</v>
      </c>
    </row>
    <row r="71" spans="1:20" ht="15" customHeight="1" x14ac:dyDescent="0.25">
      <c r="A71" s="66">
        <v>67</v>
      </c>
      <c r="B71" s="49">
        <v>21120111120006</v>
      </c>
      <c r="C71" s="48" t="s">
        <v>114</v>
      </c>
      <c r="D71" s="73">
        <v>34</v>
      </c>
      <c r="E71" s="27"/>
      <c r="F71" s="28"/>
      <c r="G71" s="28"/>
      <c r="H71" s="27"/>
      <c r="I71" s="27"/>
      <c r="J71" s="27"/>
      <c r="K71" s="27"/>
      <c r="L71" s="27"/>
      <c r="M71" s="27"/>
      <c r="O71" s="27">
        <f t="shared" si="5"/>
        <v>0</v>
      </c>
      <c r="P71" s="27">
        <f t="shared" si="6"/>
        <v>0</v>
      </c>
      <c r="Q71" s="27">
        <f t="shared" si="7"/>
        <v>0</v>
      </c>
      <c r="R71" s="27">
        <f t="shared" si="8"/>
        <v>0</v>
      </c>
      <c r="S71" s="27">
        <f t="shared" si="8"/>
        <v>0</v>
      </c>
      <c r="T71" s="27">
        <f t="shared" si="9"/>
        <v>0</v>
      </c>
    </row>
    <row r="72" spans="1:20" ht="15" customHeight="1" x14ac:dyDescent="0.25">
      <c r="A72" s="66">
        <v>68</v>
      </c>
      <c r="B72" s="49">
        <v>21120114120012</v>
      </c>
      <c r="C72" s="48" t="s">
        <v>127</v>
      </c>
      <c r="D72" s="74"/>
      <c r="E72" s="27"/>
      <c r="F72" s="28"/>
      <c r="G72" s="28"/>
      <c r="H72" s="27"/>
      <c r="I72" s="27"/>
      <c r="J72" s="27"/>
      <c r="K72" s="27"/>
      <c r="L72" s="27"/>
      <c r="M72" s="27"/>
      <c r="O72" s="27">
        <f t="shared" si="5"/>
        <v>0</v>
      </c>
      <c r="P72" s="27">
        <f t="shared" si="6"/>
        <v>0</v>
      </c>
      <c r="Q72" s="27">
        <f t="shared" si="7"/>
        <v>0</v>
      </c>
      <c r="R72" s="27">
        <f t="shared" si="8"/>
        <v>0</v>
      </c>
      <c r="S72" s="27">
        <f t="shared" si="8"/>
        <v>0</v>
      </c>
      <c r="T72" s="27">
        <f t="shared" si="9"/>
        <v>0</v>
      </c>
    </row>
    <row r="73" spans="1:20" ht="15" customHeight="1" x14ac:dyDescent="0.25">
      <c r="A73" s="66">
        <v>69</v>
      </c>
      <c r="B73" s="49">
        <v>21120114120028</v>
      </c>
      <c r="C73" s="48" t="s">
        <v>139</v>
      </c>
      <c r="D73" s="75"/>
      <c r="E73" s="27"/>
      <c r="F73" s="28"/>
      <c r="G73" s="28"/>
      <c r="H73" s="27"/>
      <c r="I73" s="27"/>
      <c r="J73" s="27"/>
      <c r="K73" s="27"/>
      <c r="L73" s="27"/>
      <c r="M73" s="27"/>
      <c r="O73" s="27">
        <f t="shared" si="5"/>
        <v>0</v>
      </c>
      <c r="P73" s="27">
        <f t="shared" si="6"/>
        <v>0</v>
      </c>
      <c r="Q73" s="27">
        <f t="shared" si="7"/>
        <v>0</v>
      </c>
      <c r="R73" s="27">
        <f t="shared" si="8"/>
        <v>0</v>
      </c>
      <c r="S73" s="27">
        <f t="shared" si="8"/>
        <v>0</v>
      </c>
      <c r="T73" s="27">
        <f t="shared" si="9"/>
        <v>0</v>
      </c>
    </row>
    <row r="74" spans="1:20" ht="15" customHeight="1" x14ac:dyDescent="0.25">
      <c r="A74" s="66">
        <v>70</v>
      </c>
      <c r="B74" s="49">
        <v>21120114120032</v>
      </c>
      <c r="C74" s="48" t="s">
        <v>143</v>
      </c>
      <c r="D74" s="73">
        <v>35</v>
      </c>
      <c r="E74" s="27"/>
      <c r="F74" s="28"/>
      <c r="G74" s="28"/>
      <c r="H74" s="27"/>
      <c r="I74" s="27"/>
      <c r="J74" s="27"/>
      <c r="K74" s="27"/>
      <c r="L74" s="27"/>
      <c r="M74" s="27"/>
      <c r="O74" s="27">
        <f t="shared" si="5"/>
        <v>0</v>
      </c>
      <c r="P74" s="27">
        <f t="shared" si="6"/>
        <v>0</v>
      </c>
      <c r="Q74" s="27">
        <f t="shared" si="7"/>
        <v>0</v>
      </c>
      <c r="R74" s="27">
        <f t="shared" si="8"/>
        <v>0</v>
      </c>
      <c r="S74" s="27">
        <f t="shared" si="8"/>
        <v>0</v>
      </c>
      <c r="T74" s="27">
        <f t="shared" si="9"/>
        <v>0</v>
      </c>
    </row>
    <row r="75" spans="1:20" ht="15" customHeight="1" x14ac:dyDescent="0.25">
      <c r="A75" s="66">
        <v>71</v>
      </c>
      <c r="B75" s="49">
        <v>21120114130081</v>
      </c>
      <c r="C75" s="48" t="s">
        <v>187</v>
      </c>
      <c r="D75" s="75"/>
      <c r="E75" s="27"/>
      <c r="F75" s="28"/>
      <c r="G75" s="28"/>
      <c r="H75" s="27"/>
      <c r="I75" s="27"/>
      <c r="J75" s="27"/>
      <c r="K75" s="27"/>
      <c r="L75" s="27"/>
      <c r="M75" s="27"/>
      <c r="O75" s="27">
        <f t="shared" si="5"/>
        <v>0</v>
      </c>
      <c r="P75" s="27">
        <f t="shared" si="6"/>
        <v>0</v>
      </c>
      <c r="Q75" s="27">
        <f t="shared" si="7"/>
        <v>0</v>
      </c>
      <c r="R75" s="27">
        <f t="shared" si="8"/>
        <v>0</v>
      </c>
      <c r="S75" s="27">
        <f t="shared" si="8"/>
        <v>0</v>
      </c>
      <c r="T75" s="27">
        <f t="shared" si="9"/>
        <v>0</v>
      </c>
    </row>
    <row r="76" spans="1:20" ht="15" customHeight="1" x14ac:dyDescent="0.25">
      <c r="A76" s="66">
        <v>72</v>
      </c>
      <c r="B76" s="49">
        <v>21120114130091</v>
      </c>
      <c r="C76" s="48" t="s">
        <v>195</v>
      </c>
      <c r="D76" s="73">
        <v>36</v>
      </c>
      <c r="E76" s="27"/>
      <c r="F76" s="28"/>
      <c r="G76" s="28"/>
      <c r="H76" s="27"/>
      <c r="I76" s="27"/>
      <c r="J76" s="27"/>
      <c r="K76" s="27"/>
      <c r="L76" s="27"/>
      <c r="M76" s="27"/>
      <c r="O76" s="27">
        <f t="shared" si="5"/>
        <v>0</v>
      </c>
      <c r="P76" s="27">
        <f t="shared" si="6"/>
        <v>0</v>
      </c>
      <c r="Q76" s="27">
        <f t="shared" si="7"/>
        <v>0</v>
      </c>
      <c r="R76" s="27">
        <f t="shared" si="8"/>
        <v>0</v>
      </c>
      <c r="S76" s="27">
        <f t="shared" si="8"/>
        <v>0</v>
      </c>
      <c r="T76" s="27">
        <f t="shared" si="9"/>
        <v>0</v>
      </c>
    </row>
    <row r="77" spans="1:20" ht="15" customHeight="1" x14ac:dyDescent="0.25">
      <c r="A77" s="66">
        <v>73</v>
      </c>
      <c r="B77" s="49">
        <v>21120114120036</v>
      </c>
      <c r="C77" s="48" t="s">
        <v>147</v>
      </c>
      <c r="D77" s="75"/>
      <c r="E77" s="27"/>
      <c r="F77" s="28"/>
      <c r="G77" s="28"/>
      <c r="H77" s="27"/>
      <c r="I77" s="27"/>
      <c r="J77" s="27"/>
      <c r="K77" s="27"/>
      <c r="L77" s="27"/>
      <c r="M77" s="27"/>
      <c r="O77" s="27">
        <f t="shared" si="5"/>
        <v>0</v>
      </c>
      <c r="P77" s="27">
        <f t="shared" si="6"/>
        <v>0</v>
      </c>
      <c r="Q77" s="27">
        <f t="shared" si="7"/>
        <v>0</v>
      </c>
      <c r="R77" s="27">
        <f t="shared" si="8"/>
        <v>0</v>
      </c>
      <c r="S77" s="27">
        <f t="shared" si="8"/>
        <v>0</v>
      </c>
      <c r="T77" s="27">
        <f t="shared" si="9"/>
        <v>0</v>
      </c>
    </row>
    <row r="78" spans="1:20" ht="15" customHeight="1" x14ac:dyDescent="0.25">
      <c r="A78" s="66">
        <v>74</v>
      </c>
      <c r="B78" s="49">
        <v>21120114120008</v>
      </c>
      <c r="C78" s="48" t="s">
        <v>124</v>
      </c>
      <c r="D78" s="73">
        <v>37</v>
      </c>
      <c r="E78" s="27"/>
      <c r="F78" s="28"/>
      <c r="G78" s="28"/>
      <c r="H78" s="27"/>
      <c r="I78" s="27"/>
      <c r="J78" s="27"/>
      <c r="K78" s="27"/>
      <c r="L78" s="27"/>
      <c r="M78" s="27"/>
      <c r="O78" s="27">
        <f t="shared" si="5"/>
        <v>0</v>
      </c>
      <c r="P78" s="27">
        <f t="shared" si="6"/>
        <v>0</v>
      </c>
      <c r="Q78" s="27">
        <f t="shared" si="7"/>
        <v>0</v>
      </c>
      <c r="R78" s="27">
        <f t="shared" si="8"/>
        <v>0</v>
      </c>
      <c r="S78" s="27">
        <f t="shared" si="8"/>
        <v>0</v>
      </c>
      <c r="T78" s="27">
        <f t="shared" si="9"/>
        <v>0</v>
      </c>
    </row>
    <row r="79" spans="1:20" ht="15" customHeight="1" x14ac:dyDescent="0.25">
      <c r="A79" s="66">
        <v>75</v>
      </c>
      <c r="B79" s="46">
        <v>21120114140095</v>
      </c>
      <c r="C79" s="45" t="s">
        <v>198</v>
      </c>
      <c r="D79" s="75"/>
      <c r="E79" s="27"/>
      <c r="F79" s="28"/>
      <c r="G79" s="28"/>
      <c r="H79" s="27"/>
      <c r="I79" s="27"/>
      <c r="J79" s="27"/>
      <c r="K79" s="27"/>
      <c r="L79" s="27"/>
      <c r="M79" s="27"/>
      <c r="O79" s="27">
        <f t="shared" si="5"/>
        <v>0</v>
      </c>
      <c r="P79" s="27">
        <f t="shared" si="6"/>
        <v>0</v>
      </c>
      <c r="Q79" s="27">
        <f t="shared" si="7"/>
        <v>0</v>
      </c>
      <c r="R79" s="27">
        <f t="shared" si="8"/>
        <v>0</v>
      </c>
      <c r="S79" s="27">
        <f t="shared" si="8"/>
        <v>0</v>
      </c>
      <c r="T79" s="27">
        <f t="shared" si="9"/>
        <v>0</v>
      </c>
    </row>
    <row r="80" spans="1:20" ht="15" customHeight="1" x14ac:dyDescent="0.25">
      <c r="A80" s="66">
        <v>76</v>
      </c>
      <c r="B80" s="46">
        <v>21120114120024</v>
      </c>
      <c r="C80" s="45" t="s">
        <v>137</v>
      </c>
      <c r="D80" s="73">
        <v>38</v>
      </c>
      <c r="E80" s="27"/>
      <c r="F80" s="28"/>
      <c r="G80" s="28"/>
      <c r="H80" s="27"/>
      <c r="I80" s="27"/>
      <c r="J80" s="27"/>
      <c r="K80" s="27"/>
      <c r="L80" s="27"/>
      <c r="M80" s="27"/>
      <c r="O80" s="27">
        <f t="shared" si="5"/>
        <v>0</v>
      </c>
      <c r="P80" s="27">
        <f t="shared" si="6"/>
        <v>0</v>
      </c>
      <c r="Q80" s="27">
        <f t="shared" si="7"/>
        <v>0</v>
      </c>
      <c r="R80" s="27">
        <f t="shared" si="8"/>
        <v>0</v>
      </c>
      <c r="S80" s="27">
        <f t="shared" si="8"/>
        <v>0</v>
      </c>
      <c r="T80" s="27">
        <f t="shared" si="9"/>
        <v>0</v>
      </c>
    </row>
    <row r="81" spans="1:20" ht="15" customHeight="1" x14ac:dyDescent="0.25">
      <c r="A81" s="66">
        <v>77</v>
      </c>
      <c r="B81" s="46">
        <v>21120114130087</v>
      </c>
      <c r="C81" s="45" t="s">
        <v>192</v>
      </c>
      <c r="D81" s="75"/>
      <c r="E81" s="27"/>
      <c r="F81" s="28"/>
      <c r="G81" s="28"/>
      <c r="H81" s="27"/>
      <c r="I81" s="27"/>
      <c r="J81" s="27"/>
      <c r="K81" s="27"/>
      <c r="L81" s="27"/>
      <c r="M81" s="27"/>
      <c r="O81" s="27">
        <f t="shared" si="5"/>
        <v>0</v>
      </c>
      <c r="P81" s="27">
        <f t="shared" si="6"/>
        <v>0</v>
      </c>
      <c r="Q81" s="27">
        <f t="shared" si="7"/>
        <v>0</v>
      </c>
      <c r="R81" s="27">
        <f t="shared" si="8"/>
        <v>0</v>
      </c>
      <c r="S81" s="27">
        <f t="shared" si="8"/>
        <v>0</v>
      </c>
      <c r="T81" s="27">
        <f t="shared" si="9"/>
        <v>0</v>
      </c>
    </row>
    <row r="82" spans="1:20" ht="15" customHeight="1" x14ac:dyDescent="0.25">
      <c r="A82" s="66">
        <v>78</v>
      </c>
      <c r="B82" s="46">
        <v>21120114120048</v>
      </c>
      <c r="C82" s="45" t="s">
        <v>158</v>
      </c>
      <c r="D82" s="73">
        <v>39</v>
      </c>
      <c r="E82" s="27"/>
      <c r="F82" s="28"/>
      <c r="G82" s="28"/>
      <c r="H82" s="27"/>
      <c r="I82" s="27"/>
      <c r="J82" s="27"/>
      <c r="K82" s="27"/>
      <c r="L82" s="27"/>
      <c r="M82" s="27"/>
      <c r="O82" s="27">
        <f t="shared" si="5"/>
        <v>0</v>
      </c>
      <c r="P82" s="27">
        <f t="shared" si="6"/>
        <v>0</v>
      </c>
      <c r="Q82" s="27">
        <f t="shared" si="7"/>
        <v>0</v>
      </c>
      <c r="R82" s="27">
        <f t="shared" si="8"/>
        <v>0</v>
      </c>
      <c r="S82" s="27">
        <f t="shared" si="8"/>
        <v>0</v>
      </c>
      <c r="T82" s="27">
        <f t="shared" si="9"/>
        <v>0</v>
      </c>
    </row>
    <row r="83" spans="1:20" ht="15" customHeight="1" x14ac:dyDescent="0.25">
      <c r="A83" s="66">
        <v>79</v>
      </c>
      <c r="B83" s="46">
        <v>21120114120005</v>
      </c>
      <c r="C83" s="45" t="s">
        <v>121</v>
      </c>
      <c r="D83" s="75"/>
      <c r="E83" s="27"/>
      <c r="F83" s="28"/>
      <c r="G83" s="28"/>
      <c r="H83" s="27"/>
      <c r="I83" s="27"/>
      <c r="J83" s="27"/>
      <c r="K83" s="27"/>
      <c r="L83" s="27"/>
      <c r="M83" s="27"/>
      <c r="O83" s="27">
        <f t="shared" si="5"/>
        <v>0</v>
      </c>
      <c r="P83" s="27">
        <f t="shared" si="6"/>
        <v>0</v>
      </c>
      <c r="Q83" s="27">
        <f t="shared" si="7"/>
        <v>0</v>
      </c>
      <c r="R83" s="27">
        <f t="shared" si="8"/>
        <v>0</v>
      </c>
      <c r="S83" s="27">
        <f t="shared" si="8"/>
        <v>0</v>
      </c>
      <c r="T83" s="27">
        <f t="shared" si="9"/>
        <v>0</v>
      </c>
    </row>
    <row r="84" spans="1:20" ht="15" customHeight="1" x14ac:dyDescent="0.25">
      <c r="A84" s="66">
        <v>80</v>
      </c>
      <c r="B84" s="46">
        <v>21120114120015</v>
      </c>
      <c r="C84" s="45" t="s">
        <v>130</v>
      </c>
      <c r="D84" s="73">
        <v>40</v>
      </c>
      <c r="E84" s="27"/>
      <c r="F84" s="28"/>
      <c r="G84" s="28"/>
      <c r="H84" s="27"/>
      <c r="I84" s="27"/>
      <c r="J84" s="27"/>
      <c r="K84" s="27"/>
      <c r="L84" s="27"/>
      <c r="M84" s="27"/>
      <c r="O84" s="27">
        <f t="shared" si="5"/>
        <v>0</v>
      </c>
      <c r="P84" s="27">
        <f t="shared" si="6"/>
        <v>0</v>
      </c>
      <c r="Q84" s="27">
        <f t="shared" si="7"/>
        <v>0</v>
      </c>
      <c r="R84" s="27">
        <f t="shared" si="8"/>
        <v>0</v>
      </c>
      <c r="S84" s="27">
        <f t="shared" si="8"/>
        <v>0</v>
      </c>
      <c r="T84" s="27">
        <f t="shared" si="9"/>
        <v>0</v>
      </c>
    </row>
    <row r="85" spans="1:20" ht="15" customHeight="1" thickBot="1" x14ac:dyDescent="0.3">
      <c r="A85" s="67">
        <v>81</v>
      </c>
      <c r="B85" s="68">
        <v>21120114130071</v>
      </c>
      <c r="C85" s="69" t="s">
        <v>178</v>
      </c>
      <c r="D85" s="83"/>
      <c r="E85" s="27"/>
      <c r="F85" s="28"/>
      <c r="G85" s="28"/>
      <c r="H85" s="27"/>
      <c r="I85" s="27"/>
      <c r="J85" s="27"/>
      <c r="K85" s="27"/>
      <c r="L85" s="27"/>
      <c r="M85" s="27"/>
      <c r="O85" s="27">
        <f t="shared" si="5"/>
        <v>0</v>
      </c>
      <c r="P85" s="27">
        <f t="shared" si="6"/>
        <v>0</v>
      </c>
      <c r="Q85" s="27">
        <f t="shared" si="7"/>
        <v>0</v>
      </c>
      <c r="R85" s="27">
        <f t="shared" si="8"/>
        <v>0</v>
      </c>
      <c r="S85" s="27">
        <f t="shared" si="8"/>
        <v>0</v>
      </c>
      <c r="T85" s="27">
        <f t="shared" si="9"/>
        <v>0</v>
      </c>
    </row>
    <row r="86" spans="1:20" ht="15" customHeight="1" x14ac:dyDescent="0.25">
      <c r="F86"/>
      <c r="G86"/>
    </row>
    <row r="87" spans="1:20" ht="15" customHeight="1" x14ac:dyDescent="0.25">
      <c r="F87"/>
      <c r="G87"/>
    </row>
    <row r="88" spans="1:20" ht="15" customHeight="1" x14ac:dyDescent="0.25">
      <c r="F88"/>
      <c r="G88"/>
    </row>
    <row r="89" spans="1:20" x14ac:dyDescent="0.25">
      <c r="F89"/>
      <c r="G89"/>
    </row>
    <row r="90" spans="1:20" x14ac:dyDescent="0.25">
      <c r="F90"/>
      <c r="G90"/>
    </row>
    <row r="91" spans="1:20" x14ac:dyDescent="0.25">
      <c r="F91"/>
      <c r="G91"/>
    </row>
    <row r="92" spans="1:20" x14ac:dyDescent="0.25">
      <c r="F92"/>
      <c r="G92"/>
    </row>
  </sheetData>
  <mergeCells count="52">
    <mergeCell ref="O3:S3"/>
    <mergeCell ref="T3:T4"/>
    <mergeCell ref="A1:E1"/>
    <mergeCell ref="A3:A4"/>
    <mergeCell ref="B3:B4"/>
    <mergeCell ref="C3:C4"/>
    <mergeCell ref="D3:D4"/>
    <mergeCell ref="E3:G3"/>
    <mergeCell ref="D15:D16"/>
    <mergeCell ref="H3:I3"/>
    <mergeCell ref="J3:K3"/>
    <mergeCell ref="L3:L4"/>
    <mergeCell ref="M3:M4"/>
    <mergeCell ref="D5:D6"/>
    <mergeCell ref="D7:D8"/>
    <mergeCell ref="D9:D10"/>
    <mergeCell ref="D11:D12"/>
    <mergeCell ref="D13:D14"/>
    <mergeCell ref="D39:D40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63:D64"/>
    <mergeCell ref="D41:D42"/>
    <mergeCell ref="D43:D44"/>
    <mergeCell ref="D45:D46"/>
    <mergeCell ref="D47:D48"/>
    <mergeCell ref="D49:D50"/>
    <mergeCell ref="D51:D52"/>
    <mergeCell ref="D53:D54"/>
    <mergeCell ref="D55:D56"/>
    <mergeCell ref="D57:D58"/>
    <mergeCell ref="D59:D60"/>
    <mergeCell ref="D61:D62"/>
    <mergeCell ref="D78:D79"/>
    <mergeCell ref="D80:D81"/>
    <mergeCell ref="D82:D83"/>
    <mergeCell ref="D84:D85"/>
    <mergeCell ref="D65:D66"/>
    <mergeCell ref="D67:D68"/>
    <mergeCell ref="D69:D70"/>
    <mergeCell ref="D71:D73"/>
    <mergeCell ref="D74:D75"/>
    <mergeCell ref="D76:D77"/>
  </mergeCells>
  <pageMargins left="0.7" right="0.7" top="0.75" bottom="0.75" header="0.3" footer="0.3"/>
  <pageSetup paperSize="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"/>
  <sheetViews>
    <sheetView zoomScale="55" zoomScaleNormal="55" workbookViewId="0">
      <selection activeCell="A2" sqref="A2"/>
    </sheetView>
  </sheetViews>
  <sheetFormatPr defaultRowHeight="15" x14ac:dyDescent="0.25"/>
  <cols>
    <col min="1" max="1" width="3.85546875" bestFit="1" customWidth="1"/>
    <col min="2" max="2" width="16.28515625" customWidth="1"/>
    <col min="3" max="3" width="42.85546875" customWidth="1"/>
    <col min="4" max="4" width="11" bestFit="1" customWidth="1"/>
    <col min="5" max="5" width="8.42578125" bestFit="1" customWidth="1"/>
    <col min="6" max="6" width="11.28515625" style="23" bestFit="1" customWidth="1"/>
    <col min="7" max="7" width="8.7109375" style="23" bestFit="1" customWidth="1"/>
    <col min="8" max="8" width="8.42578125" bestFit="1" customWidth="1"/>
    <col min="9" max="9" width="11.28515625" bestFit="1" customWidth="1"/>
    <col min="10" max="10" width="11.7109375" bestFit="1" customWidth="1"/>
    <col min="11" max="11" width="16.85546875" bestFit="1" customWidth="1"/>
    <col min="12" max="12" width="7.140625" bestFit="1" customWidth="1"/>
    <col min="13" max="13" width="9.7109375" bestFit="1" customWidth="1"/>
    <col min="17" max="17" width="11.42578125" bestFit="1" customWidth="1"/>
  </cols>
  <sheetData>
    <row r="1" spans="1:20" ht="15.75" x14ac:dyDescent="0.25">
      <c r="A1" s="80" t="s">
        <v>221</v>
      </c>
      <c r="B1" s="80"/>
      <c r="C1" s="80"/>
      <c r="D1" s="80"/>
      <c r="E1" s="80"/>
    </row>
    <row r="2" spans="1:20" ht="15.75" x14ac:dyDescent="0.25">
      <c r="A2" s="22"/>
      <c r="B2" s="22"/>
      <c r="C2" s="22"/>
      <c r="D2" s="22"/>
      <c r="E2" s="22"/>
    </row>
    <row r="3" spans="1:20" x14ac:dyDescent="0.25">
      <c r="A3" s="79" t="s">
        <v>0</v>
      </c>
      <c r="B3" s="79" t="s">
        <v>1</v>
      </c>
      <c r="C3" s="79" t="s">
        <v>2</v>
      </c>
      <c r="D3" s="78" t="s">
        <v>91</v>
      </c>
      <c r="E3" s="78" t="s">
        <v>92</v>
      </c>
      <c r="F3" s="78"/>
      <c r="G3" s="78"/>
      <c r="H3" s="78" t="s">
        <v>93</v>
      </c>
      <c r="I3" s="78"/>
      <c r="J3" s="78" t="s">
        <v>97</v>
      </c>
      <c r="K3" s="78"/>
      <c r="L3" s="78" t="s">
        <v>99</v>
      </c>
      <c r="M3" s="78" t="s">
        <v>100</v>
      </c>
      <c r="O3" s="84" t="s">
        <v>102</v>
      </c>
      <c r="P3" s="84"/>
      <c r="Q3" s="84"/>
      <c r="R3" s="84"/>
      <c r="S3" s="84"/>
      <c r="T3" s="84" t="s">
        <v>101</v>
      </c>
    </row>
    <row r="4" spans="1:20" x14ac:dyDescent="0.25">
      <c r="A4" s="79"/>
      <c r="B4" s="79"/>
      <c r="C4" s="79"/>
      <c r="D4" s="78"/>
      <c r="E4" s="35" t="s">
        <v>94</v>
      </c>
      <c r="F4" s="35" t="s">
        <v>95</v>
      </c>
      <c r="G4" s="35" t="s">
        <v>96</v>
      </c>
      <c r="H4" s="35" t="s">
        <v>94</v>
      </c>
      <c r="I4" s="35" t="s">
        <v>95</v>
      </c>
      <c r="J4" s="35" t="s">
        <v>97</v>
      </c>
      <c r="K4" s="35" t="s">
        <v>98</v>
      </c>
      <c r="L4" s="78"/>
      <c r="M4" s="78"/>
      <c r="O4" s="36" t="s">
        <v>92</v>
      </c>
      <c r="P4" s="36" t="s">
        <v>93</v>
      </c>
      <c r="Q4" s="36" t="s">
        <v>97</v>
      </c>
      <c r="R4" s="36" t="s">
        <v>99</v>
      </c>
      <c r="S4" s="36" t="s">
        <v>100</v>
      </c>
      <c r="T4" s="84"/>
    </row>
    <row r="5" spans="1:20" ht="15" customHeight="1" x14ac:dyDescent="0.25">
      <c r="A5" s="64">
        <v>1</v>
      </c>
      <c r="B5" s="55">
        <v>21120114120004</v>
      </c>
      <c r="C5" s="54" t="s">
        <v>120</v>
      </c>
      <c r="D5" s="76">
        <v>1</v>
      </c>
      <c r="E5" s="27">
        <v>90</v>
      </c>
      <c r="F5" s="28">
        <v>90</v>
      </c>
      <c r="G5" s="28">
        <v>90</v>
      </c>
      <c r="H5" s="27">
        <v>90</v>
      </c>
      <c r="I5" s="27">
        <v>90</v>
      </c>
      <c r="J5" s="27">
        <v>90</v>
      </c>
      <c r="K5" s="27">
        <v>90</v>
      </c>
      <c r="L5" s="27">
        <v>100</v>
      </c>
      <c r="M5" s="27">
        <v>90</v>
      </c>
      <c r="O5" s="27">
        <f>(E5*50%)+(F5*30%)+(G5*15%)</f>
        <v>85.5</v>
      </c>
      <c r="P5" s="27">
        <f>(H5*70%)+(I5*25%)</f>
        <v>85.5</v>
      </c>
      <c r="Q5" s="27">
        <f>(J5*60%)+(K5*35%)</f>
        <v>85.5</v>
      </c>
      <c r="R5" s="27">
        <f>L5</f>
        <v>100</v>
      </c>
      <c r="S5" s="27">
        <f>M5</f>
        <v>90</v>
      </c>
      <c r="T5" s="27">
        <f>(O5*15%)+(P5*10%)+(Q5*20%)+(R5*25%)+(S5*30%)</f>
        <v>90.474999999999994</v>
      </c>
    </row>
    <row r="6" spans="1:20" ht="15" customHeight="1" x14ac:dyDescent="0.25">
      <c r="A6" s="64">
        <v>2</v>
      </c>
      <c r="B6" s="55">
        <v>21120114140075</v>
      </c>
      <c r="C6" s="54" t="s">
        <v>182</v>
      </c>
      <c r="D6" s="77"/>
      <c r="E6" s="27"/>
      <c r="F6" s="28"/>
      <c r="G6" s="28"/>
      <c r="H6" s="27"/>
      <c r="I6" s="27"/>
      <c r="J6" s="27"/>
      <c r="K6" s="27"/>
      <c r="L6" s="27"/>
      <c r="M6" s="27"/>
      <c r="O6" s="27">
        <f t="shared" ref="O6:O69" si="0">(E6*50%)+(F6*30%)+(G6*15%)</f>
        <v>0</v>
      </c>
      <c r="P6" s="27">
        <f t="shared" ref="P6:P69" si="1">(H6*70%)+(I6*25%)</f>
        <v>0</v>
      </c>
      <c r="Q6" s="27">
        <f t="shared" ref="Q6:Q69" si="2">(J6*60%)+(K6*35%)</f>
        <v>0</v>
      </c>
      <c r="R6" s="27">
        <f t="shared" ref="R6:S69" si="3">L6</f>
        <v>0</v>
      </c>
      <c r="S6" s="27">
        <f t="shared" si="3"/>
        <v>0</v>
      </c>
      <c r="T6" s="27">
        <f t="shared" ref="T6:T69" si="4">(O6*15%)+(P6*10%)+(Q6*20%)+(R6*25%)+(S6*30%)</f>
        <v>0</v>
      </c>
    </row>
    <row r="7" spans="1:20" ht="15" customHeight="1" x14ac:dyDescent="0.25">
      <c r="A7" s="64">
        <v>3</v>
      </c>
      <c r="B7" s="55">
        <v>21120114130103</v>
      </c>
      <c r="C7" s="54" t="s">
        <v>205</v>
      </c>
      <c r="D7" s="76">
        <v>2</v>
      </c>
      <c r="E7" s="27"/>
      <c r="F7" s="28"/>
      <c r="G7" s="28"/>
      <c r="H7" s="27"/>
      <c r="I7" s="27"/>
      <c r="J7" s="27"/>
      <c r="K7" s="27"/>
      <c r="L7" s="27"/>
      <c r="M7" s="27"/>
      <c r="O7" s="27">
        <f t="shared" si="0"/>
        <v>0</v>
      </c>
      <c r="P7" s="27">
        <f t="shared" si="1"/>
        <v>0</v>
      </c>
      <c r="Q7" s="27">
        <f t="shared" si="2"/>
        <v>0</v>
      </c>
      <c r="R7" s="27">
        <f t="shared" si="3"/>
        <v>0</v>
      </c>
      <c r="S7" s="27">
        <f t="shared" si="3"/>
        <v>0</v>
      </c>
      <c r="T7" s="27">
        <f t="shared" si="4"/>
        <v>0</v>
      </c>
    </row>
    <row r="8" spans="1:20" ht="15" customHeight="1" x14ac:dyDescent="0.25">
      <c r="A8" s="64">
        <v>4</v>
      </c>
      <c r="B8" s="55">
        <v>21120114120014</v>
      </c>
      <c r="C8" s="54" t="s">
        <v>129</v>
      </c>
      <c r="D8" s="77"/>
      <c r="E8" s="27"/>
      <c r="F8" s="28"/>
      <c r="G8" s="28"/>
      <c r="H8" s="27"/>
      <c r="I8" s="27"/>
      <c r="J8" s="27"/>
      <c r="K8" s="27"/>
      <c r="L8" s="27"/>
      <c r="M8" s="27"/>
      <c r="O8" s="27">
        <f t="shared" si="0"/>
        <v>0</v>
      </c>
      <c r="P8" s="27">
        <f t="shared" si="1"/>
        <v>0</v>
      </c>
      <c r="Q8" s="27">
        <f t="shared" si="2"/>
        <v>0</v>
      </c>
      <c r="R8" s="27">
        <f t="shared" si="3"/>
        <v>0</v>
      </c>
      <c r="S8" s="27">
        <f t="shared" si="3"/>
        <v>0</v>
      </c>
      <c r="T8" s="27">
        <f t="shared" si="4"/>
        <v>0</v>
      </c>
    </row>
    <row r="9" spans="1:20" ht="15" customHeight="1" x14ac:dyDescent="0.25">
      <c r="A9" s="64">
        <v>5</v>
      </c>
      <c r="B9" s="55">
        <v>21120114130076</v>
      </c>
      <c r="C9" s="54" t="s">
        <v>183</v>
      </c>
      <c r="D9" s="76">
        <v>3</v>
      </c>
      <c r="E9" s="27"/>
      <c r="F9" s="28"/>
      <c r="G9" s="28"/>
      <c r="H9" s="27"/>
      <c r="I9" s="27"/>
      <c r="J9" s="27"/>
      <c r="K9" s="27"/>
      <c r="L9" s="27"/>
      <c r="M9" s="27"/>
      <c r="O9" s="27">
        <f t="shared" si="0"/>
        <v>0</v>
      </c>
      <c r="P9" s="27">
        <f t="shared" si="1"/>
        <v>0</v>
      </c>
      <c r="Q9" s="27">
        <f t="shared" si="2"/>
        <v>0</v>
      </c>
      <c r="R9" s="27">
        <f t="shared" si="3"/>
        <v>0</v>
      </c>
      <c r="S9" s="27">
        <f t="shared" si="3"/>
        <v>0</v>
      </c>
      <c r="T9" s="27">
        <f t="shared" si="4"/>
        <v>0</v>
      </c>
    </row>
    <row r="10" spans="1:20" ht="15" customHeight="1" x14ac:dyDescent="0.25">
      <c r="A10" s="64">
        <v>6</v>
      </c>
      <c r="B10" s="55">
        <v>21120114120045</v>
      </c>
      <c r="C10" s="54" t="s">
        <v>155</v>
      </c>
      <c r="D10" s="77"/>
      <c r="E10" s="27"/>
      <c r="F10" s="28"/>
      <c r="G10" s="28"/>
      <c r="H10" s="27"/>
      <c r="I10" s="27"/>
      <c r="J10" s="27"/>
      <c r="K10" s="27"/>
      <c r="L10" s="27"/>
      <c r="M10" s="27"/>
      <c r="O10" s="27">
        <f t="shared" si="0"/>
        <v>0</v>
      </c>
      <c r="P10" s="27">
        <f t="shared" si="1"/>
        <v>0</v>
      </c>
      <c r="Q10" s="27">
        <f t="shared" si="2"/>
        <v>0</v>
      </c>
      <c r="R10" s="27">
        <f t="shared" si="3"/>
        <v>0</v>
      </c>
      <c r="S10" s="27">
        <f t="shared" si="3"/>
        <v>0</v>
      </c>
      <c r="T10" s="27">
        <f t="shared" si="4"/>
        <v>0</v>
      </c>
    </row>
    <row r="11" spans="1:20" ht="15" customHeight="1" x14ac:dyDescent="0.25">
      <c r="A11" s="64">
        <v>7</v>
      </c>
      <c r="B11" s="55">
        <v>21120114140098</v>
      </c>
      <c r="C11" s="54" t="s">
        <v>201</v>
      </c>
      <c r="D11" s="76">
        <v>4</v>
      </c>
      <c r="E11" s="27"/>
      <c r="F11" s="28"/>
      <c r="G11" s="28"/>
      <c r="H11" s="27"/>
      <c r="I11" s="27"/>
      <c r="J11" s="27"/>
      <c r="K11" s="27"/>
      <c r="L11" s="27"/>
      <c r="M11" s="27"/>
      <c r="O11" s="27">
        <f t="shared" si="0"/>
        <v>0</v>
      </c>
      <c r="P11" s="27">
        <f t="shared" si="1"/>
        <v>0</v>
      </c>
      <c r="Q11" s="27">
        <f t="shared" si="2"/>
        <v>0</v>
      </c>
      <c r="R11" s="27">
        <f t="shared" si="3"/>
        <v>0</v>
      </c>
      <c r="S11" s="27">
        <f t="shared" si="3"/>
        <v>0</v>
      </c>
      <c r="T11" s="27">
        <f t="shared" si="4"/>
        <v>0</v>
      </c>
    </row>
    <row r="12" spans="1:20" ht="15" customHeight="1" x14ac:dyDescent="0.25">
      <c r="A12" s="64">
        <v>8</v>
      </c>
      <c r="B12" s="55">
        <v>21120114120041</v>
      </c>
      <c r="C12" s="54" t="s">
        <v>151</v>
      </c>
      <c r="D12" s="77"/>
      <c r="E12" s="27"/>
      <c r="F12" s="28"/>
      <c r="G12" s="28"/>
      <c r="H12" s="27"/>
      <c r="I12" s="27"/>
      <c r="J12" s="27"/>
      <c r="K12" s="27"/>
      <c r="L12" s="27"/>
      <c r="M12" s="27"/>
      <c r="O12" s="27">
        <f t="shared" si="0"/>
        <v>0</v>
      </c>
      <c r="P12" s="27">
        <f t="shared" si="1"/>
        <v>0</v>
      </c>
      <c r="Q12" s="27">
        <f t="shared" si="2"/>
        <v>0</v>
      </c>
      <c r="R12" s="27">
        <f t="shared" si="3"/>
        <v>0</v>
      </c>
      <c r="S12" s="27">
        <f t="shared" si="3"/>
        <v>0</v>
      </c>
      <c r="T12" s="27">
        <f t="shared" si="4"/>
        <v>0</v>
      </c>
    </row>
    <row r="13" spans="1:20" ht="15" customHeight="1" x14ac:dyDescent="0.25">
      <c r="A13" s="64">
        <v>9</v>
      </c>
      <c r="B13" s="56">
        <v>21120114120023</v>
      </c>
      <c r="C13" s="54" t="s">
        <v>136</v>
      </c>
      <c r="D13" s="76">
        <v>5</v>
      </c>
      <c r="E13" s="27"/>
      <c r="F13" s="28"/>
      <c r="G13" s="28"/>
      <c r="H13" s="27"/>
      <c r="I13" s="27"/>
      <c r="J13" s="27"/>
      <c r="K13" s="27"/>
      <c r="L13" s="27"/>
      <c r="M13" s="27"/>
      <c r="O13" s="27">
        <f t="shared" si="0"/>
        <v>0</v>
      </c>
      <c r="P13" s="27">
        <f t="shared" si="1"/>
        <v>0</v>
      </c>
      <c r="Q13" s="27">
        <f t="shared" si="2"/>
        <v>0</v>
      </c>
      <c r="R13" s="27">
        <f t="shared" si="3"/>
        <v>0</v>
      </c>
      <c r="S13" s="27">
        <f t="shared" si="3"/>
        <v>0</v>
      </c>
      <c r="T13" s="27">
        <f t="shared" si="4"/>
        <v>0</v>
      </c>
    </row>
    <row r="14" spans="1:20" ht="15" customHeight="1" x14ac:dyDescent="0.25">
      <c r="A14" s="64">
        <v>10</v>
      </c>
      <c r="B14" s="55">
        <v>21120114120049</v>
      </c>
      <c r="C14" s="54" t="s">
        <v>159</v>
      </c>
      <c r="D14" s="77"/>
      <c r="E14" s="27"/>
      <c r="F14" s="28"/>
      <c r="G14" s="28"/>
      <c r="H14" s="29"/>
      <c r="I14" s="30"/>
      <c r="J14" s="31"/>
      <c r="K14" s="27"/>
      <c r="L14" s="27"/>
      <c r="M14" s="27"/>
      <c r="O14" s="27">
        <f t="shared" si="0"/>
        <v>0</v>
      </c>
      <c r="P14" s="27">
        <f t="shared" si="1"/>
        <v>0</v>
      </c>
      <c r="Q14" s="27">
        <f t="shared" si="2"/>
        <v>0</v>
      </c>
      <c r="R14" s="27">
        <f t="shared" si="3"/>
        <v>0</v>
      </c>
      <c r="S14" s="27">
        <f t="shared" si="3"/>
        <v>0</v>
      </c>
      <c r="T14" s="27">
        <f t="shared" si="4"/>
        <v>0</v>
      </c>
    </row>
    <row r="15" spans="1:20" ht="15" customHeight="1" x14ac:dyDescent="0.25">
      <c r="A15" s="64">
        <v>11</v>
      </c>
      <c r="B15" s="55">
        <v>21120114140107</v>
      </c>
      <c r="C15" s="54" t="s">
        <v>207</v>
      </c>
      <c r="D15" s="76">
        <v>6</v>
      </c>
      <c r="E15" s="27"/>
      <c r="F15" s="28"/>
      <c r="G15" s="28"/>
      <c r="H15" s="27"/>
      <c r="I15" s="27"/>
      <c r="J15" s="27"/>
      <c r="K15" s="27"/>
      <c r="L15" s="27"/>
      <c r="M15" s="27"/>
      <c r="O15" s="27">
        <f t="shared" si="0"/>
        <v>0</v>
      </c>
      <c r="P15" s="27">
        <f t="shared" si="1"/>
        <v>0</v>
      </c>
      <c r="Q15" s="27">
        <f t="shared" si="2"/>
        <v>0</v>
      </c>
      <c r="R15" s="27">
        <f t="shared" si="3"/>
        <v>0</v>
      </c>
      <c r="S15" s="27">
        <f t="shared" si="3"/>
        <v>0</v>
      </c>
      <c r="T15" s="27">
        <f t="shared" si="4"/>
        <v>0</v>
      </c>
    </row>
    <row r="16" spans="1:20" ht="15" customHeight="1" x14ac:dyDescent="0.25">
      <c r="A16" s="64">
        <v>12</v>
      </c>
      <c r="B16" s="55">
        <v>21120114130100</v>
      </c>
      <c r="C16" s="54" t="s">
        <v>203</v>
      </c>
      <c r="D16" s="77"/>
      <c r="E16" s="27"/>
      <c r="F16" s="28"/>
      <c r="G16" s="28"/>
      <c r="H16" s="27"/>
      <c r="I16" s="27"/>
      <c r="J16" s="27"/>
      <c r="K16" s="27"/>
      <c r="L16" s="27"/>
      <c r="M16" s="27"/>
      <c r="O16" s="27">
        <f t="shared" si="0"/>
        <v>0</v>
      </c>
      <c r="P16" s="27">
        <f t="shared" si="1"/>
        <v>0</v>
      </c>
      <c r="Q16" s="27">
        <f t="shared" si="2"/>
        <v>0</v>
      </c>
      <c r="R16" s="27">
        <f t="shared" si="3"/>
        <v>0</v>
      </c>
      <c r="S16" s="27">
        <f t="shared" si="3"/>
        <v>0</v>
      </c>
      <c r="T16" s="27">
        <f t="shared" si="4"/>
        <v>0</v>
      </c>
    </row>
    <row r="17" spans="1:20" ht="15" customHeight="1" x14ac:dyDescent="0.25">
      <c r="A17" s="64">
        <v>13</v>
      </c>
      <c r="B17" s="55">
        <v>21120114130072</v>
      </c>
      <c r="C17" s="54" t="s">
        <v>179</v>
      </c>
      <c r="D17" s="76">
        <v>7</v>
      </c>
      <c r="E17" s="27"/>
      <c r="F17" s="28"/>
      <c r="G17" s="28"/>
      <c r="H17" s="27"/>
      <c r="I17" s="27"/>
      <c r="J17" s="27"/>
      <c r="K17" s="27"/>
      <c r="L17" s="27"/>
      <c r="M17" s="27"/>
      <c r="O17" s="27">
        <f t="shared" si="0"/>
        <v>0</v>
      </c>
      <c r="P17" s="27">
        <f t="shared" si="1"/>
        <v>0</v>
      </c>
      <c r="Q17" s="27">
        <f t="shared" si="2"/>
        <v>0</v>
      </c>
      <c r="R17" s="27">
        <f t="shared" si="3"/>
        <v>0</v>
      </c>
      <c r="S17" s="27">
        <f t="shared" si="3"/>
        <v>0</v>
      </c>
      <c r="T17" s="27">
        <f t="shared" si="4"/>
        <v>0</v>
      </c>
    </row>
    <row r="18" spans="1:20" ht="15" customHeight="1" x14ac:dyDescent="0.25">
      <c r="A18" s="64">
        <v>14</v>
      </c>
      <c r="B18" s="55">
        <v>21120114140101</v>
      </c>
      <c r="C18" s="54" t="s">
        <v>204</v>
      </c>
      <c r="D18" s="77"/>
      <c r="E18" s="27"/>
      <c r="F18" s="28"/>
      <c r="G18" s="28"/>
      <c r="H18" s="27"/>
      <c r="I18" s="27"/>
      <c r="J18" s="27"/>
      <c r="K18" s="27"/>
      <c r="L18" s="27"/>
      <c r="M18" s="27"/>
      <c r="O18" s="27">
        <f t="shared" si="0"/>
        <v>0</v>
      </c>
      <c r="P18" s="27">
        <f t="shared" si="1"/>
        <v>0</v>
      </c>
      <c r="Q18" s="27">
        <f t="shared" si="2"/>
        <v>0</v>
      </c>
      <c r="R18" s="27">
        <f t="shared" si="3"/>
        <v>0</v>
      </c>
      <c r="S18" s="27">
        <f t="shared" si="3"/>
        <v>0</v>
      </c>
      <c r="T18" s="27">
        <f t="shared" si="4"/>
        <v>0</v>
      </c>
    </row>
    <row r="19" spans="1:20" ht="15" customHeight="1" x14ac:dyDescent="0.25">
      <c r="A19" s="64">
        <v>15</v>
      </c>
      <c r="B19" s="55">
        <v>21120114120002</v>
      </c>
      <c r="C19" s="54" t="s">
        <v>118</v>
      </c>
      <c r="D19" s="76">
        <v>8</v>
      </c>
      <c r="E19" s="27"/>
      <c r="F19" s="28"/>
      <c r="G19" s="28"/>
      <c r="H19" s="27"/>
      <c r="I19" s="27"/>
      <c r="J19" s="27"/>
      <c r="K19" s="27"/>
      <c r="L19" s="27"/>
      <c r="M19" s="27"/>
      <c r="O19" s="27">
        <f t="shared" si="0"/>
        <v>0</v>
      </c>
      <c r="P19" s="27">
        <f t="shared" si="1"/>
        <v>0</v>
      </c>
      <c r="Q19" s="27">
        <f t="shared" si="2"/>
        <v>0</v>
      </c>
      <c r="R19" s="27">
        <f t="shared" si="3"/>
        <v>0</v>
      </c>
      <c r="S19" s="27">
        <f t="shared" si="3"/>
        <v>0</v>
      </c>
      <c r="T19" s="27">
        <f t="shared" si="4"/>
        <v>0</v>
      </c>
    </row>
    <row r="20" spans="1:20" ht="15" customHeight="1" x14ac:dyDescent="0.25">
      <c r="A20" s="64">
        <v>16</v>
      </c>
      <c r="B20" s="55">
        <v>21120114120009</v>
      </c>
      <c r="C20" s="54" t="s">
        <v>125</v>
      </c>
      <c r="D20" s="77"/>
      <c r="E20" s="27"/>
      <c r="F20" s="28"/>
      <c r="G20" s="28"/>
      <c r="H20" s="27"/>
      <c r="I20" s="27"/>
      <c r="J20" s="27"/>
      <c r="K20" s="27"/>
      <c r="L20" s="27"/>
      <c r="M20" s="27"/>
      <c r="O20" s="27">
        <f t="shared" si="0"/>
        <v>0</v>
      </c>
      <c r="P20" s="27">
        <f t="shared" si="1"/>
        <v>0</v>
      </c>
      <c r="Q20" s="27">
        <f t="shared" si="2"/>
        <v>0</v>
      </c>
      <c r="R20" s="27">
        <f t="shared" si="3"/>
        <v>0</v>
      </c>
      <c r="S20" s="27">
        <f t="shared" si="3"/>
        <v>0</v>
      </c>
      <c r="T20" s="27">
        <f t="shared" si="4"/>
        <v>0</v>
      </c>
    </row>
    <row r="21" spans="1:20" ht="15" customHeight="1" x14ac:dyDescent="0.25">
      <c r="A21" s="64">
        <v>17</v>
      </c>
      <c r="B21" s="55">
        <v>21120114120050</v>
      </c>
      <c r="C21" s="54" t="s">
        <v>160</v>
      </c>
      <c r="D21" s="76">
        <v>9</v>
      </c>
      <c r="E21" s="27"/>
      <c r="F21" s="28"/>
      <c r="G21" s="28"/>
      <c r="H21" s="27"/>
      <c r="I21" s="27"/>
      <c r="J21" s="27"/>
      <c r="K21" s="27"/>
      <c r="L21" s="27"/>
      <c r="M21" s="27"/>
      <c r="O21" s="27">
        <f t="shared" si="0"/>
        <v>0</v>
      </c>
      <c r="P21" s="27">
        <f t="shared" si="1"/>
        <v>0</v>
      </c>
      <c r="Q21" s="27">
        <f t="shared" si="2"/>
        <v>0</v>
      </c>
      <c r="R21" s="27">
        <f t="shared" si="3"/>
        <v>0</v>
      </c>
      <c r="S21" s="27">
        <f t="shared" si="3"/>
        <v>0</v>
      </c>
      <c r="T21" s="27">
        <f t="shared" si="4"/>
        <v>0</v>
      </c>
    </row>
    <row r="22" spans="1:20" ht="15" customHeight="1" x14ac:dyDescent="0.25">
      <c r="A22" s="64">
        <v>18</v>
      </c>
      <c r="B22" s="55">
        <v>21120114120001</v>
      </c>
      <c r="C22" s="54" t="s">
        <v>117</v>
      </c>
      <c r="D22" s="77"/>
      <c r="E22" s="27"/>
      <c r="F22" s="28"/>
      <c r="G22" s="28"/>
      <c r="H22" s="27"/>
      <c r="I22" s="27"/>
      <c r="J22" s="27"/>
      <c r="K22" s="27"/>
      <c r="L22" s="27"/>
      <c r="M22" s="27"/>
      <c r="O22" s="27">
        <f t="shared" si="0"/>
        <v>0</v>
      </c>
      <c r="P22" s="27">
        <f t="shared" si="1"/>
        <v>0</v>
      </c>
      <c r="Q22" s="27">
        <f t="shared" si="2"/>
        <v>0</v>
      </c>
      <c r="R22" s="27">
        <f t="shared" si="3"/>
        <v>0</v>
      </c>
      <c r="S22" s="27">
        <f t="shared" si="3"/>
        <v>0</v>
      </c>
      <c r="T22" s="27">
        <f t="shared" si="4"/>
        <v>0</v>
      </c>
    </row>
    <row r="23" spans="1:20" ht="15" customHeight="1" x14ac:dyDescent="0.25">
      <c r="A23" s="64">
        <v>19</v>
      </c>
      <c r="B23" s="55">
        <v>21120114140108</v>
      </c>
      <c r="C23" s="54" t="s">
        <v>208</v>
      </c>
      <c r="D23" s="76">
        <v>10</v>
      </c>
      <c r="E23" s="27"/>
      <c r="F23" s="28"/>
      <c r="G23" s="28"/>
      <c r="H23" s="27"/>
      <c r="I23" s="27"/>
      <c r="J23" s="27"/>
      <c r="K23" s="27"/>
      <c r="L23" s="27"/>
      <c r="M23" s="27"/>
      <c r="O23" s="27">
        <f t="shared" si="0"/>
        <v>0</v>
      </c>
      <c r="P23" s="27">
        <f t="shared" si="1"/>
        <v>0</v>
      </c>
      <c r="Q23" s="27">
        <f t="shared" si="2"/>
        <v>0</v>
      </c>
      <c r="R23" s="27">
        <f t="shared" si="3"/>
        <v>0</v>
      </c>
      <c r="S23" s="27">
        <f t="shared" si="3"/>
        <v>0</v>
      </c>
      <c r="T23" s="27">
        <f t="shared" si="4"/>
        <v>0</v>
      </c>
    </row>
    <row r="24" spans="1:20" ht="15" customHeight="1" x14ac:dyDescent="0.25">
      <c r="A24" s="64">
        <v>20</v>
      </c>
      <c r="B24" s="46">
        <v>21120114120013</v>
      </c>
      <c r="C24" s="45" t="s">
        <v>128</v>
      </c>
      <c r="D24" s="77"/>
      <c r="E24" s="27"/>
      <c r="F24" s="28"/>
      <c r="G24" s="28"/>
      <c r="H24" s="27"/>
      <c r="I24" s="27"/>
      <c r="J24" s="27"/>
      <c r="K24" s="27"/>
      <c r="L24" s="27"/>
      <c r="M24" s="27"/>
      <c r="O24" s="27">
        <f t="shared" si="0"/>
        <v>0</v>
      </c>
      <c r="P24" s="27">
        <f t="shared" si="1"/>
        <v>0</v>
      </c>
      <c r="Q24" s="27">
        <f t="shared" si="2"/>
        <v>0</v>
      </c>
      <c r="R24" s="27">
        <f t="shared" si="3"/>
        <v>0</v>
      </c>
      <c r="S24" s="27">
        <f t="shared" si="3"/>
        <v>0</v>
      </c>
      <c r="T24" s="27">
        <f t="shared" si="4"/>
        <v>0</v>
      </c>
    </row>
    <row r="25" spans="1:20" ht="15" customHeight="1" x14ac:dyDescent="0.25">
      <c r="A25" s="64">
        <v>21</v>
      </c>
      <c r="B25" s="46">
        <v>21120114120035</v>
      </c>
      <c r="C25" s="45" t="s">
        <v>146</v>
      </c>
      <c r="D25" s="76">
        <v>11</v>
      </c>
      <c r="E25" s="27"/>
      <c r="F25" s="28"/>
      <c r="G25" s="28"/>
      <c r="H25" s="27"/>
      <c r="I25" s="27"/>
      <c r="J25" s="27"/>
      <c r="K25" s="27"/>
      <c r="L25" s="27"/>
      <c r="M25" s="27"/>
      <c r="O25" s="27">
        <f t="shared" si="0"/>
        <v>0</v>
      </c>
      <c r="P25" s="27">
        <f t="shared" si="1"/>
        <v>0</v>
      </c>
      <c r="Q25" s="27">
        <f t="shared" si="2"/>
        <v>0</v>
      </c>
      <c r="R25" s="27">
        <f t="shared" si="3"/>
        <v>0</v>
      </c>
      <c r="S25" s="27">
        <f t="shared" si="3"/>
        <v>0</v>
      </c>
      <c r="T25" s="27">
        <f t="shared" si="4"/>
        <v>0</v>
      </c>
    </row>
    <row r="26" spans="1:20" ht="15" customHeight="1" x14ac:dyDescent="0.25">
      <c r="A26" s="64">
        <v>22</v>
      </c>
      <c r="B26" s="46">
        <v>21120114130089</v>
      </c>
      <c r="C26" s="45" t="s">
        <v>6</v>
      </c>
      <c r="D26" s="77"/>
      <c r="E26" s="27"/>
      <c r="F26" s="28"/>
      <c r="G26" s="28"/>
      <c r="H26" s="27"/>
      <c r="I26" s="27"/>
      <c r="J26" s="27"/>
      <c r="K26" s="27"/>
      <c r="L26" s="27"/>
      <c r="M26" s="27"/>
      <c r="O26" s="27">
        <f t="shared" si="0"/>
        <v>0</v>
      </c>
      <c r="P26" s="27">
        <f t="shared" si="1"/>
        <v>0</v>
      </c>
      <c r="Q26" s="27">
        <f t="shared" si="2"/>
        <v>0</v>
      </c>
      <c r="R26" s="27">
        <f t="shared" si="3"/>
        <v>0</v>
      </c>
      <c r="S26" s="27">
        <f t="shared" si="3"/>
        <v>0</v>
      </c>
      <c r="T26" s="27">
        <f t="shared" si="4"/>
        <v>0</v>
      </c>
    </row>
    <row r="27" spans="1:20" ht="15" customHeight="1" x14ac:dyDescent="0.25">
      <c r="A27" s="64">
        <v>23</v>
      </c>
      <c r="B27" s="46">
        <v>21120114120042</v>
      </c>
      <c r="C27" s="45" t="s">
        <v>152</v>
      </c>
      <c r="D27" s="76">
        <v>12</v>
      </c>
      <c r="E27" s="27"/>
      <c r="F27" s="28"/>
      <c r="G27" s="28"/>
      <c r="H27" s="27"/>
      <c r="I27" s="27"/>
      <c r="J27" s="27"/>
      <c r="K27" s="27"/>
      <c r="L27" s="27"/>
      <c r="M27" s="27"/>
      <c r="O27" s="27">
        <f t="shared" si="0"/>
        <v>0</v>
      </c>
      <c r="P27" s="27">
        <f t="shared" si="1"/>
        <v>0</v>
      </c>
      <c r="Q27" s="27">
        <f t="shared" si="2"/>
        <v>0</v>
      </c>
      <c r="R27" s="27">
        <f t="shared" si="3"/>
        <v>0</v>
      </c>
      <c r="S27" s="27">
        <f t="shared" si="3"/>
        <v>0</v>
      </c>
      <c r="T27" s="27">
        <f t="shared" si="4"/>
        <v>0</v>
      </c>
    </row>
    <row r="28" spans="1:20" ht="15" customHeight="1" x14ac:dyDescent="0.25">
      <c r="A28" s="64">
        <v>24</v>
      </c>
      <c r="B28" s="46">
        <v>21120114130061</v>
      </c>
      <c r="C28" s="45" t="s">
        <v>169</v>
      </c>
      <c r="D28" s="77"/>
      <c r="E28" s="27"/>
      <c r="F28" s="28"/>
      <c r="G28" s="28"/>
      <c r="H28" s="27"/>
      <c r="I28" s="27"/>
      <c r="J28" s="27"/>
      <c r="K28" s="27"/>
      <c r="L28" s="27"/>
      <c r="M28" s="27"/>
      <c r="O28" s="27">
        <f t="shared" si="0"/>
        <v>0</v>
      </c>
      <c r="P28" s="27">
        <f t="shared" si="1"/>
        <v>0</v>
      </c>
      <c r="Q28" s="27">
        <f t="shared" si="2"/>
        <v>0</v>
      </c>
      <c r="R28" s="27">
        <f t="shared" si="3"/>
        <v>0</v>
      </c>
      <c r="S28" s="27">
        <f t="shared" si="3"/>
        <v>0</v>
      </c>
      <c r="T28" s="27">
        <f t="shared" si="4"/>
        <v>0</v>
      </c>
    </row>
    <row r="29" spans="1:20" ht="15" customHeight="1" x14ac:dyDescent="0.25">
      <c r="A29" s="64">
        <v>25</v>
      </c>
      <c r="B29" s="46">
        <v>21120114120051</v>
      </c>
      <c r="C29" s="45" t="s">
        <v>161</v>
      </c>
      <c r="D29" s="76">
        <v>13</v>
      </c>
      <c r="E29" s="27"/>
      <c r="F29" s="28"/>
      <c r="G29" s="28"/>
      <c r="H29" s="27"/>
      <c r="I29" s="27"/>
      <c r="J29" s="27"/>
      <c r="K29" s="27"/>
      <c r="L29" s="27"/>
      <c r="M29" s="27"/>
      <c r="O29" s="27">
        <f t="shared" si="0"/>
        <v>0</v>
      </c>
      <c r="P29" s="27">
        <f t="shared" si="1"/>
        <v>0</v>
      </c>
      <c r="Q29" s="27">
        <f t="shared" si="2"/>
        <v>0</v>
      </c>
      <c r="R29" s="27">
        <f t="shared" si="3"/>
        <v>0</v>
      </c>
      <c r="S29" s="27">
        <f t="shared" si="3"/>
        <v>0</v>
      </c>
      <c r="T29" s="27">
        <f t="shared" si="4"/>
        <v>0</v>
      </c>
    </row>
    <row r="30" spans="1:20" ht="15" customHeight="1" x14ac:dyDescent="0.25">
      <c r="A30" s="64">
        <v>26</v>
      </c>
      <c r="B30" s="46">
        <v>21120114130086</v>
      </c>
      <c r="C30" s="45" t="s">
        <v>191</v>
      </c>
      <c r="D30" s="77"/>
      <c r="E30" s="27"/>
      <c r="F30" s="28"/>
      <c r="G30" s="28"/>
      <c r="H30" s="27"/>
      <c r="I30" s="27"/>
      <c r="J30" s="27"/>
      <c r="K30" s="27"/>
      <c r="L30" s="27"/>
      <c r="M30" s="27"/>
      <c r="O30" s="27">
        <f t="shared" si="0"/>
        <v>0</v>
      </c>
      <c r="P30" s="27">
        <f t="shared" si="1"/>
        <v>0</v>
      </c>
      <c r="Q30" s="27">
        <f t="shared" si="2"/>
        <v>0</v>
      </c>
      <c r="R30" s="27">
        <f t="shared" si="3"/>
        <v>0</v>
      </c>
      <c r="S30" s="27">
        <f t="shared" si="3"/>
        <v>0</v>
      </c>
      <c r="T30" s="27">
        <f t="shared" si="4"/>
        <v>0</v>
      </c>
    </row>
    <row r="31" spans="1:20" ht="15" customHeight="1" x14ac:dyDescent="0.25">
      <c r="A31" s="65">
        <v>27</v>
      </c>
      <c r="B31" s="52">
        <v>21120114130067</v>
      </c>
      <c r="C31" s="51" t="s">
        <v>174</v>
      </c>
      <c r="D31" s="81">
        <v>14</v>
      </c>
      <c r="E31" s="27"/>
      <c r="F31" s="28"/>
      <c r="G31" s="28"/>
      <c r="H31" s="27"/>
      <c r="I31" s="27"/>
      <c r="J31" s="27"/>
      <c r="K31" s="27"/>
      <c r="L31" s="27"/>
      <c r="M31" s="27"/>
      <c r="O31" s="27">
        <f t="shared" si="0"/>
        <v>0</v>
      </c>
      <c r="P31" s="27">
        <f t="shared" si="1"/>
        <v>0</v>
      </c>
      <c r="Q31" s="27">
        <f t="shared" si="2"/>
        <v>0</v>
      </c>
      <c r="R31" s="27">
        <f t="shared" si="3"/>
        <v>0</v>
      </c>
      <c r="S31" s="27">
        <f t="shared" si="3"/>
        <v>0</v>
      </c>
      <c r="T31" s="27">
        <f t="shared" si="4"/>
        <v>0</v>
      </c>
    </row>
    <row r="32" spans="1:20" ht="15" customHeight="1" x14ac:dyDescent="0.25">
      <c r="A32" s="65">
        <v>28</v>
      </c>
      <c r="B32" s="52">
        <v>21120114140073</v>
      </c>
      <c r="C32" s="51" t="s">
        <v>180</v>
      </c>
      <c r="D32" s="82"/>
      <c r="E32" s="27"/>
      <c r="F32" s="28"/>
      <c r="G32" s="28"/>
      <c r="H32" s="27"/>
      <c r="I32" s="27"/>
      <c r="J32" s="27"/>
      <c r="K32" s="27"/>
      <c r="L32" s="27"/>
      <c r="M32" s="27"/>
      <c r="O32" s="27">
        <f t="shared" si="0"/>
        <v>0</v>
      </c>
      <c r="P32" s="27">
        <f t="shared" si="1"/>
        <v>0</v>
      </c>
      <c r="Q32" s="27">
        <f t="shared" si="2"/>
        <v>0</v>
      </c>
      <c r="R32" s="27">
        <f t="shared" si="3"/>
        <v>0</v>
      </c>
      <c r="S32" s="27">
        <f t="shared" si="3"/>
        <v>0</v>
      </c>
      <c r="T32" s="27">
        <f t="shared" si="4"/>
        <v>0</v>
      </c>
    </row>
    <row r="33" spans="1:20" ht="15" customHeight="1" x14ac:dyDescent="0.25">
      <c r="A33" s="65">
        <v>29</v>
      </c>
      <c r="B33" s="52">
        <v>21120114140055</v>
      </c>
      <c r="C33" s="51" t="s">
        <v>164</v>
      </c>
      <c r="D33" s="81">
        <v>15</v>
      </c>
      <c r="E33" s="27"/>
      <c r="F33" s="28"/>
      <c r="G33" s="28"/>
      <c r="H33" s="27"/>
      <c r="I33" s="27"/>
      <c r="J33" s="27"/>
      <c r="K33" s="27"/>
      <c r="L33" s="27"/>
      <c r="M33" s="27"/>
      <c r="O33" s="27">
        <f t="shared" si="0"/>
        <v>0</v>
      </c>
      <c r="P33" s="27">
        <f t="shared" si="1"/>
        <v>0</v>
      </c>
      <c r="Q33" s="27">
        <f t="shared" si="2"/>
        <v>0</v>
      </c>
      <c r="R33" s="27">
        <f t="shared" si="3"/>
        <v>0</v>
      </c>
      <c r="S33" s="27">
        <f t="shared" si="3"/>
        <v>0</v>
      </c>
      <c r="T33" s="27">
        <f t="shared" si="4"/>
        <v>0</v>
      </c>
    </row>
    <row r="34" spans="1:20" ht="15" customHeight="1" x14ac:dyDescent="0.25">
      <c r="A34" s="65">
        <v>30</v>
      </c>
      <c r="B34" s="52">
        <v>21120114130080</v>
      </c>
      <c r="C34" s="51" t="s">
        <v>186</v>
      </c>
      <c r="D34" s="82"/>
      <c r="E34" s="27"/>
      <c r="F34" s="28"/>
      <c r="G34" s="28"/>
      <c r="H34" s="27"/>
      <c r="I34" s="27"/>
      <c r="J34" s="27"/>
      <c r="K34" s="27"/>
      <c r="L34" s="27"/>
      <c r="M34" s="27"/>
      <c r="O34" s="27">
        <f t="shared" si="0"/>
        <v>0</v>
      </c>
      <c r="P34" s="27">
        <f t="shared" si="1"/>
        <v>0</v>
      </c>
      <c r="Q34" s="27">
        <f t="shared" si="2"/>
        <v>0</v>
      </c>
      <c r="R34" s="27">
        <f t="shared" si="3"/>
        <v>0</v>
      </c>
      <c r="S34" s="27">
        <f t="shared" si="3"/>
        <v>0</v>
      </c>
      <c r="T34" s="27">
        <f t="shared" si="4"/>
        <v>0</v>
      </c>
    </row>
    <row r="35" spans="1:20" ht="15" customHeight="1" x14ac:dyDescent="0.25">
      <c r="A35" s="65">
        <v>31</v>
      </c>
      <c r="B35" s="52">
        <v>21120114120030</v>
      </c>
      <c r="C35" s="51" t="s">
        <v>141</v>
      </c>
      <c r="D35" s="81">
        <v>16</v>
      </c>
      <c r="E35" s="27"/>
      <c r="F35" s="28"/>
      <c r="G35" s="28"/>
      <c r="H35" s="27"/>
      <c r="I35" s="27"/>
      <c r="J35" s="27"/>
      <c r="K35" s="27"/>
      <c r="L35" s="27"/>
      <c r="M35" s="27"/>
      <c r="O35" s="27">
        <f t="shared" si="0"/>
        <v>0</v>
      </c>
      <c r="P35" s="27">
        <f t="shared" si="1"/>
        <v>0</v>
      </c>
      <c r="Q35" s="27">
        <f t="shared" si="2"/>
        <v>0</v>
      </c>
      <c r="R35" s="27">
        <f t="shared" si="3"/>
        <v>0</v>
      </c>
      <c r="S35" s="27">
        <f t="shared" si="3"/>
        <v>0</v>
      </c>
      <c r="T35" s="27">
        <f t="shared" si="4"/>
        <v>0</v>
      </c>
    </row>
    <row r="36" spans="1:20" ht="15" customHeight="1" x14ac:dyDescent="0.25">
      <c r="A36" s="65">
        <v>32</v>
      </c>
      <c r="B36" s="52">
        <v>21120114140083</v>
      </c>
      <c r="C36" s="51" t="s">
        <v>189</v>
      </c>
      <c r="D36" s="82"/>
      <c r="E36" s="27"/>
      <c r="F36" s="28"/>
      <c r="G36" s="28"/>
      <c r="H36" s="27"/>
      <c r="I36" s="27"/>
      <c r="J36" s="27"/>
      <c r="K36" s="27"/>
      <c r="L36" s="27"/>
      <c r="M36" s="27"/>
      <c r="O36" s="27">
        <f t="shared" si="0"/>
        <v>0</v>
      </c>
      <c r="P36" s="27">
        <f t="shared" si="1"/>
        <v>0</v>
      </c>
      <c r="Q36" s="27">
        <f t="shared" si="2"/>
        <v>0</v>
      </c>
      <c r="R36" s="27">
        <f t="shared" si="3"/>
        <v>0</v>
      </c>
      <c r="S36" s="27">
        <f t="shared" si="3"/>
        <v>0</v>
      </c>
      <c r="T36" s="27">
        <f t="shared" si="4"/>
        <v>0</v>
      </c>
    </row>
    <row r="37" spans="1:20" ht="15" customHeight="1" x14ac:dyDescent="0.25">
      <c r="A37" s="65">
        <v>33</v>
      </c>
      <c r="B37" s="52">
        <v>21120114120052</v>
      </c>
      <c r="C37" s="51" t="s">
        <v>162</v>
      </c>
      <c r="D37" s="81">
        <v>17</v>
      </c>
      <c r="E37" s="27"/>
      <c r="F37" s="28"/>
      <c r="G37" s="28"/>
      <c r="H37" s="27"/>
      <c r="I37" s="27"/>
      <c r="J37" s="27"/>
      <c r="K37" s="27"/>
      <c r="L37" s="27"/>
      <c r="M37" s="27"/>
      <c r="O37" s="27">
        <f t="shared" si="0"/>
        <v>0</v>
      </c>
      <c r="P37" s="27">
        <f t="shared" si="1"/>
        <v>0</v>
      </c>
      <c r="Q37" s="27">
        <f t="shared" si="2"/>
        <v>0</v>
      </c>
      <c r="R37" s="27">
        <f t="shared" si="3"/>
        <v>0</v>
      </c>
      <c r="S37" s="27">
        <f t="shared" si="3"/>
        <v>0</v>
      </c>
      <c r="T37" s="27">
        <f t="shared" si="4"/>
        <v>0</v>
      </c>
    </row>
    <row r="38" spans="1:20" ht="15" customHeight="1" x14ac:dyDescent="0.25">
      <c r="A38" s="65">
        <v>34</v>
      </c>
      <c r="B38" s="52">
        <v>21120114140057</v>
      </c>
      <c r="C38" s="51" t="s">
        <v>165</v>
      </c>
      <c r="D38" s="82"/>
      <c r="E38" s="27"/>
      <c r="F38" s="28"/>
      <c r="G38" s="28"/>
      <c r="H38" s="27"/>
      <c r="I38" s="27"/>
      <c r="J38" s="27"/>
      <c r="K38" s="27"/>
      <c r="L38" s="27"/>
      <c r="M38" s="27"/>
      <c r="O38" s="27">
        <f t="shared" si="0"/>
        <v>0</v>
      </c>
      <c r="P38" s="27">
        <f t="shared" si="1"/>
        <v>0</v>
      </c>
      <c r="Q38" s="27">
        <f t="shared" si="2"/>
        <v>0</v>
      </c>
      <c r="R38" s="27">
        <f t="shared" si="3"/>
        <v>0</v>
      </c>
      <c r="S38" s="27">
        <f t="shared" si="3"/>
        <v>0</v>
      </c>
      <c r="T38" s="27">
        <f t="shared" si="4"/>
        <v>0</v>
      </c>
    </row>
    <row r="39" spans="1:20" ht="15" customHeight="1" x14ac:dyDescent="0.25">
      <c r="A39" s="65">
        <v>35</v>
      </c>
      <c r="B39" s="52">
        <v>21120114130060</v>
      </c>
      <c r="C39" s="51" t="s">
        <v>168</v>
      </c>
      <c r="D39" s="81">
        <v>18</v>
      </c>
      <c r="E39" s="27"/>
      <c r="F39" s="28"/>
      <c r="G39" s="28"/>
      <c r="H39" s="27"/>
      <c r="I39" s="27"/>
      <c r="J39" s="27"/>
      <c r="K39" s="27"/>
      <c r="L39" s="27"/>
      <c r="M39" s="27"/>
      <c r="O39" s="27">
        <f t="shared" si="0"/>
        <v>0</v>
      </c>
      <c r="P39" s="27">
        <f t="shared" si="1"/>
        <v>0</v>
      </c>
      <c r="Q39" s="27">
        <f t="shared" si="2"/>
        <v>0</v>
      </c>
      <c r="R39" s="27">
        <f t="shared" si="3"/>
        <v>0</v>
      </c>
      <c r="S39" s="27">
        <f t="shared" si="3"/>
        <v>0</v>
      </c>
      <c r="T39" s="27">
        <f t="shared" si="4"/>
        <v>0</v>
      </c>
    </row>
    <row r="40" spans="1:20" ht="15" customHeight="1" x14ac:dyDescent="0.25">
      <c r="A40" s="65">
        <v>36</v>
      </c>
      <c r="B40" s="52">
        <v>21120114120053</v>
      </c>
      <c r="C40" s="51" t="s">
        <v>163</v>
      </c>
      <c r="D40" s="82"/>
      <c r="E40" s="27"/>
      <c r="F40" s="28"/>
      <c r="G40" s="28"/>
      <c r="H40" s="27"/>
      <c r="I40" s="27"/>
      <c r="J40" s="27"/>
      <c r="K40" s="27"/>
      <c r="L40" s="27"/>
      <c r="M40" s="27"/>
      <c r="O40" s="27">
        <f t="shared" si="0"/>
        <v>0</v>
      </c>
      <c r="P40" s="27">
        <f t="shared" si="1"/>
        <v>0</v>
      </c>
      <c r="Q40" s="27">
        <f t="shared" si="2"/>
        <v>0</v>
      </c>
      <c r="R40" s="27">
        <f t="shared" si="3"/>
        <v>0</v>
      </c>
      <c r="S40" s="27">
        <f t="shared" si="3"/>
        <v>0</v>
      </c>
      <c r="T40" s="27">
        <f t="shared" si="4"/>
        <v>0</v>
      </c>
    </row>
    <row r="41" spans="1:20" ht="15" customHeight="1" x14ac:dyDescent="0.25">
      <c r="A41" s="65">
        <v>37</v>
      </c>
      <c r="B41" s="52">
        <v>21120114120047</v>
      </c>
      <c r="C41" s="51" t="s">
        <v>157</v>
      </c>
      <c r="D41" s="81">
        <v>19</v>
      </c>
      <c r="E41" s="27"/>
      <c r="F41" s="28"/>
      <c r="G41" s="28"/>
      <c r="H41" s="27"/>
      <c r="I41" s="27"/>
      <c r="J41" s="27"/>
      <c r="K41" s="27"/>
      <c r="L41" s="27"/>
      <c r="M41" s="27"/>
      <c r="O41" s="27">
        <f t="shared" si="0"/>
        <v>0</v>
      </c>
      <c r="P41" s="27">
        <f t="shared" si="1"/>
        <v>0</v>
      </c>
      <c r="Q41" s="27">
        <f t="shared" si="2"/>
        <v>0</v>
      </c>
      <c r="R41" s="27">
        <f t="shared" si="3"/>
        <v>0</v>
      </c>
      <c r="S41" s="27">
        <f t="shared" si="3"/>
        <v>0</v>
      </c>
      <c r="T41" s="27">
        <f t="shared" si="4"/>
        <v>0</v>
      </c>
    </row>
    <row r="42" spans="1:20" ht="15" customHeight="1" x14ac:dyDescent="0.25">
      <c r="A42" s="65">
        <v>38</v>
      </c>
      <c r="B42" s="52">
        <v>21120114120043</v>
      </c>
      <c r="C42" s="51" t="s">
        <v>153</v>
      </c>
      <c r="D42" s="82"/>
      <c r="E42" s="27"/>
      <c r="F42" s="28"/>
      <c r="G42" s="28"/>
      <c r="H42" s="27"/>
      <c r="I42" s="27"/>
      <c r="J42" s="27"/>
      <c r="K42" s="27"/>
      <c r="L42" s="27"/>
      <c r="M42" s="27"/>
      <c r="O42" s="27">
        <f t="shared" si="0"/>
        <v>0</v>
      </c>
      <c r="P42" s="27">
        <f t="shared" si="1"/>
        <v>0</v>
      </c>
      <c r="Q42" s="27">
        <f t="shared" si="2"/>
        <v>0</v>
      </c>
      <c r="R42" s="27">
        <f t="shared" si="3"/>
        <v>0</v>
      </c>
      <c r="S42" s="27">
        <f t="shared" si="3"/>
        <v>0</v>
      </c>
      <c r="T42" s="27">
        <f t="shared" si="4"/>
        <v>0</v>
      </c>
    </row>
    <row r="43" spans="1:20" ht="15" customHeight="1" x14ac:dyDescent="0.25">
      <c r="A43" s="65">
        <v>39</v>
      </c>
      <c r="B43" s="52">
        <v>21120114130069</v>
      </c>
      <c r="C43" s="51" t="s">
        <v>176</v>
      </c>
      <c r="D43" s="81">
        <v>20</v>
      </c>
      <c r="E43" s="27"/>
      <c r="F43" s="28"/>
      <c r="G43" s="28"/>
      <c r="H43" s="27"/>
      <c r="I43" s="27"/>
      <c r="J43" s="27"/>
      <c r="K43" s="27"/>
      <c r="L43" s="27"/>
      <c r="M43" s="27"/>
      <c r="O43" s="27">
        <f t="shared" si="0"/>
        <v>0</v>
      </c>
      <c r="P43" s="27">
        <f t="shared" si="1"/>
        <v>0</v>
      </c>
      <c r="Q43" s="27">
        <f t="shared" si="2"/>
        <v>0</v>
      </c>
      <c r="R43" s="27">
        <f t="shared" si="3"/>
        <v>0</v>
      </c>
      <c r="S43" s="27">
        <f t="shared" si="3"/>
        <v>0</v>
      </c>
      <c r="T43" s="27">
        <f t="shared" si="4"/>
        <v>0</v>
      </c>
    </row>
    <row r="44" spans="1:20" ht="15" customHeight="1" x14ac:dyDescent="0.25">
      <c r="A44" s="65">
        <v>40</v>
      </c>
      <c r="B44" s="52">
        <v>21120114130077</v>
      </c>
      <c r="C44" s="51" t="s">
        <v>184</v>
      </c>
      <c r="D44" s="82"/>
      <c r="E44" s="27"/>
      <c r="F44" s="28"/>
      <c r="G44" s="28"/>
      <c r="H44" s="27"/>
      <c r="I44" s="27"/>
      <c r="J44" s="27"/>
      <c r="K44" s="27"/>
      <c r="L44" s="27"/>
      <c r="M44" s="27"/>
      <c r="O44" s="27">
        <f t="shared" si="0"/>
        <v>0</v>
      </c>
      <c r="P44" s="27">
        <f t="shared" si="1"/>
        <v>0</v>
      </c>
      <c r="Q44" s="27">
        <f t="shared" si="2"/>
        <v>0</v>
      </c>
      <c r="R44" s="27">
        <f t="shared" si="3"/>
        <v>0</v>
      </c>
      <c r="S44" s="27">
        <f t="shared" si="3"/>
        <v>0</v>
      </c>
      <c r="T44" s="27">
        <f t="shared" si="4"/>
        <v>0</v>
      </c>
    </row>
    <row r="45" spans="1:20" ht="15" customHeight="1" x14ac:dyDescent="0.25">
      <c r="A45" s="65">
        <v>41</v>
      </c>
      <c r="B45" s="52">
        <v>21120114120022</v>
      </c>
      <c r="C45" s="51" t="s">
        <v>135</v>
      </c>
      <c r="D45" s="81">
        <v>21</v>
      </c>
      <c r="E45" s="27"/>
      <c r="F45" s="28"/>
      <c r="G45" s="28"/>
      <c r="H45" s="27"/>
      <c r="I45" s="27"/>
      <c r="J45" s="27"/>
      <c r="K45" s="27"/>
      <c r="L45" s="27"/>
      <c r="M45" s="27"/>
      <c r="O45" s="27">
        <f t="shared" si="0"/>
        <v>0</v>
      </c>
      <c r="P45" s="27">
        <f t="shared" si="1"/>
        <v>0</v>
      </c>
      <c r="Q45" s="27">
        <f t="shared" si="2"/>
        <v>0</v>
      </c>
      <c r="R45" s="27">
        <f t="shared" si="3"/>
        <v>0</v>
      </c>
      <c r="S45" s="27">
        <f t="shared" si="3"/>
        <v>0</v>
      </c>
      <c r="T45" s="27">
        <f t="shared" si="4"/>
        <v>0</v>
      </c>
    </row>
    <row r="46" spans="1:20" ht="15" customHeight="1" x14ac:dyDescent="0.25">
      <c r="A46" s="65">
        <v>42</v>
      </c>
      <c r="B46" s="52">
        <v>21120114120017</v>
      </c>
      <c r="C46" s="51" t="s">
        <v>131</v>
      </c>
      <c r="D46" s="82"/>
      <c r="E46" s="27"/>
      <c r="F46" s="28"/>
      <c r="G46" s="28"/>
      <c r="H46" s="27"/>
      <c r="I46" s="27"/>
      <c r="J46" s="27"/>
      <c r="K46" s="27"/>
      <c r="L46" s="27"/>
      <c r="M46" s="27"/>
      <c r="O46" s="27">
        <f t="shared" si="0"/>
        <v>0</v>
      </c>
      <c r="P46" s="27">
        <f t="shared" si="1"/>
        <v>0</v>
      </c>
      <c r="Q46" s="27">
        <f t="shared" si="2"/>
        <v>0</v>
      </c>
      <c r="R46" s="27">
        <f t="shared" si="3"/>
        <v>0</v>
      </c>
      <c r="S46" s="27">
        <f t="shared" si="3"/>
        <v>0</v>
      </c>
      <c r="T46" s="27">
        <f t="shared" si="4"/>
        <v>0</v>
      </c>
    </row>
    <row r="47" spans="1:20" ht="15" customHeight="1" x14ac:dyDescent="0.25">
      <c r="A47" s="65">
        <v>43</v>
      </c>
      <c r="B47" s="52">
        <v>21120114120007</v>
      </c>
      <c r="C47" s="51" t="s">
        <v>123</v>
      </c>
      <c r="D47" s="81">
        <v>22</v>
      </c>
      <c r="E47" s="27"/>
      <c r="F47" s="28"/>
      <c r="G47" s="28"/>
      <c r="H47" s="27"/>
      <c r="I47" s="27"/>
      <c r="J47" s="27"/>
      <c r="K47" s="27"/>
      <c r="L47" s="27"/>
      <c r="M47" s="27"/>
      <c r="O47" s="27">
        <f t="shared" si="0"/>
        <v>0</v>
      </c>
      <c r="P47" s="27">
        <f t="shared" si="1"/>
        <v>0</v>
      </c>
      <c r="Q47" s="27">
        <f t="shared" si="2"/>
        <v>0</v>
      </c>
      <c r="R47" s="27">
        <f t="shared" si="3"/>
        <v>0</v>
      </c>
      <c r="S47" s="27">
        <f t="shared" si="3"/>
        <v>0</v>
      </c>
      <c r="T47" s="27">
        <f t="shared" si="4"/>
        <v>0</v>
      </c>
    </row>
    <row r="48" spans="1:20" ht="15" customHeight="1" x14ac:dyDescent="0.25">
      <c r="A48" s="65">
        <v>44</v>
      </c>
      <c r="B48" s="52">
        <v>21120114120037</v>
      </c>
      <c r="C48" s="51" t="s">
        <v>148</v>
      </c>
      <c r="D48" s="82"/>
      <c r="E48" s="27"/>
      <c r="F48" s="28"/>
      <c r="G48" s="28"/>
      <c r="H48" s="27"/>
      <c r="I48" s="27"/>
      <c r="J48" s="27"/>
      <c r="K48" s="27"/>
      <c r="L48" s="27"/>
      <c r="M48" s="27"/>
      <c r="O48" s="27">
        <f t="shared" si="0"/>
        <v>0</v>
      </c>
      <c r="P48" s="27">
        <f t="shared" si="1"/>
        <v>0</v>
      </c>
      <c r="Q48" s="27">
        <f t="shared" si="2"/>
        <v>0</v>
      </c>
      <c r="R48" s="27">
        <f t="shared" si="3"/>
        <v>0</v>
      </c>
      <c r="S48" s="27">
        <f t="shared" si="3"/>
        <v>0</v>
      </c>
      <c r="T48" s="27">
        <f t="shared" si="4"/>
        <v>0</v>
      </c>
    </row>
    <row r="49" spans="1:20" ht="15" customHeight="1" x14ac:dyDescent="0.25">
      <c r="A49" s="65">
        <v>45</v>
      </c>
      <c r="B49" s="52">
        <v>21120114130070</v>
      </c>
      <c r="C49" s="51" t="s">
        <v>177</v>
      </c>
      <c r="D49" s="81">
        <v>23</v>
      </c>
      <c r="E49" s="27"/>
      <c r="F49" s="28"/>
      <c r="G49" s="28"/>
      <c r="H49" s="27"/>
      <c r="I49" s="27"/>
      <c r="J49" s="27"/>
      <c r="K49" s="27"/>
      <c r="L49" s="27"/>
      <c r="M49" s="27"/>
      <c r="O49" s="27">
        <f t="shared" si="0"/>
        <v>0</v>
      </c>
      <c r="P49" s="27">
        <f t="shared" si="1"/>
        <v>0</v>
      </c>
      <c r="Q49" s="27">
        <f t="shared" si="2"/>
        <v>0</v>
      </c>
      <c r="R49" s="27">
        <f t="shared" si="3"/>
        <v>0</v>
      </c>
      <c r="S49" s="27">
        <f t="shared" si="3"/>
        <v>0</v>
      </c>
      <c r="T49" s="27">
        <f t="shared" si="4"/>
        <v>0</v>
      </c>
    </row>
    <row r="50" spans="1:20" ht="15" customHeight="1" x14ac:dyDescent="0.25">
      <c r="A50" s="65">
        <v>46</v>
      </c>
      <c r="B50" s="46">
        <v>21120114120033</v>
      </c>
      <c r="C50" s="45" t="s">
        <v>144</v>
      </c>
      <c r="D50" s="82"/>
      <c r="E50" s="27"/>
      <c r="F50" s="28"/>
      <c r="G50" s="28"/>
      <c r="H50" s="27"/>
      <c r="I50" s="27"/>
      <c r="J50" s="27"/>
      <c r="K50" s="27"/>
      <c r="L50" s="27"/>
      <c r="M50" s="27"/>
      <c r="O50" s="27">
        <f t="shared" si="0"/>
        <v>0</v>
      </c>
      <c r="P50" s="27">
        <f t="shared" si="1"/>
        <v>0</v>
      </c>
      <c r="Q50" s="27">
        <f t="shared" si="2"/>
        <v>0</v>
      </c>
      <c r="R50" s="27">
        <f t="shared" si="3"/>
        <v>0</v>
      </c>
      <c r="S50" s="27">
        <f t="shared" si="3"/>
        <v>0</v>
      </c>
      <c r="T50" s="27">
        <f t="shared" si="4"/>
        <v>0</v>
      </c>
    </row>
    <row r="51" spans="1:20" ht="15" customHeight="1" x14ac:dyDescent="0.25">
      <c r="A51" s="65">
        <v>47</v>
      </c>
      <c r="B51" s="46">
        <v>21120114140068</v>
      </c>
      <c r="C51" s="45" t="s">
        <v>175</v>
      </c>
      <c r="D51" s="81">
        <v>24</v>
      </c>
      <c r="E51" s="27"/>
      <c r="F51" s="28"/>
      <c r="G51" s="28"/>
      <c r="H51" s="27"/>
      <c r="I51" s="27"/>
      <c r="J51" s="27"/>
      <c r="K51" s="27"/>
      <c r="L51" s="27"/>
      <c r="M51" s="27"/>
      <c r="O51" s="27">
        <f t="shared" si="0"/>
        <v>0</v>
      </c>
      <c r="P51" s="27">
        <f t="shared" si="1"/>
        <v>0</v>
      </c>
      <c r="Q51" s="27">
        <f t="shared" si="2"/>
        <v>0</v>
      </c>
      <c r="R51" s="27">
        <f t="shared" si="3"/>
        <v>0</v>
      </c>
      <c r="S51" s="27">
        <f t="shared" si="3"/>
        <v>0</v>
      </c>
      <c r="T51" s="27">
        <f t="shared" si="4"/>
        <v>0</v>
      </c>
    </row>
    <row r="52" spans="1:20" ht="15" customHeight="1" x14ac:dyDescent="0.25">
      <c r="A52" s="65">
        <v>48</v>
      </c>
      <c r="B52" s="46">
        <v>21120114130097</v>
      </c>
      <c r="C52" s="45" t="s">
        <v>200</v>
      </c>
      <c r="D52" s="82"/>
      <c r="E52" s="27"/>
      <c r="F52" s="28"/>
      <c r="G52" s="28"/>
      <c r="H52" s="27"/>
      <c r="I52" s="27"/>
      <c r="J52" s="27"/>
      <c r="K52" s="27"/>
      <c r="L52" s="27"/>
      <c r="M52" s="27"/>
      <c r="O52" s="27">
        <f t="shared" si="0"/>
        <v>0</v>
      </c>
      <c r="P52" s="27">
        <f t="shared" si="1"/>
        <v>0</v>
      </c>
      <c r="Q52" s="27">
        <f t="shared" si="2"/>
        <v>0</v>
      </c>
      <c r="R52" s="27">
        <f t="shared" si="3"/>
        <v>0</v>
      </c>
      <c r="S52" s="27">
        <f t="shared" si="3"/>
        <v>0</v>
      </c>
      <c r="T52" s="27">
        <f t="shared" si="4"/>
        <v>0</v>
      </c>
    </row>
    <row r="53" spans="1:20" ht="15" customHeight="1" x14ac:dyDescent="0.25">
      <c r="A53" s="65">
        <v>49</v>
      </c>
      <c r="B53" s="46">
        <v>21120114130058</v>
      </c>
      <c r="C53" s="45" t="s">
        <v>166</v>
      </c>
      <c r="D53" s="81">
        <v>25</v>
      </c>
      <c r="E53" s="27"/>
      <c r="F53" s="28"/>
      <c r="G53" s="28"/>
      <c r="H53" s="27"/>
      <c r="I53" s="27"/>
      <c r="J53" s="27"/>
      <c r="K53" s="27"/>
      <c r="L53" s="27"/>
      <c r="M53" s="27"/>
      <c r="O53" s="27">
        <f t="shared" si="0"/>
        <v>0</v>
      </c>
      <c r="P53" s="27">
        <f t="shared" si="1"/>
        <v>0</v>
      </c>
      <c r="Q53" s="27">
        <f t="shared" si="2"/>
        <v>0</v>
      </c>
      <c r="R53" s="27">
        <f t="shared" si="3"/>
        <v>0</v>
      </c>
      <c r="S53" s="27">
        <f t="shared" si="3"/>
        <v>0</v>
      </c>
      <c r="T53" s="27">
        <f t="shared" si="4"/>
        <v>0</v>
      </c>
    </row>
    <row r="54" spans="1:20" ht="15" customHeight="1" x14ac:dyDescent="0.25">
      <c r="A54" s="65">
        <v>50</v>
      </c>
      <c r="B54" s="46">
        <v>21120114140099</v>
      </c>
      <c r="C54" s="45" t="s">
        <v>202</v>
      </c>
      <c r="D54" s="82"/>
      <c r="E54" s="27"/>
      <c r="F54" s="28"/>
      <c r="G54" s="28"/>
      <c r="H54" s="27"/>
      <c r="I54" s="27"/>
      <c r="J54" s="27"/>
      <c r="K54" s="27"/>
      <c r="L54" s="27"/>
      <c r="M54" s="27"/>
      <c r="O54" s="27">
        <f t="shared" si="0"/>
        <v>0</v>
      </c>
      <c r="P54" s="27">
        <f t="shared" si="1"/>
        <v>0</v>
      </c>
      <c r="Q54" s="27">
        <f t="shared" si="2"/>
        <v>0</v>
      </c>
      <c r="R54" s="27">
        <f t="shared" si="3"/>
        <v>0</v>
      </c>
      <c r="S54" s="27">
        <f t="shared" si="3"/>
        <v>0</v>
      </c>
      <c r="T54" s="27">
        <f t="shared" si="4"/>
        <v>0</v>
      </c>
    </row>
    <row r="55" spans="1:20" ht="15" customHeight="1" x14ac:dyDescent="0.25">
      <c r="A55" s="65">
        <v>51</v>
      </c>
      <c r="B55" s="46">
        <v>21120114120018</v>
      </c>
      <c r="C55" s="45" t="s">
        <v>132</v>
      </c>
      <c r="D55" s="81">
        <v>26</v>
      </c>
      <c r="E55" s="27"/>
      <c r="F55" s="28"/>
      <c r="G55" s="28"/>
      <c r="H55" s="27"/>
      <c r="I55" s="27"/>
      <c r="J55" s="27"/>
      <c r="K55" s="27"/>
      <c r="L55" s="27"/>
      <c r="M55" s="27"/>
      <c r="O55" s="27">
        <f t="shared" si="0"/>
        <v>0</v>
      </c>
      <c r="P55" s="27">
        <f t="shared" si="1"/>
        <v>0</v>
      </c>
      <c r="Q55" s="27">
        <f t="shared" si="2"/>
        <v>0</v>
      </c>
      <c r="R55" s="27">
        <f t="shared" si="3"/>
        <v>0</v>
      </c>
      <c r="S55" s="27">
        <f t="shared" si="3"/>
        <v>0</v>
      </c>
      <c r="T55" s="27">
        <f t="shared" si="4"/>
        <v>0</v>
      </c>
    </row>
    <row r="56" spans="1:20" ht="15" customHeight="1" x14ac:dyDescent="0.25">
      <c r="A56" s="65">
        <v>52</v>
      </c>
      <c r="B56" s="46">
        <v>21120114120039</v>
      </c>
      <c r="C56" s="45" t="s">
        <v>150</v>
      </c>
      <c r="D56" s="82"/>
      <c r="E56" s="27"/>
      <c r="F56" s="28"/>
      <c r="G56" s="28"/>
      <c r="H56" s="27"/>
      <c r="I56" s="27"/>
      <c r="J56" s="27"/>
      <c r="K56" s="27"/>
      <c r="L56" s="27"/>
      <c r="M56" s="27"/>
      <c r="O56" s="27">
        <f t="shared" si="0"/>
        <v>0</v>
      </c>
      <c r="P56" s="27">
        <f t="shared" si="1"/>
        <v>0</v>
      </c>
      <c r="Q56" s="27">
        <f t="shared" si="2"/>
        <v>0</v>
      </c>
      <c r="R56" s="27">
        <f t="shared" si="3"/>
        <v>0</v>
      </c>
      <c r="S56" s="27">
        <f t="shared" si="3"/>
        <v>0</v>
      </c>
      <c r="T56" s="27">
        <f t="shared" si="4"/>
        <v>0</v>
      </c>
    </row>
    <row r="57" spans="1:20" ht="15" customHeight="1" x14ac:dyDescent="0.25">
      <c r="A57" s="66">
        <v>53</v>
      </c>
      <c r="B57" s="49">
        <v>21120114120054</v>
      </c>
      <c r="C57" s="48" t="s">
        <v>5</v>
      </c>
      <c r="D57" s="73">
        <v>27</v>
      </c>
      <c r="E57" s="27"/>
      <c r="F57" s="28"/>
      <c r="G57" s="28"/>
      <c r="H57" s="27"/>
      <c r="I57" s="27"/>
      <c r="J57" s="27"/>
      <c r="K57" s="27"/>
      <c r="L57" s="27"/>
      <c r="M57" s="27"/>
      <c r="O57" s="27">
        <f t="shared" si="0"/>
        <v>0</v>
      </c>
      <c r="P57" s="27">
        <f t="shared" si="1"/>
        <v>0</v>
      </c>
      <c r="Q57" s="27">
        <f t="shared" si="2"/>
        <v>0</v>
      </c>
      <c r="R57" s="27">
        <f t="shared" si="3"/>
        <v>0</v>
      </c>
      <c r="S57" s="27">
        <f t="shared" si="3"/>
        <v>0</v>
      </c>
      <c r="T57" s="27">
        <f t="shared" si="4"/>
        <v>0</v>
      </c>
    </row>
    <row r="58" spans="1:20" ht="15" customHeight="1" x14ac:dyDescent="0.25">
      <c r="A58" s="66">
        <v>54</v>
      </c>
      <c r="B58" s="49">
        <v>21120114130090</v>
      </c>
      <c r="C58" s="48" t="s">
        <v>194</v>
      </c>
      <c r="D58" s="75"/>
      <c r="E58" s="27"/>
      <c r="F58" s="28"/>
      <c r="G58" s="28"/>
      <c r="H58" s="27"/>
      <c r="I58" s="27"/>
      <c r="J58" s="27"/>
      <c r="K58" s="27"/>
      <c r="L58" s="27"/>
      <c r="M58" s="27"/>
      <c r="O58" s="27">
        <f t="shared" si="0"/>
        <v>0</v>
      </c>
      <c r="P58" s="27">
        <f t="shared" si="1"/>
        <v>0</v>
      </c>
      <c r="Q58" s="27">
        <f t="shared" si="2"/>
        <v>0</v>
      </c>
      <c r="R58" s="27">
        <f t="shared" si="3"/>
        <v>0</v>
      </c>
      <c r="S58" s="27">
        <f t="shared" si="3"/>
        <v>0</v>
      </c>
      <c r="T58" s="27">
        <f t="shared" si="4"/>
        <v>0</v>
      </c>
    </row>
    <row r="59" spans="1:20" ht="15" customHeight="1" x14ac:dyDescent="0.25">
      <c r="A59" s="66">
        <v>55</v>
      </c>
      <c r="B59" s="49">
        <v>21120114130092</v>
      </c>
      <c r="C59" s="48" t="s">
        <v>196</v>
      </c>
      <c r="D59" s="73">
        <v>28</v>
      </c>
      <c r="E59" s="27"/>
      <c r="F59" s="28"/>
      <c r="G59" s="28"/>
      <c r="H59" s="27"/>
      <c r="I59" s="27"/>
      <c r="J59" s="27"/>
      <c r="K59" s="27"/>
      <c r="L59" s="27"/>
      <c r="M59" s="27"/>
      <c r="O59" s="27">
        <f t="shared" si="0"/>
        <v>0</v>
      </c>
      <c r="P59" s="27">
        <f t="shared" si="1"/>
        <v>0</v>
      </c>
      <c r="Q59" s="27">
        <f t="shared" si="2"/>
        <v>0</v>
      </c>
      <c r="R59" s="27">
        <f t="shared" si="3"/>
        <v>0</v>
      </c>
      <c r="S59" s="27">
        <f t="shared" si="3"/>
        <v>0</v>
      </c>
      <c r="T59" s="27">
        <f t="shared" si="4"/>
        <v>0</v>
      </c>
    </row>
    <row r="60" spans="1:20" ht="15" customHeight="1" x14ac:dyDescent="0.25">
      <c r="A60" s="66">
        <v>56</v>
      </c>
      <c r="B60" s="49">
        <v>21120114140065</v>
      </c>
      <c r="C60" s="48" t="s">
        <v>172</v>
      </c>
      <c r="D60" s="75"/>
      <c r="E60" s="27"/>
      <c r="F60" s="28"/>
      <c r="G60" s="28"/>
      <c r="H60" s="27"/>
      <c r="I60" s="27"/>
      <c r="J60" s="27"/>
      <c r="K60" s="27"/>
      <c r="L60" s="27"/>
      <c r="M60" s="27"/>
      <c r="O60" s="27">
        <f t="shared" si="0"/>
        <v>0</v>
      </c>
      <c r="P60" s="27">
        <f t="shared" si="1"/>
        <v>0</v>
      </c>
      <c r="Q60" s="27">
        <f t="shared" si="2"/>
        <v>0</v>
      </c>
      <c r="R60" s="27">
        <f t="shared" si="3"/>
        <v>0</v>
      </c>
      <c r="S60" s="27">
        <f t="shared" si="3"/>
        <v>0</v>
      </c>
      <c r="T60" s="27">
        <f t="shared" si="4"/>
        <v>0</v>
      </c>
    </row>
    <row r="61" spans="1:20" ht="15" customHeight="1" x14ac:dyDescent="0.25">
      <c r="A61" s="66">
        <v>57</v>
      </c>
      <c r="B61" s="49">
        <v>21120114140084</v>
      </c>
      <c r="C61" s="48" t="s">
        <v>190</v>
      </c>
      <c r="D61" s="73">
        <v>29</v>
      </c>
      <c r="E61" s="27"/>
      <c r="F61" s="28"/>
      <c r="G61" s="28"/>
      <c r="H61" s="27"/>
      <c r="I61" s="27"/>
      <c r="J61" s="27"/>
      <c r="K61" s="27"/>
      <c r="L61" s="27"/>
      <c r="M61" s="27"/>
      <c r="O61" s="27">
        <f t="shared" si="0"/>
        <v>0</v>
      </c>
      <c r="P61" s="27">
        <f t="shared" si="1"/>
        <v>0</v>
      </c>
      <c r="Q61" s="27">
        <f t="shared" si="2"/>
        <v>0</v>
      </c>
      <c r="R61" s="27">
        <f t="shared" si="3"/>
        <v>0</v>
      </c>
      <c r="S61" s="27">
        <f t="shared" si="3"/>
        <v>0</v>
      </c>
      <c r="T61" s="27">
        <f t="shared" si="4"/>
        <v>0</v>
      </c>
    </row>
    <row r="62" spans="1:20" ht="15" customHeight="1" x14ac:dyDescent="0.25">
      <c r="A62" s="66">
        <v>58</v>
      </c>
      <c r="B62" s="49">
        <v>21120114120046</v>
      </c>
      <c r="C62" s="48" t="s">
        <v>156</v>
      </c>
      <c r="D62" s="75"/>
      <c r="E62" s="27"/>
      <c r="F62" s="28"/>
      <c r="G62" s="28"/>
      <c r="H62" s="27"/>
      <c r="I62" s="27"/>
      <c r="J62" s="27"/>
      <c r="K62" s="27"/>
      <c r="L62" s="27"/>
      <c r="M62" s="27"/>
      <c r="O62" s="27">
        <f t="shared" si="0"/>
        <v>0</v>
      </c>
      <c r="P62" s="27">
        <f t="shared" si="1"/>
        <v>0</v>
      </c>
      <c r="Q62" s="27">
        <f t="shared" si="2"/>
        <v>0</v>
      </c>
      <c r="R62" s="27">
        <f t="shared" si="3"/>
        <v>0</v>
      </c>
      <c r="S62" s="27">
        <f t="shared" si="3"/>
        <v>0</v>
      </c>
      <c r="T62" s="27">
        <f t="shared" si="4"/>
        <v>0</v>
      </c>
    </row>
    <row r="63" spans="1:20" ht="15" customHeight="1" x14ac:dyDescent="0.25">
      <c r="A63" s="66">
        <v>59</v>
      </c>
      <c r="B63" s="49">
        <v>21120114130066</v>
      </c>
      <c r="C63" s="48" t="s">
        <v>173</v>
      </c>
      <c r="D63" s="73">
        <v>30</v>
      </c>
      <c r="E63" s="27"/>
      <c r="F63" s="28"/>
      <c r="G63" s="28"/>
      <c r="H63" s="27"/>
      <c r="I63" s="27"/>
      <c r="J63" s="27"/>
      <c r="K63" s="27"/>
      <c r="L63" s="27"/>
      <c r="M63" s="27"/>
      <c r="O63" s="27">
        <f t="shared" si="0"/>
        <v>0</v>
      </c>
      <c r="P63" s="27">
        <f t="shared" si="1"/>
        <v>0</v>
      </c>
      <c r="Q63" s="27">
        <f t="shared" si="2"/>
        <v>0</v>
      </c>
      <c r="R63" s="27">
        <f t="shared" si="3"/>
        <v>0</v>
      </c>
      <c r="S63" s="27">
        <f t="shared" si="3"/>
        <v>0</v>
      </c>
      <c r="T63" s="27">
        <f t="shared" si="4"/>
        <v>0</v>
      </c>
    </row>
    <row r="64" spans="1:20" ht="15" customHeight="1" x14ac:dyDescent="0.25">
      <c r="A64" s="66">
        <v>60</v>
      </c>
      <c r="B64" s="49">
        <v>21120114130088</v>
      </c>
      <c r="C64" s="48" t="s">
        <v>193</v>
      </c>
      <c r="D64" s="75"/>
      <c r="E64" s="27"/>
      <c r="F64" s="28"/>
      <c r="G64" s="28"/>
      <c r="H64" s="27"/>
      <c r="I64" s="27"/>
      <c r="J64" s="27"/>
      <c r="K64" s="27"/>
      <c r="L64" s="27"/>
      <c r="M64" s="27"/>
      <c r="O64" s="27">
        <f t="shared" si="0"/>
        <v>0</v>
      </c>
      <c r="P64" s="27">
        <f t="shared" si="1"/>
        <v>0</v>
      </c>
      <c r="Q64" s="27">
        <f t="shared" si="2"/>
        <v>0</v>
      </c>
      <c r="R64" s="27">
        <f t="shared" si="3"/>
        <v>0</v>
      </c>
      <c r="S64" s="27">
        <f t="shared" si="3"/>
        <v>0</v>
      </c>
      <c r="T64" s="27">
        <f t="shared" si="4"/>
        <v>0</v>
      </c>
    </row>
    <row r="65" spans="1:20" ht="15" customHeight="1" x14ac:dyDescent="0.25">
      <c r="A65" s="66">
        <v>61</v>
      </c>
      <c r="B65" s="49">
        <v>21120114120031</v>
      </c>
      <c r="C65" s="48" t="s">
        <v>142</v>
      </c>
      <c r="D65" s="73">
        <v>31</v>
      </c>
      <c r="E65" s="27"/>
      <c r="F65" s="28"/>
      <c r="G65" s="28"/>
      <c r="H65" s="27"/>
      <c r="I65" s="27"/>
      <c r="J65" s="27"/>
      <c r="K65" s="27"/>
      <c r="L65" s="27"/>
      <c r="M65" s="27"/>
      <c r="O65" s="27">
        <f t="shared" si="0"/>
        <v>0</v>
      </c>
      <c r="P65" s="27">
        <f t="shared" si="1"/>
        <v>0</v>
      </c>
      <c r="Q65" s="27">
        <f t="shared" si="2"/>
        <v>0</v>
      </c>
      <c r="R65" s="27">
        <f t="shared" si="3"/>
        <v>0</v>
      </c>
      <c r="S65" s="27">
        <f t="shared" si="3"/>
        <v>0</v>
      </c>
      <c r="T65" s="27">
        <f t="shared" si="4"/>
        <v>0</v>
      </c>
    </row>
    <row r="66" spans="1:20" ht="15" customHeight="1" x14ac:dyDescent="0.25">
      <c r="A66" s="66">
        <v>62</v>
      </c>
      <c r="B66" s="46">
        <v>21120114120034</v>
      </c>
      <c r="C66" s="45" t="s">
        <v>145</v>
      </c>
      <c r="D66" s="75"/>
      <c r="E66" s="27"/>
      <c r="F66" s="28"/>
      <c r="G66" s="28"/>
      <c r="H66" s="27"/>
      <c r="I66" s="27"/>
      <c r="J66" s="27"/>
      <c r="K66" s="27"/>
      <c r="L66" s="27"/>
      <c r="M66" s="27"/>
      <c r="O66" s="27">
        <f t="shared" si="0"/>
        <v>0</v>
      </c>
      <c r="P66" s="27">
        <f t="shared" si="1"/>
        <v>0</v>
      </c>
      <c r="Q66" s="27">
        <f t="shared" si="2"/>
        <v>0</v>
      </c>
      <c r="R66" s="27">
        <f t="shared" si="3"/>
        <v>0</v>
      </c>
      <c r="S66" s="27">
        <f t="shared" si="3"/>
        <v>0</v>
      </c>
      <c r="T66" s="27">
        <f t="shared" si="4"/>
        <v>0</v>
      </c>
    </row>
    <row r="67" spans="1:20" ht="15" customHeight="1" x14ac:dyDescent="0.25">
      <c r="A67" s="66">
        <v>63</v>
      </c>
      <c r="B67" s="49">
        <v>21120114120044</v>
      </c>
      <c r="C67" s="48" t="s">
        <v>154</v>
      </c>
      <c r="D67" s="73">
        <v>32</v>
      </c>
      <c r="E67" s="27"/>
      <c r="F67" s="28"/>
      <c r="G67" s="28"/>
      <c r="H67" s="27"/>
      <c r="I67" s="27"/>
      <c r="J67" s="27"/>
      <c r="K67" s="27"/>
      <c r="L67" s="27"/>
      <c r="M67" s="27"/>
      <c r="O67" s="27">
        <f t="shared" si="0"/>
        <v>0</v>
      </c>
      <c r="P67" s="27">
        <f t="shared" si="1"/>
        <v>0</v>
      </c>
      <c r="Q67" s="27">
        <f t="shared" si="2"/>
        <v>0</v>
      </c>
      <c r="R67" s="27">
        <f t="shared" si="3"/>
        <v>0</v>
      </c>
      <c r="S67" s="27">
        <f t="shared" si="3"/>
        <v>0</v>
      </c>
      <c r="T67" s="27">
        <f t="shared" si="4"/>
        <v>0</v>
      </c>
    </row>
    <row r="68" spans="1:20" ht="15" customHeight="1" x14ac:dyDescent="0.25">
      <c r="A68" s="66">
        <v>64</v>
      </c>
      <c r="B68" s="49">
        <v>21120114120021</v>
      </c>
      <c r="C68" s="48" t="s">
        <v>134</v>
      </c>
      <c r="D68" s="75"/>
      <c r="E68" s="27"/>
      <c r="F68" s="28"/>
      <c r="G68" s="28"/>
      <c r="H68" s="27"/>
      <c r="I68" s="27"/>
      <c r="J68" s="27"/>
      <c r="K68" s="27"/>
      <c r="L68" s="27"/>
      <c r="M68" s="27"/>
      <c r="O68" s="27">
        <f t="shared" si="0"/>
        <v>0</v>
      </c>
      <c r="P68" s="27">
        <f t="shared" si="1"/>
        <v>0</v>
      </c>
      <c r="Q68" s="27">
        <f t="shared" si="2"/>
        <v>0</v>
      </c>
      <c r="R68" s="27">
        <f t="shared" si="3"/>
        <v>0</v>
      </c>
      <c r="S68" s="27">
        <f t="shared" si="3"/>
        <v>0</v>
      </c>
      <c r="T68" s="27">
        <f t="shared" si="4"/>
        <v>0</v>
      </c>
    </row>
    <row r="69" spans="1:20" ht="15" customHeight="1" x14ac:dyDescent="0.25">
      <c r="A69" s="66">
        <v>65</v>
      </c>
      <c r="B69" s="49">
        <v>21120114120011</v>
      </c>
      <c r="C69" s="48" t="s">
        <v>126</v>
      </c>
      <c r="D69" s="73">
        <v>33</v>
      </c>
      <c r="E69" s="27"/>
      <c r="F69" s="28"/>
      <c r="G69" s="28"/>
      <c r="H69" s="27"/>
      <c r="I69" s="27"/>
      <c r="J69" s="27"/>
      <c r="K69" s="27"/>
      <c r="L69" s="27"/>
      <c r="M69" s="27"/>
      <c r="O69" s="27">
        <f t="shared" si="0"/>
        <v>0</v>
      </c>
      <c r="P69" s="27">
        <f t="shared" si="1"/>
        <v>0</v>
      </c>
      <c r="Q69" s="27">
        <f t="shared" si="2"/>
        <v>0</v>
      </c>
      <c r="R69" s="27">
        <f t="shared" si="3"/>
        <v>0</v>
      </c>
      <c r="S69" s="27">
        <f t="shared" si="3"/>
        <v>0</v>
      </c>
      <c r="T69" s="27">
        <f t="shared" si="4"/>
        <v>0</v>
      </c>
    </row>
    <row r="70" spans="1:20" ht="15" customHeight="1" x14ac:dyDescent="0.25">
      <c r="A70" s="66">
        <v>66</v>
      </c>
      <c r="B70" s="49">
        <v>21120114140078</v>
      </c>
      <c r="C70" s="48" t="s">
        <v>185</v>
      </c>
      <c r="D70" s="75"/>
      <c r="E70" s="27"/>
      <c r="F70" s="28"/>
      <c r="G70" s="28"/>
      <c r="H70" s="27"/>
      <c r="I70" s="27"/>
      <c r="J70" s="27"/>
      <c r="K70" s="27"/>
      <c r="L70" s="27"/>
      <c r="M70" s="27"/>
      <c r="O70" s="27">
        <f t="shared" ref="O70:O85" si="5">(E70*50%)+(F70*30%)+(G70*15%)</f>
        <v>0</v>
      </c>
      <c r="P70" s="27">
        <f t="shared" ref="P70:P85" si="6">(H70*70%)+(I70*25%)</f>
        <v>0</v>
      </c>
      <c r="Q70" s="27">
        <f t="shared" ref="Q70:Q85" si="7">(J70*60%)+(K70*35%)</f>
        <v>0</v>
      </c>
      <c r="R70" s="27">
        <f t="shared" ref="R70:S85" si="8">L70</f>
        <v>0</v>
      </c>
      <c r="S70" s="27">
        <f t="shared" si="8"/>
        <v>0</v>
      </c>
      <c r="T70" s="27">
        <f t="shared" ref="T70:T85" si="9">(O70*15%)+(P70*10%)+(Q70*20%)+(R70*25%)+(S70*30%)</f>
        <v>0</v>
      </c>
    </row>
    <row r="71" spans="1:20" ht="15" customHeight="1" x14ac:dyDescent="0.25">
      <c r="A71" s="66">
        <v>67</v>
      </c>
      <c r="B71" s="49">
        <v>21120111120006</v>
      </c>
      <c r="C71" s="48" t="s">
        <v>114</v>
      </c>
      <c r="D71" s="73">
        <v>34</v>
      </c>
      <c r="E71" s="27"/>
      <c r="F71" s="28"/>
      <c r="G71" s="28"/>
      <c r="H71" s="27"/>
      <c r="I71" s="27"/>
      <c r="J71" s="27"/>
      <c r="K71" s="27"/>
      <c r="L71" s="27"/>
      <c r="M71" s="27"/>
      <c r="O71" s="27">
        <f t="shared" si="5"/>
        <v>0</v>
      </c>
      <c r="P71" s="27">
        <f t="shared" si="6"/>
        <v>0</v>
      </c>
      <c r="Q71" s="27">
        <f t="shared" si="7"/>
        <v>0</v>
      </c>
      <c r="R71" s="27">
        <f t="shared" si="8"/>
        <v>0</v>
      </c>
      <c r="S71" s="27">
        <f t="shared" si="8"/>
        <v>0</v>
      </c>
      <c r="T71" s="27">
        <f t="shared" si="9"/>
        <v>0</v>
      </c>
    </row>
    <row r="72" spans="1:20" ht="15" customHeight="1" x14ac:dyDescent="0.25">
      <c r="A72" s="66">
        <v>68</v>
      </c>
      <c r="B72" s="49">
        <v>21120114120012</v>
      </c>
      <c r="C72" s="48" t="s">
        <v>127</v>
      </c>
      <c r="D72" s="74"/>
      <c r="E72" s="27"/>
      <c r="F72" s="28"/>
      <c r="G72" s="28"/>
      <c r="H72" s="27"/>
      <c r="I72" s="27"/>
      <c r="J72" s="27"/>
      <c r="K72" s="27"/>
      <c r="L72" s="27"/>
      <c r="M72" s="27"/>
      <c r="O72" s="27">
        <f t="shared" si="5"/>
        <v>0</v>
      </c>
      <c r="P72" s="27">
        <f t="shared" si="6"/>
        <v>0</v>
      </c>
      <c r="Q72" s="27">
        <f t="shared" si="7"/>
        <v>0</v>
      </c>
      <c r="R72" s="27">
        <f t="shared" si="8"/>
        <v>0</v>
      </c>
      <c r="S72" s="27">
        <f t="shared" si="8"/>
        <v>0</v>
      </c>
      <c r="T72" s="27">
        <f t="shared" si="9"/>
        <v>0</v>
      </c>
    </row>
    <row r="73" spans="1:20" ht="15" customHeight="1" x14ac:dyDescent="0.25">
      <c r="A73" s="66">
        <v>69</v>
      </c>
      <c r="B73" s="49">
        <v>21120114120028</v>
      </c>
      <c r="C73" s="48" t="s">
        <v>139</v>
      </c>
      <c r="D73" s="75"/>
      <c r="E73" s="27"/>
      <c r="F73" s="28"/>
      <c r="G73" s="28"/>
      <c r="H73" s="27"/>
      <c r="I73" s="27"/>
      <c r="J73" s="27"/>
      <c r="K73" s="27"/>
      <c r="L73" s="27"/>
      <c r="M73" s="27"/>
      <c r="O73" s="27">
        <f t="shared" si="5"/>
        <v>0</v>
      </c>
      <c r="P73" s="27">
        <f t="shared" si="6"/>
        <v>0</v>
      </c>
      <c r="Q73" s="27">
        <f t="shared" si="7"/>
        <v>0</v>
      </c>
      <c r="R73" s="27">
        <f t="shared" si="8"/>
        <v>0</v>
      </c>
      <c r="S73" s="27">
        <f t="shared" si="8"/>
        <v>0</v>
      </c>
      <c r="T73" s="27">
        <f t="shared" si="9"/>
        <v>0</v>
      </c>
    </row>
    <row r="74" spans="1:20" ht="15" customHeight="1" x14ac:dyDescent="0.25">
      <c r="A74" s="66">
        <v>70</v>
      </c>
      <c r="B74" s="49">
        <v>21120114120032</v>
      </c>
      <c r="C74" s="48" t="s">
        <v>143</v>
      </c>
      <c r="D74" s="73">
        <v>35</v>
      </c>
      <c r="E74" s="27"/>
      <c r="F74" s="28"/>
      <c r="G74" s="28"/>
      <c r="H74" s="27"/>
      <c r="I74" s="27"/>
      <c r="J74" s="27"/>
      <c r="K74" s="27"/>
      <c r="L74" s="27"/>
      <c r="M74" s="27"/>
      <c r="O74" s="27">
        <f t="shared" si="5"/>
        <v>0</v>
      </c>
      <c r="P74" s="27">
        <f t="shared" si="6"/>
        <v>0</v>
      </c>
      <c r="Q74" s="27">
        <f t="shared" si="7"/>
        <v>0</v>
      </c>
      <c r="R74" s="27">
        <f t="shared" si="8"/>
        <v>0</v>
      </c>
      <c r="S74" s="27">
        <f t="shared" si="8"/>
        <v>0</v>
      </c>
      <c r="T74" s="27">
        <f t="shared" si="9"/>
        <v>0</v>
      </c>
    </row>
    <row r="75" spans="1:20" ht="15" customHeight="1" x14ac:dyDescent="0.25">
      <c r="A75" s="66">
        <v>71</v>
      </c>
      <c r="B75" s="49">
        <v>21120114130081</v>
      </c>
      <c r="C75" s="48" t="s">
        <v>187</v>
      </c>
      <c r="D75" s="75"/>
      <c r="E75" s="27"/>
      <c r="F75" s="28"/>
      <c r="G75" s="28"/>
      <c r="H75" s="27"/>
      <c r="I75" s="27"/>
      <c r="J75" s="27"/>
      <c r="K75" s="27"/>
      <c r="L75" s="27"/>
      <c r="M75" s="27"/>
      <c r="O75" s="27">
        <f t="shared" si="5"/>
        <v>0</v>
      </c>
      <c r="P75" s="27">
        <f t="shared" si="6"/>
        <v>0</v>
      </c>
      <c r="Q75" s="27">
        <f t="shared" si="7"/>
        <v>0</v>
      </c>
      <c r="R75" s="27">
        <f t="shared" si="8"/>
        <v>0</v>
      </c>
      <c r="S75" s="27">
        <f t="shared" si="8"/>
        <v>0</v>
      </c>
      <c r="T75" s="27">
        <f t="shared" si="9"/>
        <v>0</v>
      </c>
    </row>
    <row r="76" spans="1:20" ht="15" customHeight="1" x14ac:dyDescent="0.25">
      <c r="A76" s="66">
        <v>72</v>
      </c>
      <c r="B76" s="49">
        <v>21120114130091</v>
      </c>
      <c r="C76" s="48" t="s">
        <v>195</v>
      </c>
      <c r="D76" s="73">
        <v>36</v>
      </c>
      <c r="E76" s="27"/>
      <c r="F76" s="28"/>
      <c r="G76" s="28"/>
      <c r="H76" s="27"/>
      <c r="I76" s="27"/>
      <c r="J76" s="27"/>
      <c r="K76" s="27"/>
      <c r="L76" s="27"/>
      <c r="M76" s="27"/>
      <c r="O76" s="27">
        <f t="shared" si="5"/>
        <v>0</v>
      </c>
      <c r="P76" s="27">
        <f t="shared" si="6"/>
        <v>0</v>
      </c>
      <c r="Q76" s="27">
        <f t="shared" si="7"/>
        <v>0</v>
      </c>
      <c r="R76" s="27">
        <f t="shared" si="8"/>
        <v>0</v>
      </c>
      <c r="S76" s="27">
        <f t="shared" si="8"/>
        <v>0</v>
      </c>
      <c r="T76" s="27">
        <f t="shared" si="9"/>
        <v>0</v>
      </c>
    </row>
    <row r="77" spans="1:20" ht="15" customHeight="1" x14ac:dyDescent="0.25">
      <c r="A77" s="66">
        <v>73</v>
      </c>
      <c r="B77" s="49">
        <v>21120114120036</v>
      </c>
      <c r="C77" s="48" t="s">
        <v>147</v>
      </c>
      <c r="D77" s="75"/>
      <c r="E77" s="27"/>
      <c r="F77" s="28"/>
      <c r="G77" s="28"/>
      <c r="H77" s="27"/>
      <c r="I77" s="27"/>
      <c r="J77" s="27"/>
      <c r="K77" s="27"/>
      <c r="L77" s="27"/>
      <c r="M77" s="27"/>
      <c r="O77" s="27">
        <f t="shared" si="5"/>
        <v>0</v>
      </c>
      <c r="P77" s="27">
        <f t="shared" si="6"/>
        <v>0</v>
      </c>
      <c r="Q77" s="27">
        <f t="shared" si="7"/>
        <v>0</v>
      </c>
      <c r="R77" s="27">
        <f t="shared" si="8"/>
        <v>0</v>
      </c>
      <c r="S77" s="27">
        <f t="shared" si="8"/>
        <v>0</v>
      </c>
      <c r="T77" s="27">
        <f t="shared" si="9"/>
        <v>0</v>
      </c>
    </row>
    <row r="78" spans="1:20" ht="15" customHeight="1" x14ac:dyDescent="0.25">
      <c r="A78" s="66">
        <v>74</v>
      </c>
      <c r="B78" s="49">
        <v>21120114120008</v>
      </c>
      <c r="C78" s="48" t="s">
        <v>124</v>
      </c>
      <c r="D78" s="73">
        <v>37</v>
      </c>
      <c r="E78" s="27"/>
      <c r="F78" s="28"/>
      <c r="G78" s="28"/>
      <c r="H78" s="27"/>
      <c r="I78" s="27"/>
      <c r="J78" s="27"/>
      <c r="K78" s="27"/>
      <c r="L78" s="27"/>
      <c r="M78" s="27"/>
      <c r="O78" s="27">
        <f t="shared" si="5"/>
        <v>0</v>
      </c>
      <c r="P78" s="27">
        <f t="shared" si="6"/>
        <v>0</v>
      </c>
      <c r="Q78" s="27">
        <f t="shared" si="7"/>
        <v>0</v>
      </c>
      <c r="R78" s="27">
        <f t="shared" si="8"/>
        <v>0</v>
      </c>
      <c r="S78" s="27">
        <f t="shared" si="8"/>
        <v>0</v>
      </c>
      <c r="T78" s="27">
        <f t="shared" si="9"/>
        <v>0</v>
      </c>
    </row>
    <row r="79" spans="1:20" ht="15" customHeight="1" x14ac:dyDescent="0.25">
      <c r="A79" s="66">
        <v>75</v>
      </c>
      <c r="B79" s="46">
        <v>21120114140095</v>
      </c>
      <c r="C79" s="45" t="s">
        <v>198</v>
      </c>
      <c r="D79" s="75"/>
      <c r="E79" s="27"/>
      <c r="F79" s="28"/>
      <c r="G79" s="28"/>
      <c r="H79" s="27"/>
      <c r="I79" s="27"/>
      <c r="J79" s="27"/>
      <c r="K79" s="27"/>
      <c r="L79" s="27"/>
      <c r="M79" s="27"/>
      <c r="O79" s="27">
        <f t="shared" si="5"/>
        <v>0</v>
      </c>
      <c r="P79" s="27">
        <f t="shared" si="6"/>
        <v>0</v>
      </c>
      <c r="Q79" s="27">
        <f t="shared" si="7"/>
        <v>0</v>
      </c>
      <c r="R79" s="27">
        <f t="shared" si="8"/>
        <v>0</v>
      </c>
      <c r="S79" s="27">
        <f t="shared" si="8"/>
        <v>0</v>
      </c>
      <c r="T79" s="27">
        <f t="shared" si="9"/>
        <v>0</v>
      </c>
    </row>
    <row r="80" spans="1:20" ht="15" customHeight="1" x14ac:dyDescent="0.25">
      <c r="A80" s="66">
        <v>76</v>
      </c>
      <c r="B80" s="46">
        <v>21120114120024</v>
      </c>
      <c r="C80" s="45" t="s">
        <v>137</v>
      </c>
      <c r="D80" s="73">
        <v>38</v>
      </c>
      <c r="E80" s="27"/>
      <c r="F80" s="28"/>
      <c r="G80" s="28"/>
      <c r="H80" s="27"/>
      <c r="I80" s="27"/>
      <c r="J80" s="27"/>
      <c r="K80" s="27"/>
      <c r="L80" s="27"/>
      <c r="M80" s="27"/>
      <c r="O80" s="27">
        <f t="shared" si="5"/>
        <v>0</v>
      </c>
      <c r="P80" s="27">
        <f t="shared" si="6"/>
        <v>0</v>
      </c>
      <c r="Q80" s="27">
        <f t="shared" si="7"/>
        <v>0</v>
      </c>
      <c r="R80" s="27">
        <f t="shared" si="8"/>
        <v>0</v>
      </c>
      <c r="S80" s="27">
        <f t="shared" si="8"/>
        <v>0</v>
      </c>
      <c r="T80" s="27">
        <f t="shared" si="9"/>
        <v>0</v>
      </c>
    </row>
    <row r="81" spans="1:20" ht="15" customHeight="1" x14ac:dyDescent="0.25">
      <c r="A81" s="66">
        <v>77</v>
      </c>
      <c r="B81" s="46">
        <v>21120114130087</v>
      </c>
      <c r="C81" s="45" t="s">
        <v>192</v>
      </c>
      <c r="D81" s="75"/>
      <c r="E81" s="27"/>
      <c r="F81" s="28"/>
      <c r="G81" s="28"/>
      <c r="H81" s="27"/>
      <c r="I81" s="27"/>
      <c r="J81" s="27"/>
      <c r="K81" s="27"/>
      <c r="L81" s="27"/>
      <c r="M81" s="27"/>
      <c r="O81" s="27">
        <f t="shared" si="5"/>
        <v>0</v>
      </c>
      <c r="P81" s="27">
        <f t="shared" si="6"/>
        <v>0</v>
      </c>
      <c r="Q81" s="27">
        <f t="shared" si="7"/>
        <v>0</v>
      </c>
      <c r="R81" s="27">
        <f t="shared" si="8"/>
        <v>0</v>
      </c>
      <c r="S81" s="27">
        <f t="shared" si="8"/>
        <v>0</v>
      </c>
      <c r="T81" s="27">
        <f t="shared" si="9"/>
        <v>0</v>
      </c>
    </row>
    <row r="82" spans="1:20" ht="15" customHeight="1" x14ac:dyDescent="0.25">
      <c r="A82" s="66">
        <v>78</v>
      </c>
      <c r="B82" s="46">
        <v>21120114120048</v>
      </c>
      <c r="C82" s="45" t="s">
        <v>158</v>
      </c>
      <c r="D82" s="73">
        <v>39</v>
      </c>
      <c r="E82" s="27"/>
      <c r="F82" s="28"/>
      <c r="G82" s="28"/>
      <c r="H82" s="27"/>
      <c r="I82" s="27"/>
      <c r="J82" s="27"/>
      <c r="K82" s="27"/>
      <c r="L82" s="27"/>
      <c r="M82" s="27"/>
      <c r="O82" s="27">
        <f t="shared" si="5"/>
        <v>0</v>
      </c>
      <c r="P82" s="27">
        <f t="shared" si="6"/>
        <v>0</v>
      </c>
      <c r="Q82" s="27">
        <f t="shared" si="7"/>
        <v>0</v>
      </c>
      <c r="R82" s="27">
        <f t="shared" si="8"/>
        <v>0</v>
      </c>
      <c r="S82" s="27">
        <f t="shared" si="8"/>
        <v>0</v>
      </c>
      <c r="T82" s="27">
        <f t="shared" si="9"/>
        <v>0</v>
      </c>
    </row>
    <row r="83" spans="1:20" ht="15" customHeight="1" x14ac:dyDescent="0.25">
      <c r="A83" s="66">
        <v>79</v>
      </c>
      <c r="B83" s="46">
        <v>21120114120005</v>
      </c>
      <c r="C83" s="45" t="s">
        <v>121</v>
      </c>
      <c r="D83" s="75"/>
      <c r="E83" s="27"/>
      <c r="F83" s="28"/>
      <c r="G83" s="28"/>
      <c r="H83" s="27"/>
      <c r="I83" s="27"/>
      <c r="J83" s="27"/>
      <c r="K83" s="27"/>
      <c r="L83" s="27"/>
      <c r="M83" s="27"/>
      <c r="O83" s="27">
        <f t="shared" si="5"/>
        <v>0</v>
      </c>
      <c r="P83" s="27">
        <f t="shared" si="6"/>
        <v>0</v>
      </c>
      <c r="Q83" s="27">
        <f t="shared" si="7"/>
        <v>0</v>
      </c>
      <c r="R83" s="27">
        <f t="shared" si="8"/>
        <v>0</v>
      </c>
      <c r="S83" s="27">
        <f t="shared" si="8"/>
        <v>0</v>
      </c>
      <c r="T83" s="27">
        <f t="shared" si="9"/>
        <v>0</v>
      </c>
    </row>
    <row r="84" spans="1:20" ht="15" customHeight="1" x14ac:dyDescent="0.25">
      <c r="A84" s="66">
        <v>80</v>
      </c>
      <c r="B84" s="46">
        <v>21120114120015</v>
      </c>
      <c r="C84" s="45" t="s">
        <v>130</v>
      </c>
      <c r="D84" s="73">
        <v>40</v>
      </c>
      <c r="E84" s="27"/>
      <c r="F84" s="28"/>
      <c r="G84" s="28"/>
      <c r="H84" s="27"/>
      <c r="I84" s="27"/>
      <c r="J84" s="27"/>
      <c r="K84" s="27"/>
      <c r="L84" s="27"/>
      <c r="M84" s="27"/>
      <c r="O84" s="27">
        <f t="shared" si="5"/>
        <v>0</v>
      </c>
      <c r="P84" s="27">
        <f t="shared" si="6"/>
        <v>0</v>
      </c>
      <c r="Q84" s="27">
        <f t="shared" si="7"/>
        <v>0</v>
      </c>
      <c r="R84" s="27">
        <f t="shared" si="8"/>
        <v>0</v>
      </c>
      <c r="S84" s="27">
        <f t="shared" si="8"/>
        <v>0</v>
      </c>
      <c r="T84" s="27">
        <f t="shared" si="9"/>
        <v>0</v>
      </c>
    </row>
    <row r="85" spans="1:20" ht="15" customHeight="1" thickBot="1" x14ac:dyDescent="0.3">
      <c r="A85" s="67">
        <v>81</v>
      </c>
      <c r="B85" s="68">
        <v>21120114130071</v>
      </c>
      <c r="C85" s="69" t="s">
        <v>178</v>
      </c>
      <c r="D85" s="83"/>
      <c r="E85" s="27"/>
      <c r="F85" s="28"/>
      <c r="G85" s="28"/>
      <c r="H85" s="27"/>
      <c r="I85" s="27"/>
      <c r="J85" s="27"/>
      <c r="K85" s="27"/>
      <c r="L85" s="27"/>
      <c r="M85" s="27"/>
      <c r="O85" s="27">
        <f t="shared" si="5"/>
        <v>0</v>
      </c>
      <c r="P85" s="27">
        <f t="shared" si="6"/>
        <v>0</v>
      </c>
      <c r="Q85" s="27">
        <f t="shared" si="7"/>
        <v>0</v>
      </c>
      <c r="R85" s="27">
        <f t="shared" si="8"/>
        <v>0</v>
      </c>
      <c r="S85" s="27">
        <f t="shared" si="8"/>
        <v>0</v>
      </c>
      <c r="T85" s="27">
        <f t="shared" si="9"/>
        <v>0</v>
      </c>
    </row>
    <row r="86" spans="1:20" ht="15" customHeight="1" x14ac:dyDescent="0.25">
      <c r="F86"/>
      <c r="G86"/>
    </row>
    <row r="87" spans="1:20" ht="15" customHeight="1" x14ac:dyDescent="0.25">
      <c r="F87"/>
      <c r="G87"/>
    </row>
    <row r="88" spans="1:20" ht="15" customHeight="1" x14ac:dyDescent="0.25">
      <c r="F88"/>
      <c r="G88"/>
    </row>
    <row r="89" spans="1:20" x14ac:dyDescent="0.25">
      <c r="F89"/>
      <c r="G89"/>
    </row>
    <row r="90" spans="1:20" x14ac:dyDescent="0.25">
      <c r="F90"/>
      <c r="G90"/>
    </row>
    <row r="91" spans="1:20" x14ac:dyDescent="0.25">
      <c r="F91"/>
      <c r="G91"/>
    </row>
    <row r="92" spans="1:20" x14ac:dyDescent="0.25">
      <c r="F92"/>
      <c r="G92"/>
    </row>
  </sheetData>
  <mergeCells count="52">
    <mergeCell ref="O3:S3"/>
    <mergeCell ref="T3:T4"/>
    <mergeCell ref="A1:E1"/>
    <mergeCell ref="A3:A4"/>
    <mergeCell ref="B3:B4"/>
    <mergeCell ref="C3:C4"/>
    <mergeCell ref="D3:D4"/>
    <mergeCell ref="E3:G3"/>
    <mergeCell ref="D15:D16"/>
    <mergeCell ref="H3:I3"/>
    <mergeCell ref="J3:K3"/>
    <mergeCell ref="L3:L4"/>
    <mergeCell ref="M3:M4"/>
    <mergeCell ref="D5:D6"/>
    <mergeCell ref="D7:D8"/>
    <mergeCell ref="D9:D10"/>
    <mergeCell ref="D11:D12"/>
    <mergeCell ref="D13:D14"/>
    <mergeCell ref="D39:D40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63:D64"/>
    <mergeCell ref="D41:D42"/>
    <mergeCell ref="D43:D44"/>
    <mergeCell ref="D45:D46"/>
    <mergeCell ref="D47:D48"/>
    <mergeCell ref="D49:D50"/>
    <mergeCell ref="D51:D52"/>
    <mergeCell ref="D53:D54"/>
    <mergeCell ref="D55:D56"/>
    <mergeCell ref="D57:D58"/>
    <mergeCell ref="D59:D60"/>
    <mergeCell ref="D61:D62"/>
    <mergeCell ref="D78:D79"/>
    <mergeCell ref="D80:D81"/>
    <mergeCell ref="D82:D83"/>
    <mergeCell ref="D84:D85"/>
    <mergeCell ref="D65:D66"/>
    <mergeCell ref="D67:D68"/>
    <mergeCell ref="D69:D70"/>
    <mergeCell ref="D71:D73"/>
    <mergeCell ref="D74:D75"/>
    <mergeCell ref="D76:D77"/>
  </mergeCells>
  <pageMargins left="0.7" right="0.7" top="0.75" bottom="0.75" header="0.3" footer="0.3"/>
  <pageSetup paperSize="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"/>
  <sheetViews>
    <sheetView zoomScale="55" zoomScaleNormal="55" workbookViewId="0">
      <selection sqref="A1:E1"/>
    </sheetView>
  </sheetViews>
  <sheetFormatPr defaultRowHeight="15" x14ac:dyDescent="0.25"/>
  <cols>
    <col min="1" max="1" width="3.85546875" bestFit="1" customWidth="1"/>
    <col min="2" max="2" width="16.28515625" customWidth="1"/>
    <col min="3" max="3" width="42.85546875" customWidth="1"/>
    <col min="4" max="4" width="11" bestFit="1" customWidth="1"/>
    <col min="5" max="5" width="8.42578125" bestFit="1" customWidth="1"/>
    <col min="6" max="6" width="11.28515625" style="23" bestFit="1" customWidth="1"/>
    <col min="7" max="7" width="8.7109375" style="23" bestFit="1" customWidth="1"/>
    <col min="8" max="8" width="8.42578125" bestFit="1" customWidth="1"/>
    <col min="9" max="9" width="11.28515625" bestFit="1" customWidth="1"/>
    <col min="10" max="10" width="11.7109375" bestFit="1" customWidth="1"/>
    <col min="11" max="11" width="16.85546875" bestFit="1" customWidth="1"/>
    <col min="12" max="12" width="7.140625" bestFit="1" customWidth="1"/>
    <col min="13" max="13" width="9.7109375" bestFit="1" customWidth="1"/>
    <col min="17" max="17" width="11.42578125" bestFit="1" customWidth="1"/>
  </cols>
  <sheetData>
    <row r="1" spans="1:20" ht="15.75" x14ac:dyDescent="0.25">
      <c r="A1" s="80" t="s">
        <v>220</v>
      </c>
      <c r="B1" s="80"/>
      <c r="C1" s="80"/>
      <c r="D1" s="80"/>
      <c r="E1" s="80"/>
    </row>
    <row r="2" spans="1:20" ht="15.75" x14ac:dyDescent="0.25">
      <c r="A2" s="22"/>
      <c r="B2" s="22"/>
      <c r="C2" s="22"/>
      <c r="D2" s="22"/>
      <c r="E2" s="22"/>
    </row>
    <row r="3" spans="1:20" x14ac:dyDescent="0.25">
      <c r="A3" s="79" t="s">
        <v>0</v>
      </c>
      <c r="B3" s="79" t="s">
        <v>1</v>
      </c>
      <c r="C3" s="79" t="s">
        <v>2</v>
      </c>
      <c r="D3" s="78" t="s">
        <v>91</v>
      </c>
      <c r="E3" s="78" t="s">
        <v>92</v>
      </c>
      <c r="F3" s="78"/>
      <c r="G3" s="78"/>
      <c r="H3" s="78" t="s">
        <v>93</v>
      </c>
      <c r="I3" s="78"/>
      <c r="J3" s="78" t="s">
        <v>97</v>
      </c>
      <c r="K3" s="78"/>
      <c r="L3" s="78" t="s">
        <v>99</v>
      </c>
      <c r="M3" s="78" t="s">
        <v>100</v>
      </c>
      <c r="O3" s="84" t="s">
        <v>102</v>
      </c>
      <c r="P3" s="84"/>
      <c r="Q3" s="84"/>
      <c r="R3" s="84"/>
      <c r="S3" s="84"/>
      <c r="T3" s="84" t="s">
        <v>101</v>
      </c>
    </row>
    <row r="4" spans="1:20" x14ac:dyDescent="0.25">
      <c r="A4" s="79"/>
      <c r="B4" s="79"/>
      <c r="C4" s="79"/>
      <c r="D4" s="78"/>
      <c r="E4" s="35" t="s">
        <v>94</v>
      </c>
      <c r="F4" s="35" t="s">
        <v>95</v>
      </c>
      <c r="G4" s="35" t="s">
        <v>96</v>
      </c>
      <c r="H4" s="35" t="s">
        <v>94</v>
      </c>
      <c r="I4" s="35" t="s">
        <v>95</v>
      </c>
      <c r="J4" s="35" t="s">
        <v>97</v>
      </c>
      <c r="K4" s="35" t="s">
        <v>98</v>
      </c>
      <c r="L4" s="78"/>
      <c r="M4" s="78"/>
      <c r="O4" s="36" t="s">
        <v>92</v>
      </c>
      <c r="P4" s="36" t="s">
        <v>93</v>
      </c>
      <c r="Q4" s="36" t="s">
        <v>97</v>
      </c>
      <c r="R4" s="36" t="s">
        <v>99</v>
      </c>
      <c r="S4" s="36" t="s">
        <v>100</v>
      </c>
      <c r="T4" s="84"/>
    </row>
    <row r="5" spans="1:20" ht="15" customHeight="1" x14ac:dyDescent="0.25">
      <c r="A5" s="64">
        <v>1</v>
      </c>
      <c r="B5" s="55">
        <v>21120114120004</v>
      </c>
      <c r="C5" s="54" t="s">
        <v>120</v>
      </c>
      <c r="D5" s="76">
        <v>1</v>
      </c>
      <c r="E5" s="27">
        <v>90</v>
      </c>
      <c r="F5" s="28">
        <v>90</v>
      </c>
      <c r="G5" s="28">
        <v>90</v>
      </c>
      <c r="H5" s="27">
        <v>90</v>
      </c>
      <c r="I5" s="27">
        <v>90</v>
      </c>
      <c r="J5" s="27">
        <v>90</v>
      </c>
      <c r="K5" s="27">
        <v>90</v>
      </c>
      <c r="L5" s="27">
        <v>100</v>
      </c>
      <c r="M5" s="27">
        <v>90</v>
      </c>
      <c r="O5" s="27">
        <f>(E5*50%)+(F5*30%)+(G5*15%)</f>
        <v>85.5</v>
      </c>
      <c r="P5" s="27">
        <f>(H5*70%)+(I5*25%)</f>
        <v>85.5</v>
      </c>
      <c r="Q5" s="27">
        <f>(J5*60%)+(K5*35%)</f>
        <v>85.5</v>
      </c>
      <c r="R5" s="27">
        <f>L5</f>
        <v>100</v>
      </c>
      <c r="S5" s="27">
        <f>M5</f>
        <v>90</v>
      </c>
      <c r="T5" s="27">
        <f>(O5*15%)+(P5*10%)+(Q5*20%)+(R5*25%)+(S5*30%)</f>
        <v>90.474999999999994</v>
      </c>
    </row>
    <row r="6" spans="1:20" ht="15" customHeight="1" x14ac:dyDescent="0.25">
      <c r="A6" s="64">
        <v>2</v>
      </c>
      <c r="B6" s="55">
        <v>21120114140075</v>
      </c>
      <c r="C6" s="54" t="s">
        <v>182</v>
      </c>
      <c r="D6" s="77"/>
      <c r="E6" s="27"/>
      <c r="F6" s="28"/>
      <c r="G6" s="28"/>
      <c r="H6" s="27"/>
      <c r="I6" s="27"/>
      <c r="J6" s="27"/>
      <c r="K6" s="27"/>
      <c r="L6" s="27"/>
      <c r="M6" s="27"/>
      <c r="O6" s="27">
        <f t="shared" ref="O6:O69" si="0">(E6*50%)+(F6*30%)+(G6*15%)</f>
        <v>0</v>
      </c>
      <c r="P6" s="27">
        <f t="shared" ref="P6:P69" si="1">(H6*70%)+(I6*25%)</f>
        <v>0</v>
      </c>
      <c r="Q6" s="27">
        <f t="shared" ref="Q6:Q69" si="2">(J6*60%)+(K6*35%)</f>
        <v>0</v>
      </c>
      <c r="R6" s="27">
        <f t="shared" ref="R6:S69" si="3">L6</f>
        <v>0</v>
      </c>
      <c r="S6" s="27">
        <f t="shared" si="3"/>
        <v>0</v>
      </c>
      <c r="T6" s="27">
        <f t="shared" ref="T6:T69" si="4">(O6*15%)+(P6*10%)+(Q6*20%)+(R6*25%)+(S6*30%)</f>
        <v>0</v>
      </c>
    </row>
    <row r="7" spans="1:20" ht="15" customHeight="1" x14ac:dyDescent="0.25">
      <c r="A7" s="64">
        <v>3</v>
      </c>
      <c r="B7" s="55">
        <v>21120114130103</v>
      </c>
      <c r="C7" s="54" t="s">
        <v>205</v>
      </c>
      <c r="D7" s="76">
        <v>2</v>
      </c>
      <c r="E7" s="27"/>
      <c r="F7" s="28"/>
      <c r="G7" s="28"/>
      <c r="H7" s="27"/>
      <c r="I7" s="27"/>
      <c r="J7" s="27"/>
      <c r="K7" s="27"/>
      <c r="L7" s="27"/>
      <c r="M7" s="27"/>
      <c r="O7" s="27">
        <f t="shared" si="0"/>
        <v>0</v>
      </c>
      <c r="P7" s="27">
        <f t="shared" si="1"/>
        <v>0</v>
      </c>
      <c r="Q7" s="27">
        <f t="shared" si="2"/>
        <v>0</v>
      </c>
      <c r="R7" s="27">
        <f t="shared" si="3"/>
        <v>0</v>
      </c>
      <c r="S7" s="27">
        <f t="shared" si="3"/>
        <v>0</v>
      </c>
      <c r="T7" s="27">
        <f t="shared" si="4"/>
        <v>0</v>
      </c>
    </row>
    <row r="8" spans="1:20" ht="15" customHeight="1" x14ac:dyDescent="0.25">
      <c r="A8" s="64">
        <v>4</v>
      </c>
      <c r="B8" s="55">
        <v>21120114120014</v>
      </c>
      <c r="C8" s="54" t="s">
        <v>129</v>
      </c>
      <c r="D8" s="77"/>
      <c r="E8" s="27"/>
      <c r="F8" s="28"/>
      <c r="G8" s="28"/>
      <c r="H8" s="27"/>
      <c r="I8" s="27"/>
      <c r="J8" s="27"/>
      <c r="K8" s="27"/>
      <c r="L8" s="27"/>
      <c r="M8" s="27"/>
      <c r="O8" s="27">
        <f t="shared" si="0"/>
        <v>0</v>
      </c>
      <c r="P8" s="27">
        <f t="shared" si="1"/>
        <v>0</v>
      </c>
      <c r="Q8" s="27">
        <f t="shared" si="2"/>
        <v>0</v>
      </c>
      <c r="R8" s="27">
        <f t="shared" si="3"/>
        <v>0</v>
      </c>
      <c r="S8" s="27">
        <f t="shared" si="3"/>
        <v>0</v>
      </c>
      <c r="T8" s="27">
        <f t="shared" si="4"/>
        <v>0</v>
      </c>
    </row>
    <row r="9" spans="1:20" ht="15" customHeight="1" x14ac:dyDescent="0.25">
      <c r="A9" s="64">
        <v>5</v>
      </c>
      <c r="B9" s="55">
        <v>21120114130076</v>
      </c>
      <c r="C9" s="54" t="s">
        <v>183</v>
      </c>
      <c r="D9" s="76">
        <v>3</v>
      </c>
      <c r="E9" s="27"/>
      <c r="F9" s="28"/>
      <c r="G9" s="28"/>
      <c r="H9" s="27"/>
      <c r="I9" s="27"/>
      <c r="J9" s="27"/>
      <c r="K9" s="27"/>
      <c r="L9" s="27"/>
      <c r="M9" s="27"/>
      <c r="O9" s="27">
        <f t="shared" si="0"/>
        <v>0</v>
      </c>
      <c r="P9" s="27">
        <f t="shared" si="1"/>
        <v>0</v>
      </c>
      <c r="Q9" s="27">
        <f t="shared" si="2"/>
        <v>0</v>
      </c>
      <c r="R9" s="27">
        <f t="shared" si="3"/>
        <v>0</v>
      </c>
      <c r="S9" s="27">
        <f t="shared" si="3"/>
        <v>0</v>
      </c>
      <c r="T9" s="27">
        <f t="shared" si="4"/>
        <v>0</v>
      </c>
    </row>
    <row r="10" spans="1:20" ht="15" customHeight="1" x14ac:dyDescent="0.25">
      <c r="A10" s="64">
        <v>6</v>
      </c>
      <c r="B10" s="55">
        <v>21120114120045</v>
      </c>
      <c r="C10" s="54" t="s">
        <v>155</v>
      </c>
      <c r="D10" s="77"/>
      <c r="E10" s="27"/>
      <c r="F10" s="28"/>
      <c r="G10" s="28"/>
      <c r="H10" s="27"/>
      <c r="I10" s="27"/>
      <c r="J10" s="27"/>
      <c r="K10" s="27"/>
      <c r="L10" s="27"/>
      <c r="M10" s="27"/>
      <c r="O10" s="27">
        <f t="shared" si="0"/>
        <v>0</v>
      </c>
      <c r="P10" s="27">
        <f t="shared" si="1"/>
        <v>0</v>
      </c>
      <c r="Q10" s="27">
        <f t="shared" si="2"/>
        <v>0</v>
      </c>
      <c r="R10" s="27">
        <f t="shared" si="3"/>
        <v>0</v>
      </c>
      <c r="S10" s="27">
        <f t="shared" si="3"/>
        <v>0</v>
      </c>
      <c r="T10" s="27">
        <f t="shared" si="4"/>
        <v>0</v>
      </c>
    </row>
    <row r="11" spans="1:20" ht="15" customHeight="1" x14ac:dyDescent="0.25">
      <c r="A11" s="64">
        <v>7</v>
      </c>
      <c r="B11" s="55">
        <v>21120114140098</v>
      </c>
      <c r="C11" s="54" t="s">
        <v>201</v>
      </c>
      <c r="D11" s="76">
        <v>4</v>
      </c>
      <c r="E11" s="27"/>
      <c r="F11" s="28"/>
      <c r="G11" s="28"/>
      <c r="H11" s="27"/>
      <c r="I11" s="27"/>
      <c r="J11" s="27"/>
      <c r="K11" s="27"/>
      <c r="L11" s="27"/>
      <c r="M11" s="27"/>
      <c r="O11" s="27">
        <f t="shared" si="0"/>
        <v>0</v>
      </c>
      <c r="P11" s="27">
        <f t="shared" si="1"/>
        <v>0</v>
      </c>
      <c r="Q11" s="27">
        <f t="shared" si="2"/>
        <v>0</v>
      </c>
      <c r="R11" s="27">
        <f t="shared" si="3"/>
        <v>0</v>
      </c>
      <c r="S11" s="27">
        <f t="shared" si="3"/>
        <v>0</v>
      </c>
      <c r="T11" s="27">
        <f t="shared" si="4"/>
        <v>0</v>
      </c>
    </row>
    <row r="12" spans="1:20" ht="15" customHeight="1" x14ac:dyDescent="0.25">
      <c r="A12" s="64">
        <v>8</v>
      </c>
      <c r="B12" s="55">
        <v>21120114120041</v>
      </c>
      <c r="C12" s="54" t="s">
        <v>151</v>
      </c>
      <c r="D12" s="77"/>
      <c r="E12" s="27"/>
      <c r="F12" s="28"/>
      <c r="G12" s="28"/>
      <c r="H12" s="27"/>
      <c r="I12" s="27"/>
      <c r="J12" s="27"/>
      <c r="K12" s="27"/>
      <c r="L12" s="27"/>
      <c r="M12" s="27"/>
      <c r="O12" s="27">
        <f t="shared" si="0"/>
        <v>0</v>
      </c>
      <c r="P12" s="27">
        <f t="shared" si="1"/>
        <v>0</v>
      </c>
      <c r="Q12" s="27">
        <f t="shared" si="2"/>
        <v>0</v>
      </c>
      <c r="R12" s="27">
        <f t="shared" si="3"/>
        <v>0</v>
      </c>
      <c r="S12" s="27">
        <f t="shared" si="3"/>
        <v>0</v>
      </c>
      <c r="T12" s="27">
        <f t="shared" si="4"/>
        <v>0</v>
      </c>
    </row>
    <row r="13" spans="1:20" ht="15" customHeight="1" x14ac:dyDescent="0.25">
      <c r="A13" s="64">
        <v>9</v>
      </c>
      <c r="B13" s="56">
        <v>21120114120023</v>
      </c>
      <c r="C13" s="54" t="s">
        <v>136</v>
      </c>
      <c r="D13" s="76">
        <v>5</v>
      </c>
      <c r="E13" s="27"/>
      <c r="F13" s="28"/>
      <c r="G13" s="28"/>
      <c r="H13" s="27"/>
      <c r="I13" s="27"/>
      <c r="J13" s="27"/>
      <c r="K13" s="27"/>
      <c r="L13" s="27"/>
      <c r="M13" s="27"/>
      <c r="O13" s="27">
        <f t="shared" si="0"/>
        <v>0</v>
      </c>
      <c r="P13" s="27">
        <f t="shared" si="1"/>
        <v>0</v>
      </c>
      <c r="Q13" s="27">
        <f t="shared" si="2"/>
        <v>0</v>
      </c>
      <c r="R13" s="27">
        <f t="shared" si="3"/>
        <v>0</v>
      </c>
      <c r="S13" s="27">
        <f t="shared" si="3"/>
        <v>0</v>
      </c>
      <c r="T13" s="27">
        <f t="shared" si="4"/>
        <v>0</v>
      </c>
    </row>
    <row r="14" spans="1:20" ht="15" customHeight="1" x14ac:dyDescent="0.25">
      <c r="A14" s="64">
        <v>10</v>
      </c>
      <c r="B14" s="55">
        <v>21120114120049</v>
      </c>
      <c r="C14" s="54" t="s">
        <v>159</v>
      </c>
      <c r="D14" s="77"/>
      <c r="E14" s="27"/>
      <c r="F14" s="28"/>
      <c r="G14" s="28"/>
      <c r="H14" s="29"/>
      <c r="I14" s="30"/>
      <c r="J14" s="31"/>
      <c r="K14" s="27"/>
      <c r="L14" s="27"/>
      <c r="M14" s="27"/>
      <c r="O14" s="27">
        <f t="shared" si="0"/>
        <v>0</v>
      </c>
      <c r="P14" s="27">
        <f t="shared" si="1"/>
        <v>0</v>
      </c>
      <c r="Q14" s="27">
        <f t="shared" si="2"/>
        <v>0</v>
      </c>
      <c r="R14" s="27">
        <f t="shared" si="3"/>
        <v>0</v>
      </c>
      <c r="S14" s="27">
        <f t="shared" si="3"/>
        <v>0</v>
      </c>
      <c r="T14" s="27">
        <f t="shared" si="4"/>
        <v>0</v>
      </c>
    </row>
    <row r="15" spans="1:20" ht="15" customHeight="1" x14ac:dyDescent="0.25">
      <c r="A15" s="64">
        <v>11</v>
      </c>
      <c r="B15" s="55">
        <v>21120114140107</v>
      </c>
      <c r="C15" s="54" t="s">
        <v>207</v>
      </c>
      <c r="D15" s="76">
        <v>6</v>
      </c>
      <c r="E15" s="27"/>
      <c r="F15" s="28"/>
      <c r="G15" s="28"/>
      <c r="H15" s="27"/>
      <c r="I15" s="27"/>
      <c r="J15" s="27"/>
      <c r="K15" s="27"/>
      <c r="L15" s="27"/>
      <c r="M15" s="27"/>
      <c r="O15" s="27">
        <f t="shared" si="0"/>
        <v>0</v>
      </c>
      <c r="P15" s="27">
        <f t="shared" si="1"/>
        <v>0</v>
      </c>
      <c r="Q15" s="27">
        <f t="shared" si="2"/>
        <v>0</v>
      </c>
      <c r="R15" s="27">
        <f t="shared" si="3"/>
        <v>0</v>
      </c>
      <c r="S15" s="27">
        <f t="shared" si="3"/>
        <v>0</v>
      </c>
      <c r="T15" s="27">
        <f t="shared" si="4"/>
        <v>0</v>
      </c>
    </row>
    <row r="16" spans="1:20" ht="15" customHeight="1" x14ac:dyDescent="0.25">
      <c r="A16" s="64">
        <v>12</v>
      </c>
      <c r="B16" s="55">
        <v>21120114130100</v>
      </c>
      <c r="C16" s="54" t="s">
        <v>203</v>
      </c>
      <c r="D16" s="77"/>
      <c r="E16" s="27"/>
      <c r="F16" s="28"/>
      <c r="G16" s="28"/>
      <c r="H16" s="27"/>
      <c r="I16" s="27"/>
      <c r="J16" s="27"/>
      <c r="K16" s="27"/>
      <c r="L16" s="27"/>
      <c r="M16" s="27"/>
      <c r="O16" s="27">
        <f t="shared" si="0"/>
        <v>0</v>
      </c>
      <c r="P16" s="27">
        <f t="shared" si="1"/>
        <v>0</v>
      </c>
      <c r="Q16" s="27">
        <f t="shared" si="2"/>
        <v>0</v>
      </c>
      <c r="R16" s="27">
        <f t="shared" si="3"/>
        <v>0</v>
      </c>
      <c r="S16" s="27">
        <f t="shared" si="3"/>
        <v>0</v>
      </c>
      <c r="T16" s="27">
        <f t="shared" si="4"/>
        <v>0</v>
      </c>
    </row>
    <row r="17" spans="1:20" ht="15" customHeight="1" x14ac:dyDescent="0.25">
      <c r="A17" s="64">
        <v>13</v>
      </c>
      <c r="B17" s="55">
        <v>21120114130072</v>
      </c>
      <c r="C17" s="54" t="s">
        <v>179</v>
      </c>
      <c r="D17" s="76">
        <v>7</v>
      </c>
      <c r="E17" s="27"/>
      <c r="F17" s="28"/>
      <c r="G17" s="28"/>
      <c r="H17" s="27"/>
      <c r="I17" s="27"/>
      <c r="J17" s="27"/>
      <c r="K17" s="27"/>
      <c r="L17" s="27"/>
      <c r="M17" s="27"/>
      <c r="O17" s="27">
        <f t="shared" si="0"/>
        <v>0</v>
      </c>
      <c r="P17" s="27">
        <f t="shared" si="1"/>
        <v>0</v>
      </c>
      <c r="Q17" s="27">
        <f t="shared" si="2"/>
        <v>0</v>
      </c>
      <c r="R17" s="27">
        <f t="shared" si="3"/>
        <v>0</v>
      </c>
      <c r="S17" s="27">
        <f t="shared" si="3"/>
        <v>0</v>
      </c>
      <c r="T17" s="27">
        <f t="shared" si="4"/>
        <v>0</v>
      </c>
    </row>
    <row r="18" spans="1:20" ht="15" customHeight="1" x14ac:dyDescent="0.25">
      <c r="A18" s="64">
        <v>14</v>
      </c>
      <c r="B18" s="55">
        <v>21120114140101</v>
      </c>
      <c r="C18" s="54" t="s">
        <v>204</v>
      </c>
      <c r="D18" s="77"/>
      <c r="E18" s="27"/>
      <c r="F18" s="28"/>
      <c r="G18" s="28"/>
      <c r="H18" s="27"/>
      <c r="I18" s="27"/>
      <c r="J18" s="27"/>
      <c r="K18" s="27"/>
      <c r="L18" s="27"/>
      <c r="M18" s="27"/>
      <c r="O18" s="27">
        <f t="shared" si="0"/>
        <v>0</v>
      </c>
      <c r="P18" s="27">
        <f t="shared" si="1"/>
        <v>0</v>
      </c>
      <c r="Q18" s="27">
        <f t="shared" si="2"/>
        <v>0</v>
      </c>
      <c r="R18" s="27">
        <f t="shared" si="3"/>
        <v>0</v>
      </c>
      <c r="S18" s="27">
        <f t="shared" si="3"/>
        <v>0</v>
      </c>
      <c r="T18" s="27">
        <f t="shared" si="4"/>
        <v>0</v>
      </c>
    </row>
    <row r="19" spans="1:20" ht="15" customHeight="1" x14ac:dyDescent="0.25">
      <c r="A19" s="64">
        <v>15</v>
      </c>
      <c r="B19" s="55">
        <v>21120114120002</v>
      </c>
      <c r="C19" s="54" t="s">
        <v>118</v>
      </c>
      <c r="D19" s="76">
        <v>8</v>
      </c>
      <c r="E19" s="27"/>
      <c r="F19" s="28"/>
      <c r="G19" s="28"/>
      <c r="H19" s="27"/>
      <c r="I19" s="27"/>
      <c r="J19" s="27"/>
      <c r="K19" s="27"/>
      <c r="L19" s="27"/>
      <c r="M19" s="27"/>
      <c r="O19" s="27">
        <f t="shared" si="0"/>
        <v>0</v>
      </c>
      <c r="P19" s="27">
        <f t="shared" si="1"/>
        <v>0</v>
      </c>
      <c r="Q19" s="27">
        <f t="shared" si="2"/>
        <v>0</v>
      </c>
      <c r="R19" s="27">
        <f t="shared" si="3"/>
        <v>0</v>
      </c>
      <c r="S19" s="27">
        <f t="shared" si="3"/>
        <v>0</v>
      </c>
      <c r="T19" s="27">
        <f t="shared" si="4"/>
        <v>0</v>
      </c>
    </row>
    <row r="20" spans="1:20" ht="15" customHeight="1" x14ac:dyDescent="0.25">
      <c r="A20" s="64">
        <v>16</v>
      </c>
      <c r="B20" s="55">
        <v>21120114120009</v>
      </c>
      <c r="C20" s="54" t="s">
        <v>125</v>
      </c>
      <c r="D20" s="77"/>
      <c r="E20" s="27"/>
      <c r="F20" s="28"/>
      <c r="G20" s="28"/>
      <c r="H20" s="27"/>
      <c r="I20" s="27"/>
      <c r="J20" s="27"/>
      <c r="K20" s="27"/>
      <c r="L20" s="27"/>
      <c r="M20" s="27"/>
      <c r="O20" s="27">
        <f t="shared" si="0"/>
        <v>0</v>
      </c>
      <c r="P20" s="27">
        <f t="shared" si="1"/>
        <v>0</v>
      </c>
      <c r="Q20" s="27">
        <f t="shared" si="2"/>
        <v>0</v>
      </c>
      <c r="R20" s="27">
        <f t="shared" si="3"/>
        <v>0</v>
      </c>
      <c r="S20" s="27">
        <f t="shared" si="3"/>
        <v>0</v>
      </c>
      <c r="T20" s="27">
        <f t="shared" si="4"/>
        <v>0</v>
      </c>
    </row>
    <row r="21" spans="1:20" ht="15" customHeight="1" x14ac:dyDescent="0.25">
      <c r="A21" s="64">
        <v>17</v>
      </c>
      <c r="B21" s="55">
        <v>21120114120050</v>
      </c>
      <c r="C21" s="54" t="s">
        <v>160</v>
      </c>
      <c r="D21" s="76">
        <v>9</v>
      </c>
      <c r="E21" s="27"/>
      <c r="F21" s="28"/>
      <c r="G21" s="28"/>
      <c r="H21" s="27"/>
      <c r="I21" s="27"/>
      <c r="J21" s="27"/>
      <c r="K21" s="27"/>
      <c r="L21" s="27"/>
      <c r="M21" s="27"/>
      <c r="O21" s="27">
        <f t="shared" si="0"/>
        <v>0</v>
      </c>
      <c r="P21" s="27">
        <f t="shared" si="1"/>
        <v>0</v>
      </c>
      <c r="Q21" s="27">
        <f t="shared" si="2"/>
        <v>0</v>
      </c>
      <c r="R21" s="27">
        <f t="shared" si="3"/>
        <v>0</v>
      </c>
      <c r="S21" s="27">
        <f t="shared" si="3"/>
        <v>0</v>
      </c>
      <c r="T21" s="27">
        <f t="shared" si="4"/>
        <v>0</v>
      </c>
    </row>
    <row r="22" spans="1:20" ht="15" customHeight="1" x14ac:dyDescent="0.25">
      <c r="A22" s="64">
        <v>18</v>
      </c>
      <c r="B22" s="55">
        <v>21120114120001</v>
      </c>
      <c r="C22" s="54" t="s">
        <v>117</v>
      </c>
      <c r="D22" s="77"/>
      <c r="E22" s="27"/>
      <c r="F22" s="28"/>
      <c r="G22" s="28"/>
      <c r="H22" s="27"/>
      <c r="I22" s="27"/>
      <c r="J22" s="27"/>
      <c r="K22" s="27"/>
      <c r="L22" s="27"/>
      <c r="M22" s="27"/>
      <c r="O22" s="27">
        <f t="shared" si="0"/>
        <v>0</v>
      </c>
      <c r="P22" s="27">
        <f t="shared" si="1"/>
        <v>0</v>
      </c>
      <c r="Q22" s="27">
        <f t="shared" si="2"/>
        <v>0</v>
      </c>
      <c r="R22" s="27">
        <f t="shared" si="3"/>
        <v>0</v>
      </c>
      <c r="S22" s="27">
        <f t="shared" si="3"/>
        <v>0</v>
      </c>
      <c r="T22" s="27">
        <f t="shared" si="4"/>
        <v>0</v>
      </c>
    </row>
    <row r="23" spans="1:20" ht="15" customHeight="1" x14ac:dyDescent="0.25">
      <c r="A23" s="64">
        <v>19</v>
      </c>
      <c r="B23" s="55">
        <v>21120114140108</v>
      </c>
      <c r="C23" s="54" t="s">
        <v>208</v>
      </c>
      <c r="D23" s="76">
        <v>10</v>
      </c>
      <c r="E23" s="27"/>
      <c r="F23" s="28"/>
      <c r="G23" s="28"/>
      <c r="H23" s="27"/>
      <c r="I23" s="27"/>
      <c r="J23" s="27"/>
      <c r="K23" s="27"/>
      <c r="L23" s="27"/>
      <c r="M23" s="27"/>
      <c r="O23" s="27">
        <f t="shared" si="0"/>
        <v>0</v>
      </c>
      <c r="P23" s="27">
        <f t="shared" si="1"/>
        <v>0</v>
      </c>
      <c r="Q23" s="27">
        <f t="shared" si="2"/>
        <v>0</v>
      </c>
      <c r="R23" s="27">
        <f t="shared" si="3"/>
        <v>0</v>
      </c>
      <c r="S23" s="27">
        <f t="shared" si="3"/>
        <v>0</v>
      </c>
      <c r="T23" s="27">
        <f t="shared" si="4"/>
        <v>0</v>
      </c>
    </row>
    <row r="24" spans="1:20" ht="15" customHeight="1" x14ac:dyDescent="0.25">
      <c r="A24" s="64">
        <v>20</v>
      </c>
      <c r="B24" s="46">
        <v>21120114120013</v>
      </c>
      <c r="C24" s="45" t="s">
        <v>128</v>
      </c>
      <c r="D24" s="77"/>
      <c r="E24" s="27"/>
      <c r="F24" s="28"/>
      <c r="G24" s="28"/>
      <c r="H24" s="27"/>
      <c r="I24" s="27"/>
      <c r="J24" s="27"/>
      <c r="K24" s="27"/>
      <c r="L24" s="27"/>
      <c r="M24" s="27"/>
      <c r="O24" s="27">
        <f t="shared" si="0"/>
        <v>0</v>
      </c>
      <c r="P24" s="27">
        <f t="shared" si="1"/>
        <v>0</v>
      </c>
      <c r="Q24" s="27">
        <f t="shared" si="2"/>
        <v>0</v>
      </c>
      <c r="R24" s="27">
        <f t="shared" si="3"/>
        <v>0</v>
      </c>
      <c r="S24" s="27">
        <f t="shared" si="3"/>
        <v>0</v>
      </c>
      <c r="T24" s="27">
        <f t="shared" si="4"/>
        <v>0</v>
      </c>
    </row>
    <row r="25" spans="1:20" ht="15" customHeight="1" x14ac:dyDescent="0.25">
      <c r="A25" s="64">
        <v>21</v>
      </c>
      <c r="B25" s="46">
        <v>21120114120035</v>
      </c>
      <c r="C25" s="45" t="s">
        <v>146</v>
      </c>
      <c r="D25" s="76">
        <v>11</v>
      </c>
      <c r="E25" s="27"/>
      <c r="F25" s="28"/>
      <c r="G25" s="28"/>
      <c r="H25" s="27"/>
      <c r="I25" s="27"/>
      <c r="J25" s="27"/>
      <c r="K25" s="27"/>
      <c r="L25" s="27"/>
      <c r="M25" s="27"/>
      <c r="O25" s="27">
        <f t="shared" si="0"/>
        <v>0</v>
      </c>
      <c r="P25" s="27">
        <f t="shared" si="1"/>
        <v>0</v>
      </c>
      <c r="Q25" s="27">
        <f t="shared" si="2"/>
        <v>0</v>
      </c>
      <c r="R25" s="27">
        <f t="shared" si="3"/>
        <v>0</v>
      </c>
      <c r="S25" s="27">
        <f t="shared" si="3"/>
        <v>0</v>
      </c>
      <c r="T25" s="27">
        <f t="shared" si="4"/>
        <v>0</v>
      </c>
    </row>
    <row r="26" spans="1:20" ht="15" customHeight="1" x14ac:dyDescent="0.25">
      <c r="A26" s="64">
        <v>22</v>
      </c>
      <c r="B26" s="46">
        <v>21120114130089</v>
      </c>
      <c r="C26" s="45" t="s">
        <v>6</v>
      </c>
      <c r="D26" s="77"/>
      <c r="E26" s="27"/>
      <c r="F26" s="28"/>
      <c r="G26" s="28"/>
      <c r="H26" s="27"/>
      <c r="I26" s="27"/>
      <c r="J26" s="27"/>
      <c r="K26" s="27"/>
      <c r="L26" s="27"/>
      <c r="M26" s="27"/>
      <c r="O26" s="27">
        <f t="shared" si="0"/>
        <v>0</v>
      </c>
      <c r="P26" s="27">
        <f t="shared" si="1"/>
        <v>0</v>
      </c>
      <c r="Q26" s="27">
        <f t="shared" si="2"/>
        <v>0</v>
      </c>
      <c r="R26" s="27">
        <f t="shared" si="3"/>
        <v>0</v>
      </c>
      <c r="S26" s="27">
        <f t="shared" si="3"/>
        <v>0</v>
      </c>
      <c r="T26" s="27">
        <f t="shared" si="4"/>
        <v>0</v>
      </c>
    </row>
    <row r="27" spans="1:20" ht="15" customHeight="1" x14ac:dyDescent="0.25">
      <c r="A27" s="64">
        <v>23</v>
      </c>
      <c r="B27" s="46">
        <v>21120114120042</v>
      </c>
      <c r="C27" s="45" t="s">
        <v>152</v>
      </c>
      <c r="D27" s="76">
        <v>12</v>
      </c>
      <c r="E27" s="27"/>
      <c r="F27" s="28"/>
      <c r="G27" s="28"/>
      <c r="H27" s="27"/>
      <c r="I27" s="27"/>
      <c r="J27" s="27"/>
      <c r="K27" s="27"/>
      <c r="L27" s="27"/>
      <c r="M27" s="27"/>
      <c r="O27" s="27">
        <f t="shared" si="0"/>
        <v>0</v>
      </c>
      <c r="P27" s="27">
        <f t="shared" si="1"/>
        <v>0</v>
      </c>
      <c r="Q27" s="27">
        <f t="shared" si="2"/>
        <v>0</v>
      </c>
      <c r="R27" s="27">
        <f t="shared" si="3"/>
        <v>0</v>
      </c>
      <c r="S27" s="27">
        <f t="shared" si="3"/>
        <v>0</v>
      </c>
      <c r="T27" s="27">
        <f t="shared" si="4"/>
        <v>0</v>
      </c>
    </row>
    <row r="28" spans="1:20" ht="15" customHeight="1" x14ac:dyDescent="0.25">
      <c r="A28" s="64">
        <v>24</v>
      </c>
      <c r="B28" s="46">
        <v>21120114130061</v>
      </c>
      <c r="C28" s="45" t="s">
        <v>169</v>
      </c>
      <c r="D28" s="77"/>
      <c r="E28" s="27"/>
      <c r="F28" s="28"/>
      <c r="G28" s="28"/>
      <c r="H28" s="27"/>
      <c r="I28" s="27"/>
      <c r="J28" s="27"/>
      <c r="K28" s="27"/>
      <c r="L28" s="27"/>
      <c r="M28" s="27"/>
      <c r="O28" s="27">
        <f t="shared" si="0"/>
        <v>0</v>
      </c>
      <c r="P28" s="27">
        <f t="shared" si="1"/>
        <v>0</v>
      </c>
      <c r="Q28" s="27">
        <f t="shared" si="2"/>
        <v>0</v>
      </c>
      <c r="R28" s="27">
        <f t="shared" si="3"/>
        <v>0</v>
      </c>
      <c r="S28" s="27">
        <f t="shared" si="3"/>
        <v>0</v>
      </c>
      <c r="T28" s="27">
        <f t="shared" si="4"/>
        <v>0</v>
      </c>
    </row>
    <row r="29" spans="1:20" ht="15" customHeight="1" x14ac:dyDescent="0.25">
      <c r="A29" s="64">
        <v>25</v>
      </c>
      <c r="B29" s="46">
        <v>21120114120051</v>
      </c>
      <c r="C29" s="45" t="s">
        <v>161</v>
      </c>
      <c r="D29" s="76">
        <v>13</v>
      </c>
      <c r="E29" s="27"/>
      <c r="F29" s="28"/>
      <c r="G29" s="28"/>
      <c r="H29" s="27"/>
      <c r="I29" s="27"/>
      <c r="J29" s="27"/>
      <c r="K29" s="27"/>
      <c r="L29" s="27"/>
      <c r="M29" s="27"/>
      <c r="O29" s="27">
        <f t="shared" si="0"/>
        <v>0</v>
      </c>
      <c r="P29" s="27">
        <f t="shared" si="1"/>
        <v>0</v>
      </c>
      <c r="Q29" s="27">
        <f t="shared" si="2"/>
        <v>0</v>
      </c>
      <c r="R29" s="27">
        <f t="shared" si="3"/>
        <v>0</v>
      </c>
      <c r="S29" s="27">
        <f t="shared" si="3"/>
        <v>0</v>
      </c>
      <c r="T29" s="27">
        <f t="shared" si="4"/>
        <v>0</v>
      </c>
    </row>
    <row r="30" spans="1:20" ht="15" customHeight="1" x14ac:dyDescent="0.25">
      <c r="A30" s="64">
        <v>26</v>
      </c>
      <c r="B30" s="46">
        <v>21120114130086</v>
      </c>
      <c r="C30" s="45" t="s">
        <v>191</v>
      </c>
      <c r="D30" s="77"/>
      <c r="E30" s="27"/>
      <c r="F30" s="28"/>
      <c r="G30" s="28"/>
      <c r="H30" s="27"/>
      <c r="I30" s="27"/>
      <c r="J30" s="27"/>
      <c r="K30" s="27"/>
      <c r="L30" s="27"/>
      <c r="M30" s="27"/>
      <c r="O30" s="27">
        <f t="shared" si="0"/>
        <v>0</v>
      </c>
      <c r="P30" s="27">
        <f t="shared" si="1"/>
        <v>0</v>
      </c>
      <c r="Q30" s="27">
        <f t="shared" si="2"/>
        <v>0</v>
      </c>
      <c r="R30" s="27">
        <f t="shared" si="3"/>
        <v>0</v>
      </c>
      <c r="S30" s="27">
        <f t="shared" si="3"/>
        <v>0</v>
      </c>
      <c r="T30" s="27">
        <f t="shared" si="4"/>
        <v>0</v>
      </c>
    </row>
    <row r="31" spans="1:20" ht="15" customHeight="1" x14ac:dyDescent="0.25">
      <c r="A31" s="65">
        <v>27</v>
      </c>
      <c r="B31" s="52">
        <v>21120114130067</v>
      </c>
      <c r="C31" s="51" t="s">
        <v>174</v>
      </c>
      <c r="D31" s="81">
        <v>14</v>
      </c>
      <c r="E31" s="27"/>
      <c r="F31" s="28"/>
      <c r="G31" s="28"/>
      <c r="H31" s="27"/>
      <c r="I31" s="27"/>
      <c r="J31" s="27"/>
      <c r="K31" s="27"/>
      <c r="L31" s="27"/>
      <c r="M31" s="27"/>
      <c r="O31" s="27">
        <f t="shared" si="0"/>
        <v>0</v>
      </c>
      <c r="P31" s="27">
        <f t="shared" si="1"/>
        <v>0</v>
      </c>
      <c r="Q31" s="27">
        <f t="shared" si="2"/>
        <v>0</v>
      </c>
      <c r="R31" s="27">
        <f t="shared" si="3"/>
        <v>0</v>
      </c>
      <c r="S31" s="27">
        <f t="shared" si="3"/>
        <v>0</v>
      </c>
      <c r="T31" s="27">
        <f t="shared" si="4"/>
        <v>0</v>
      </c>
    </row>
    <row r="32" spans="1:20" ht="15" customHeight="1" x14ac:dyDescent="0.25">
      <c r="A32" s="65">
        <v>28</v>
      </c>
      <c r="B32" s="52">
        <v>21120114140073</v>
      </c>
      <c r="C32" s="51" t="s">
        <v>180</v>
      </c>
      <c r="D32" s="82"/>
      <c r="E32" s="27"/>
      <c r="F32" s="28"/>
      <c r="G32" s="28"/>
      <c r="H32" s="27"/>
      <c r="I32" s="27"/>
      <c r="J32" s="27"/>
      <c r="K32" s="27"/>
      <c r="L32" s="27"/>
      <c r="M32" s="27"/>
      <c r="O32" s="27">
        <f t="shared" si="0"/>
        <v>0</v>
      </c>
      <c r="P32" s="27">
        <f t="shared" si="1"/>
        <v>0</v>
      </c>
      <c r="Q32" s="27">
        <f t="shared" si="2"/>
        <v>0</v>
      </c>
      <c r="R32" s="27">
        <f t="shared" si="3"/>
        <v>0</v>
      </c>
      <c r="S32" s="27">
        <f t="shared" si="3"/>
        <v>0</v>
      </c>
      <c r="T32" s="27">
        <f t="shared" si="4"/>
        <v>0</v>
      </c>
    </row>
    <row r="33" spans="1:20" ht="15" customHeight="1" x14ac:dyDescent="0.25">
      <c r="A33" s="65">
        <v>29</v>
      </c>
      <c r="B33" s="52">
        <v>21120114140055</v>
      </c>
      <c r="C33" s="51" t="s">
        <v>164</v>
      </c>
      <c r="D33" s="81">
        <v>15</v>
      </c>
      <c r="E33" s="27"/>
      <c r="F33" s="28"/>
      <c r="G33" s="28"/>
      <c r="H33" s="27"/>
      <c r="I33" s="27"/>
      <c r="J33" s="27"/>
      <c r="K33" s="27"/>
      <c r="L33" s="27"/>
      <c r="M33" s="27"/>
      <c r="O33" s="27">
        <f t="shared" si="0"/>
        <v>0</v>
      </c>
      <c r="P33" s="27">
        <f t="shared" si="1"/>
        <v>0</v>
      </c>
      <c r="Q33" s="27">
        <f t="shared" si="2"/>
        <v>0</v>
      </c>
      <c r="R33" s="27">
        <f t="shared" si="3"/>
        <v>0</v>
      </c>
      <c r="S33" s="27">
        <f t="shared" si="3"/>
        <v>0</v>
      </c>
      <c r="T33" s="27">
        <f t="shared" si="4"/>
        <v>0</v>
      </c>
    </row>
    <row r="34" spans="1:20" ht="15" customHeight="1" x14ac:dyDescent="0.25">
      <c r="A34" s="65">
        <v>30</v>
      </c>
      <c r="B34" s="52">
        <v>21120114130080</v>
      </c>
      <c r="C34" s="51" t="s">
        <v>186</v>
      </c>
      <c r="D34" s="82"/>
      <c r="E34" s="27"/>
      <c r="F34" s="28"/>
      <c r="G34" s="28"/>
      <c r="H34" s="27"/>
      <c r="I34" s="27"/>
      <c r="J34" s="27"/>
      <c r="K34" s="27"/>
      <c r="L34" s="27"/>
      <c r="M34" s="27"/>
      <c r="O34" s="27">
        <f t="shared" si="0"/>
        <v>0</v>
      </c>
      <c r="P34" s="27">
        <f t="shared" si="1"/>
        <v>0</v>
      </c>
      <c r="Q34" s="27">
        <f t="shared" si="2"/>
        <v>0</v>
      </c>
      <c r="R34" s="27">
        <f t="shared" si="3"/>
        <v>0</v>
      </c>
      <c r="S34" s="27">
        <f t="shared" si="3"/>
        <v>0</v>
      </c>
      <c r="T34" s="27">
        <f t="shared" si="4"/>
        <v>0</v>
      </c>
    </row>
    <row r="35" spans="1:20" ht="15" customHeight="1" x14ac:dyDescent="0.25">
      <c r="A35" s="65">
        <v>31</v>
      </c>
      <c r="B35" s="52">
        <v>21120114120030</v>
      </c>
      <c r="C35" s="51" t="s">
        <v>141</v>
      </c>
      <c r="D35" s="81">
        <v>16</v>
      </c>
      <c r="E35" s="27"/>
      <c r="F35" s="28"/>
      <c r="G35" s="28"/>
      <c r="H35" s="27"/>
      <c r="I35" s="27"/>
      <c r="J35" s="27"/>
      <c r="K35" s="27"/>
      <c r="L35" s="27"/>
      <c r="M35" s="27"/>
      <c r="O35" s="27">
        <f t="shared" si="0"/>
        <v>0</v>
      </c>
      <c r="P35" s="27">
        <f t="shared" si="1"/>
        <v>0</v>
      </c>
      <c r="Q35" s="27">
        <f t="shared" si="2"/>
        <v>0</v>
      </c>
      <c r="R35" s="27">
        <f t="shared" si="3"/>
        <v>0</v>
      </c>
      <c r="S35" s="27">
        <f t="shared" si="3"/>
        <v>0</v>
      </c>
      <c r="T35" s="27">
        <f t="shared" si="4"/>
        <v>0</v>
      </c>
    </row>
    <row r="36" spans="1:20" ht="15" customHeight="1" x14ac:dyDescent="0.25">
      <c r="A36" s="65">
        <v>32</v>
      </c>
      <c r="B36" s="52">
        <v>21120114140083</v>
      </c>
      <c r="C36" s="51" t="s">
        <v>189</v>
      </c>
      <c r="D36" s="82"/>
      <c r="E36" s="27"/>
      <c r="F36" s="28"/>
      <c r="G36" s="28"/>
      <c r="H36" s="27"/>
      <c r="I36" s="27"/>
      <c r="J36" s="27"/>
      <c r="K36" s="27"/>
      <c r="L36" s="27"/>
      <c r="M36" s="27"/>
      <c r="O36" s="27">
        <f t="shared" si="0"/>
        <v>0</v>
      </c>
      <c r="P36" s="27">
        <f t="shared" si="1"/>
        <v>0</v>
      </c>
      <c r="Q36" s="27">
        <f t="shared" si="2"/>
        <v>0</v>
      </c>
      <c r="R36" s="27">
        <f t="shared" si="3"/>
        <v>0</v>
      </c>
      <c r="S36" s="27">
        <f t="shared" si="3"/>
        <v>0</v>
      </c>
      <c r="T36" s="27">
        <f t="shared" si="4"/>
        <v>0</v>
      </c>
    </row>
    <row r="37" spans="1:20" ht="15" customHeight="1" x14ac:dyDescent="0.25">
      <c r="A37" s="65">
        <v>33</v>
      </c>
      <c r="B37" s="52">
        <v>21120114120052</v>
      </c>
      <c r="C37" s="51" t="s">
        <v>162</v>
      </c>
      <c r="D37" s="81">
        <v>17</v>
      </c>
      <c r="E37" s="27"/>
      <c r="F37" s="28"/>
      <c r="G37" s="28"/>
      <c r="H37" s="27"/>
      <c r="I37" s="27"/>
      <c r="J37" s="27"/>
      <c r="K37" s="27"/>
      <c r="L37" s="27"/>
      <c r="M37" s="27"/>
      <c r="O37" s="27">
        <f t="shared" si="0"/>
        <v>0</v>
      </c>
      <c r="P37" s="27">
        <f t="shared" si="1"/>
        <v>0</v>
      </c>
      <c r="Q37" s="27">
        <f t="shared" si="2"/>
        <v>0</v>
      </c>
      <c r="R37" s="27">
        <f t="shared" si="3"/>
        <v>0</v>
      </c>
      <c r="S37" s="27">
        <f t="shared" si="3"/>
        <v>0</v>
      </c>
      <c r="T37" s="27">
        <f t="shared" si="4"/>
        <v>0</v>
      </c>
    </row>
    <row r="38" spans="1:20" ht="15" customHeight="1" x14ac:dyDescent="0.25">
      <c r="A38" s="65">
        <v>34</v>
      </c>
      <c r="B38" s="52">
        <v>21120114140057</v>
      </c>
      <c r="C38" s="51" t="s">
        <v>165</v>
      </c>
      <c r="D38" s="82"/>
      <c r="E38" s="27"/>
      <c r="F38" s="28"/>
      <c r="G38" s="28"/>
      <c r="H38" s="27"/>
      <c r="I38" s="27"/>
      <c r="J38" s="27"/>
      <c r="K38" s="27"/>
      <c r="L38" s="27"/>
      <c r="M38" s="27"/>
      <c r="O38" s="27">
        <f t="shared" si="0"/>
        <v>0</v>
      </c>
      <c r="P38" s="27">
        <f t="shared" si="1"/>
        <v>0</v>
      </c>
      <c r="Q38" s="27">
        <f t="shared" si="2"/>
        <v>0</v>
      </c>
      <c r="R38" s="27">
        <f t="shared" si="3"/>
        <v>0</v>
      </c>
      <c r="S38" s="27">
        <f t="shared" si="3"/>
        <v>0</v>
      </c>
      <c r="T38" s="27">
        <f t="shared" si="4"/>
        <v>0</v>
      </c>
    </row>
    <row r="39" spans="1:20" ht="15" customHeight="1" x14ac:dyDescent="0.25">
      <c r="A39" s="65">
        <v>35</v>
      </c>
      <c r="B39" s="52">
        <v>21120114130060</v>
      </c>
      <c r="C39" s="51" t="s">
        <v>168</v>
      </c>
      <c r="D39" s="81">
        <v>18</v>
      </c>
      <c r="E39" s="27"/>
      <c r="F39" s="28"/>
      <c r="G39" s="28"/>
      <c r="H39" s="27"/>
      <c r="I39" s="27"/>
      <c r="J39" s="27"/>
      <c r="K39" s="27"/>
      <c r="L39" s="27"/>
      <c r="M39" s="27"/>
      <c r="O39" s="27">
        <f t="shared" si="0"/>
        <v>0</v>
      </c>
      <c r="P39" s="27">
        <f t="shared" si="1"/>
        <v>0</v>
      </c>
      <c r="Q39" s="27">
        <f t="shared" si="2"/>
        <v>0</v>
      </c>
      <c r="R39" s="27">
        <f t="shared" si="3"/>
        <v>0</v>
      </c>
      <c r="S39" s="27">
        <f t="shared" si="3"/>
        <v>0</v>
      </c>
      <c r="T39" s="27">
        <f t="shared" si="4"/>
        <v>0</v>
      </c>
    </row>
    <row r="40" spans="1:20" ht="15" customHeight="1" x14ac:dyDescent="0.25">
      <c r="A40" s="65">
        <v>36</v>
      </c>
      <c r="B40" s="52">
        <v>21120114120053</v>
      </c>
      <c r="C40" s="51" t="s">
        <v>163</v>
      </c>
      <c r="D40" s="82"/>
      <c r="E40" s="27"/>
      <c r="F40" s="28"/>
      <c r="G40" s="28"/>
      <c r="H40" s="27"/>
      <c r="I40" s="27"/>
      <c r="J40" s="27"/>
      <c r="K40" s="27"/>
      <c r="L40" s="27"/>
      <c r="M40" s="27"/>
      <c r="O40" s="27">
        <f t="shared" si="0"/>
        <v>0</v>
      </c>
      <c r="P40" s="27">
        <f t="shared" si="1"/>
        <v>0</v>
      </c>
      <c r="Q40" s="27">
        <f t="shared" si="2"/>
        <v>0</v>
      </c>
      <c r="R40" s="27">
        <f t="shared" si="3"/>
        <v>0</v>
      </c>
      <c r="S40" s="27">
        <f t="shared" si="3"/>
        <v>0</v>
      </c>
      <c r="T40" s="27">
        <f t="shared" si="4"/>
        <v>0</v>
      </c>
    </row>
    <row r="41" spans="1:20" ht="15" customHeight="1" x14ac:dyDescent="0.25">
      <c r="A41" s="65">
        <v>37</v>
      </c>
      <c r="B41" s="52">
        <v>21120114120047</v>
      </c>
      <c r="C41" s="51" t="s">
        <v>157</v>
      </c>
      <c r="D41" s="81">
        <v>19</v>
      </c>
      <c r="E41" s="27"/>
      <c r="F41" s="28"/>
      <c r="G41" s="28"/>
      <c r="H41" s="27"/>
      <c r="I41" s="27"/>
      <c r="J41" s="27"/>
      <c r="K41" s="27"/>
      <c r="L41" s="27"/>
      <c r="M41" s="27"/>
      <c r="O41" s="27">
        <f t="shared" si="0"/>
        <v>0</v>
      </c>
      <c r="P41" s="27">
        <f t="shared" si="1"/>
        <v>0</v>
      </c>
      <c r="Q41" s="27">
        <f t="shared" si="2"/>
        <v>0</v>
      </c>
      <c r="R41" s="27">
        <f t="shared" si="3"/>
        <v>0</v>
      </c>
      <c r="S41" s="27">
        <f t="shared" si="3"/>
        <v>0</v>
      </c>
      <c r="T41" s="27">
        <f t="shared" si="4"/>
        <v>0</v>
      </c>
    </row>
    <row r="42" spans="1:20" ht="15" customHeight="1" x14ac:dyDescent="0.25">
      <c r="A42" s="65">
        <v>38</v>
      </c>
      <c r="B42" s="52">
        <v>21120114120043</v>
      </c>
      <c r="C42" s="51" t="s">
        <v>153</v>
      </c>
      <c r="D42" s="82"/>
      <c r="E42" s="27"/>
      <c r="F42" s="28"/>
      <c r="G42" s="28"/>
      <c r="H42" s="27"/>
      <c r="I42" s="27"/>
      <c r="J42" s="27"/>
      <c r="K42" s="27"/>
      <c r="L42" s="27"/>
      <c r="M42" s="27"/>
      <c r="O42" s="27">
        <f t="shared" si="0"/>
        <v>0</v>
      </c>
      <c r="P42" s="27">
        <f t="shared" si="1"/>
        <v>0</v>
      </c>
      <c r="Q42" s="27">
        <f t="shared" si="2"/>
        <v>0</v>
      </c>
      <c r="R42" s="27">
        <f t="shared" si="3"/>
        <v>0</v>
      </c>
      <c r="S42" s="27">
        <f t="shared" si="3"/>
        <v>0</v>
      </c>
      <c r="T42" s="27">
        <f t="shared" si="4"/>
        <v>0</v>
      </c>
    </row>
    <row r="43" spans="1:20" ht="15" customHeight="1" x14ac:dyDescent="0.25">
      <c r="A43" s="65">
        <v>39</v>
      </c>
      <c r="B43" s="52">
        <v>21120114130069</v>
      </c>
      <c r="C43" s="51" t="s">
        <v>176</v>
      </c>
      <c r="D43" s="81">
        <v>20</v>
      </c>
      <c r="E43" s="27"/>
      <c r="F43" s="28"/>
      <c r="G43" s="28"/>
      <c r="H43" s="27"/>
      <c r="I43" s="27"/>
      <c r="J43" s="27"/>
      <c r="K43" s="27"/>
      <c r="L43" s="27"/>
      <c r="M43" s="27"/>
      <c r="O43" s="27">
        <f t="shared" si="0"/>
        <v>0</v>
      </c>
      <c r="P43" s="27">
        <f t="shared" si="1"/>
        <v>0</v>
      </c>
      <c r="Q43" s="27">
        <f t="shared" si="2"/>
        <v>0</v>
      </c>
      <c r="R43" s="27">
        <f t="shared" si="3"/>
        <v>0</v>
      </c>
      <c r="S43" s="27">
        <f t="shared" si="3"/>
        <v>0</v>
      </c>
      <c r="T43" s="27">
        <f t="shared" si="4"/>
        <v>0</v>
      </c>
    </row>
    <row r="44" spans="1:20" ht="15" customHeight="1" x14ac:dyDescent="0.25">
      <c r="A44" s="65">
        <v>40</v>
      </c>
      <c r="B44" s="52">
        <v>21120114130077</v>
      </c>
      <c r="C44" s="51" t="s">
        <v>184</v>
      </c>
      <c r="D44" s="82"/>
      <c r="E44" s="27"/>
      <c r="F44" s="28"/>
      <c r="G44" s="28"/>
      <c r="H44" s="27"/>
      <c r="I44" s="27"/>
      <c r="J44" s="27"/>
      <c r="K44" s="27"/>
      <c r="L44" s="27"/>
      <c r="M44" s="27"/>
      <c r="O44" s="27">
        <f t="shared" si="0"/>
        <v>0</v>
      </c>
      <c r="P44" s="27">
        <f t="shared" si="1"/>
        <v>0</v>
      </c>
      <c r="Q44" s="27">
        <f t="shared" si="2"/>
        <v>0</v>
      </c>
      <c r="R44" s="27">
        <f t="shared" si="3"/>
        <v>0</v>
      </c>
      <c r="S44" s="27">
        <f t="shared" si="3"/>
        <v>0</v>
      </c>
      <c r="T44" s="27">
        <f t="shared" si="4"/>
        <v>0</v>
      </c>
    </row>
    <row r="45" spans="1:20" ht="15" customHeight="1" x14ac:dyDescent="0.25">
      <c r="A45" s="65">
        <v>41</v>
      </c>
      <c r="B45" s="52">
        <v>21120114120022</v>
      </c>
      <c r="C45" s="51" t="s">
        <v>135</v>
      </c>
      <c r="D45" s="81">
        <v>21</v>
      </c>
      <c r="E45" s="27"/>
      <c r="F45" s="28"/>
      <c r="G45" s="28"/>
      <c r="H45" s="27"/>
      <c r="I45" s="27"/>
      <c r="J45" s="27"/>
      <c r="K45" s="27"/>
      <c r="L45" s="27"/>
      <c r="M45" s="27"/>
      <c r="O45" s="27">
        <f t="shared" si="0"/>
        <v>0</v>
      </c>
      <c r="P45" s="27">
        <f t="shared" si="1"/>
        <v>0</v>
      </c>
      <c r="Q45" s="27">
        <f t="shared" si="2"/>
        <v>0</v>
      </c>
      <c r="R45" s="27">
        <f t="shared" si="3"/>
        <v>0</v>
      </c>
      <c r="S45" s="27">
        <f t="shared" si="3"/>
        <v>0</v>
      </c>
      <c r="T45" s="27">
        <f t="shared" si="4"/>
        <v>0</v>
      </c>
    </row>
    <row r="46" spans="1:20" ht="15" customHeight="1" x14ac:dyDescent="0.25">
      <c r="A46" s="65">
        <v>42</v>
      </c>
      <c r="B46" s="52">
        <v>21120114120017</v>
      </c>
      <c r="C46" s="51" t="s">
        <v>131</v>
      </c>
      <c r="D46" s="82"/>
      <c r="E46" s="27"/>
      <c r="F46" s="28"/>
      <c r="G46" s="28"/>
      <c r="H46" s="27"/>
      <c r="I46" s="27"/>
      <c r="J46" s="27"/>
      <c r="K46" s="27"/>
      <c r="L46" s="27"/>
      <c r="M46" s="27"/>
      <c r="O46" s="27">
        <f t="shared" si="0"/>
        <v>0</v>
      </c>
      <c r="P46" s="27">
        <f t="shared" si="1"/>
        <v>0</v>
      </c>
      <c r="Q46" s="27">
        <f t="shared" si="2"/>
        <v>0</v>
      </c>
      <c r="R46" s="27">
        <f t="shared" si="3"/>
        <v>0</v>
      </c>
      <c r="S46" s="27">
        <f t="shared" si="3"/>
        <v>0</v>
      </c>
      <c r="T46" s="27">
        <f t="shared" si="4"/>
        <v>0</v>
      </c>
    </row>
    <row r="47" spans="1:20" ht="15" customHeight="1" x14ac:dyDescent="0.25">
      <c r="A47" s="65">
        <v>43</v>
      </c>
      <c r="B47" s="52">
        <v>21120114120007</v>
      </c>
      <c r="C47" s="51" t="s">
        <v>123</v>
      </c>
      <c r="D47" s="81">
        <v>22</v>
      </c>
      <c r="E47" s="27"/>
      <c r="F47" s="28"/>
      <c r="G47" s="28"/>
      <c r="H47" s="27"/>
      <c r="I47" s="27"/>
      <c r="J47" s="27"/>
      <c r="K47" s="27"/>
      <c r="L47" s="27"/>
      <c r="M47" s="27"/>
      <c r="O47" s="27">
        <f t="shared" si="0"/>
        <v>0</v>
      </c>
      <c r="P47" s="27">
        <f t="shared" si="1"/>
        <v>0</v>
      </c>
      <c r="Q47" s="27">
        <f t="shared" si="2"/>
        <v>0</v>
      </c>
      <c r="R47" s="27">
        <f t="shared" si="3"/>
        <v>0</v>
      </c>
      <c r="S47" s="27">
        <f t="shared" si="3"/>
        <v>0</v>
      </c>
      <c r="T47" s="27">
        <f t="shared" si="4"/>
        <v>0</v>
      </c>
    </row>
    <row r="48" spans="1:20" ht="15" customHeight="1" x14ac:dyDescent="0.25">
      <c r="A48" s="65">
        <v>44</v>
      </c>
      <c r="B48" s="52">
        <v>21120114120037</v>
      </c>
      <c r="C48" s="51" t="s">
        <v>148</v>
      </c>
      <c r="D48" s="82"/>
      <c r="E48" s="27"/>
      <c r="F48" s="28"/>
      <c r="G48" s="28"/>
      <c r="H48" s="27"/>
      <c r="I48" s="27"/>
      <c r="J48" s="27"/>
      <c r="K48" s="27"/>
      <c r="L48" s="27"/>
      <c r="M48" s="27"/>
      <c r="O48" s="27">
        <f t="shared" si="0"/>
        <v>0</v>
      </c>
      <c r="P48" s="27">
        <f t="shared" si="1"/>
        <v>0</v>
      </c>
      <c r="Q48" s="27">
        <f t="shared" si="2"/>
        <v>0</v>
      </c>
      <c r="R48" s="27">
        <f t="shared" si="3"/>
        <v>0</v>
      </c>
      <c r="S48" s="27">
        <f t="shared" si="3"/>
        <v>0</v>
      </c>
      <c r="T48" s="27">
        <f t="shared" si="4"/>
        <v>0</v>
      </c>
    </row>
    <row r="49" spans="1:20" ht="15" customHeight="1" x14ac:dyDescent="0.25">
      <c r="A49" s="65">
        <v>45</v>
      </c>
      <c r="B49" s="52">
        <v>21120114130070</v>
      </c>
      <c r="C49" s="51" t="s">
        <v>177</v>
      </c>
      <c r="D49" s="81">
        <v>23</v>
      </c>
      <c r="E49" s="27"/>
      <c r="F49" s="28"/>
      <c r="G49" s="28"/>
      <c r="H49" s="27"/>
      <c r="I49" s="27"/>
      <c r="J49" s="27"/>
      <c r="K49" s="27"/>
      <c r="L49" s="27"/>
      <c r="M49" s="27"/>
      <c r="O49" s="27">
        <f t="shared" si="0"/>
        <v>0</v>
      </c>
      <c r="P49" s="27">
        <f t="shared" si="1"/>
        <v>0</v>
      </c>
      <c r="Q49" s="27">
        <f t="shared" si="2"/>
        <v>0</v>
      </c>
      <c r="R49" s="27">
        <f t="shared" si="3"/>
        <v>0</v>
      </c>
      <c r="S49" s="27">
        <f t="shared" si="3"/>
        <v>0</v>
      </c>
      <c r="T49" s="27">
        <f t="shared" si="4"/>
        <v>0</v>
      </c>
    </row>
    <row r="50" spans="1:20" ht="15" customHeight="1" x14ac:dyDescent="0.25">
      <c r="A50" s="65">
        <v>46</v>
      </c>
      <c r="B50" s="46">
        <v>21120114120033</v>
      </c>
      <c r="C50" s="45" t="s">
        <v>144</v>
      </c>
      <c r="D50" s="82"/>
      <c r="E50" s="27"/>
      <c r="F50" s="28"/>
      <c r="G50" s="28"/>
      <c r="H50" s="27"/>
      <c r="I50" s="27"/>
      <c r="J50" s="27"/>
      <c r="K50" s="27"/>
      <c r="L50" s="27"/>
      <c r="M50" s="27"/>
      <c r="O50" s="27">
        <f t="shared" si="0"/>
        <v>0</v>
      </c>
      <c r="P50" s="27">
        <f t="shared" si="1"/>
        <v>0</v>
      </c>
      <c r="Q50" s="27">
        <f t="shared" si="2"/>
        <v>0</v>
      </c>
      <c r="R50" s="27">
        <f t="shared" si="3"/>
        <v>0</v>
      </c>
      <c r="S50" s="27">
        <f t="shared" si="3"/>
        <v>0</v>
      </c>
      <c r="T50" s="27">
        <f t="shared" si="4"/>
        <v>0</v>
      </c>
    </row>
    <row r="51" spans="1:20" ht="15" customHeight="1" x14ac:dyDescent="0.25">
      <c r="A51" s="65">
        <v>47</v>
      </c>
      <c r="B51" s="46">
        <v>21120114140068</v>
      </c>
      <c r="C51" s="45" t="s">
        <v>175</v>
      </c>
      <c r="D51" s="81">
        <v>24</v>
      </c>
      <c r="E51" s="27"/>
      <c r="F51" s="28"/>
      <c r="G51" s="28"/>
      <c r="H51" s="27"/>
      <c r="I51" s="27"/>
      <c r="J51" s="27"/>
      <c r="K51" s="27"/>
      <c r="L51" s="27"/>
      <c r="M51" s="27"/>
      <c r="O51" s="27">
        <f t="shared" si="0"/>
        <v>0</v>
      </c>
      <c r="P51" s="27">
        <f t="shared" si="1"/>
        <v>0</v>
      </c>
      <c r="Q51" s="27">
        <f t="shared" si="2"/>
        <v>0</v>
      </c>
      <c r="R51" s="27">
        <f t="shared" si="3"/>
        <v>0</v>
      </c>
      <c r="S51" s="27">
        <f t="shared" si="3"/>
        <v>0</v>
      </c>
      <c r="T51" s="27">
        <f t="shared" si="4"/>
        <v>0</v>
      </c>
    </row>
    <row r="52" spans="1:20" ht="15" customHeight="1" x14ac:dyDescent="0.25">
      <c r="A52" s="65">
        <v>48</v>
      </c>
      <c r="B52" s="46">
        <v>21120114130097</v>
      </c>
      <c r="C52" s="45" t="s">
        <v>200</v>
      </c>
      <c r="D52" s="82"/>
      <c r="E52" s="27"/>
      <c r="F52" s="28"/>
      <c r="G52" s="28"/>
      <c r="H52" s="27"/>
      <c r="I52" s="27"/>
      <c r="J52" s="27"/>
      <c r="K52" s="27"/>
      <c r="L52" s="27"/>
      <c r="M52" s="27"/>
      <c r="O52" s="27">
        <f t="shared" si="0"/>
        <v>0</v>
      </c>
      <c r="P52" s="27">
        <f t="shared" si="1"/>
        <v>0</v>
      </c>
      <c r="Q52" s="27">
        <f t="shared" si="2"/>
        <v>0</v>
      </c>
      <c r="R52" s="27">
        <f t="shared" si="3"/>
        <v>0</v>
      </c>
      <c r="S52" s="27">
        <f t="shared" si="3"/>
        <v>0</v>
      </c>
      <c r="T52" s="27">
        <f t="shared" si="4"/>
        <v>0</v>
      </c>
    </row>
    <row r="53" spans="1:20" ht="15" customHeight="1" x14ac:dyDescent="0.25">
      <c r="A53" s="65">
        <v>49</v>
      </c>
      <c r="B53" s="46">
        <v>21120114130058</v>
      </c>
      <c r="C53" s="45" t="s">
        <v>166</v>
      </c>
      <c r="D53" s="81">
        <v>25</v>
      </c>
      <c r="E53" s="27"/>
      <c r="F53" s="28"/>
      <c r="G53" s="28"/>
      <c r="H53" s="27"/>
      <c r="I53" s="27"/>
      <c r="J53" s="27"/>
      <c r="K53" s="27"/>
      <c r="L53" s="27"/>
      <c r="M53" s="27"/>
      <c r="O53" s="27">
        <f t="shared" si="0"/>
        <v>0</v>
      </c>
      <c r="P53" s="27">
        <f t="shared" si="1"/>
        <v>0</v>
      </c>
      <c r="Q53" s="27">
        <f t="shared" si="2"/>
        <v>0</v>
      </c>
      <c r="R53" s="27">
        <f t="shared" si="3"/>
        <v>0</v>
      </c>
      <c r="S53" s="27">
        <f t="shared" si="3"/>
        <v>0</v>
      </c>
      <c r="T53" s="27">
        <f t="shared" si="4"/>
        <v>0</v>
      </c>
    </row>
    <row r="54" spans="1:20" ht="15" customHeight="1" x14ac:dyDescent="0.25">
      <c r="A54" s="65">
        <v>50</v>
      </c>
      <c r="B54" s="46">
        <v>21120114140099</v>
      </c>
      <c r="C54" s="45" t="s">
        <v>202</v>
      </c>
      <c r="D54" s="82"/>
      <c r="E54" s="27"/>
      <c r="F54" s="28"/>
      <c r="G54" s="28"/>
      <c r="H54" s="27"/>
      <c r="I54" s="27"/>
      <c r="J54" s="27"/>
      <c r="K54" s="27"/>
      <c r="L54" s="27"/>
      <c r="M54" s="27"/>
      <c r="O54" s="27">
        <f t="shared" si="0"/>
        <v>0</v>
      </c>
      <c r="P54" s="27">
        <f t="shared" si="1"/>
        <v>0</v>
      </c>
      <c r="Q54" s="27">
        <f t="shared" si="2"/>
        <v>0</v>
      </c>
      <c r="R54" s="27">
        <f t="shared" si="3"/>
        <v>0</v>
      </c>
      <c r="S54" s="27">
        <f t="shared" si="3"/>
        <v>0</v>
      </c>
      <c r="T54" s="27">
        <f t="shared" si="4"/>
        <v>0</v>
      </c>
    </row>
    <row r="55" spans="1:20" ht="15" customHeight="1" x14ac:dyDescent="0.25">
      <c r="A55" s="65">
        <v>51</v>
      </c>
      <c r="B55" s="46">
        <v>21120114120018</v>
      </c>
      <c r="C55" s="45" t="s">
        <v>132</v>
      </c>
      <c r="D55" s="81">
        <v>26</v>
      </c>
      <c r="E55" s="27"/>
      <c r="F55" s="28"/>
      <c r="G55" s="28"/>
      <c r="H55" s="27"/>
      <c r="I55" s="27"/>
      <c r="J55" s="27"/>
      <c r="K55" s="27"/>
      <c r="L55" s="27"/>
      <c r="M55" s="27"/>
      <c r="O55" s="27">
        <f t="shared" si="0"/>
        <v>0</v>
      </c>
      <c r="P55" s="27">
        <f t="shared" si="1"/>
        <v>0</v>
      </c>
      <c r="Q55" s="27">
        <f t="shared" si="2"/>
        <v>0</v>
      </c>
      <c r="R55" s="27">
        <f t="shared" si="3"/>
        <v>0</v>
      </c>
      <c r="S55" s="27">
        <f t="shared" si="3"/>
        <v>0</v>
      </c>
      <c r="T55" s="27">
        <f t="shared" si="4"/>
        <v>0</v>
      </c>
    </row>
    <row r="56" spans="1:20" ht="15" customHeight="1" x14ac:dyDescent="0.25">
      <c r="A56" s="65">
        <v>52</v>
      </c>
      <c r="B56" s="46">
        <v>21120114120039</v>
      </c>
      <c r="C56" s="45" t="s">
        <v>150</v>
      </c>
      <c r="D56" s="82"/>
      <c r="E56" s="27"/>
      <c r="F56" s="28"/>
      <c r="G56" s="28"/>
      <c r="H56" s="27"/>
      <c r="I56" s="27"/>
      <c r="J56" s="27"/>
      <c r="K56" s="27"/>
      <c r="L56" s="27"/>
      <c r="M56" s="27"/>
      <c r="O56" s="27">
        <f t="shared" si="0"/>
        <v>0</v>
      </c>
      <c r="P56" s="27">
        <f t="shared" si="1"/>
        <v>0</v>
      </c>
      <c r="Q56" s="27">
        <f t="shared" si="2"/>
        <v>0</v>
      </c>
      <c r="R56" s="27">
        <f t="shared" si="3"/>
        <v>0</v>
      </c>
      <c r="S56" s="27">
        <f t="shared" si="3"/>
        <v>0</v>
      </c>
      <c r="T56" s="27">
        <f t="shared" si="4"/>
        <v>0</v>
      </c>
    </row>
    <row r="57" spans="1:20" ht="15" customHeight="1" x14ac:dyDescent="0.25">
      <c r="A57" s="66">
        <v>53</v>
      </c>
      <c r="B57" s="49">
        <v>21120114120054</v>
      </c>
      <c r="C57" s="48" t="s">
        <v>5</v>
      </c>
      <c r="D57" s="73">
        <v>27</v>
      </c>
      <c r="E57" s="27"/>
      <c r="F57" s="28"/>
      <c r="G57" s="28"/>
      <c r="H57" s="27"/>
      <c r="I57" s="27"/>
      <c r="J57" s="27"/>
      <c r="K57" s="27"/>
      <c r="L57" s="27"/>
      <c r="M57" s="27"/>
      <c r="O57" s="27">
        <f t="shared" si="0"/>
        <v>0</v>
      </c>
      <c r="P57" s="27">
        <f t="shared" si="1"/>
        <v>0</v>
      </c>
      <c r="Q57" s="27">
        <f t="shared" si="2"/>
        <v>0</v>
      </c>
      <c r="R57" s="27">
        <f t="shared" si="3"/>
        <v>0</v>
      </c>
      <c r="S57" s="27">
        <f t="shared" si="3"/>
        <v>0</v>
      </c>
      <c r="T57" s="27">
        <f t="shared" si="4"/>
        <v>0</v>
      </c>
    </row>
    <row r="58" spans="1:20" ht="15" customHeight="1" x14ac:dyDescent="0.25">
      <c r="A58" s="66">
        <v>54</v>
      </c>
      <c r="B58" s="49">
        <v>21120114130090</v>
      </c>
      <c r="C58" s="48" t="s">
        <v>194</v>
      </c>
      <c r="D58" s="75"/>
      <c r="E58" s="27"/>
      <c r="F58" s="28"/>
      <c r="G58" s="28"/>
      <c r="H58" s="27"/>
      <c r="I58" s="27"/>
      <c r="J58" s="27"/>
      <c r="K58" s="27"/>
      <c r="L58" s="27"/>
      <c r="M58" s="27"/>
      <c r="O58" s="27">
        <f t="shared" si="0"/>
        <v>0</v>
      </c>
      <c r="P58" s="27">
        <f t="shared" si="1"/>
        <v>0</v>
      </c>
      <c r="Q58" s="27">
        <f t="shared" si="2"/>
        <v>0</v>
      </c>
      <c r="R58" s="27">
        <f t="shared" si="3"/>
        <v>0</v>
      </c>
      <c r="S58" s="27">
        <f t="shared" si="3"/>
        <v>0</v>
      </c>
      <c r="T58" s="27">
        <f t="shared" si="4"/>
        <v>0</v>
      </c>
    </row>
    <row r="59" spans="1:20" ht="15" customHeight="1" x14ac:dyDescent="0.25">
      <c r="A59" s="66">
        <v>55</v>
      </c>
      <c r="B59" s="49">
        <v>21120114130092</v>
      </c>
      <c r="C59" s="48" t="s">
        <v>196</v>
      </c>
      <c r="D59" s="73">
        <v>28</v>
      </c>
      <c r="E59" s="27"/>
      <c r="F59" s="28"/>
      <c r="G59" s="28"/>
      <c r="H59" s="27"/>
      <c r="I59" s="27"/>
      <c r="J59" s="27"/>
      <c r="K59" s="27"/>
      <c r="L59" s="27"/>
      <c r="M59" s="27"/>
      <c r="O59" s="27">
        <f t="shared" si="0"/>
        <v>0</v>
      </c>
      <c r="P59" s="27">
        <f t="shared" si="1"/>
        <v>0</v>
      </c>
      <c r="Q59" s="27">
        <f t="shared" si="2"/>
        <v>0</v>
      </c>
      <c r="R59" s="27">
        <f t="shared" si="3"/>
        <v>0</v>
      </c>
      <c r="S59" s="27">
        <f t="shared" si="3"/>
        <v>0</v>
      </c>
      <c r="T59" s="27">
        <f t="shared" si="4"/>
        <v>0</v>
      </c>
    </row>
    <row r="60" spans="1:20" ht="15" customHeight="1" x14ac:dyDescent="0.25">
      <c r="A60" s="66">
        <v>56</v>
      </c>
      <c r="B60" s="49">
        <v>21120114140065</v>
      </c>
      <c r="C60" s="48" t="s">
        <v>172</v>
      </c>
      <c r="D60" s="75"/>
      <c r="E60" s="27"/>
      <c r="F60" s="28"/>
      <c r="G60" s="28"/>
      <c r="H60" s="27"/>
      <c r="I60" s="27"/>
      <c r="J60" s="27"/>
      <c r="K60" s="27"/>
      <c r="L60" s="27"/>
      <c r="M60" s="27"/>
      <c r="O60" s="27">
        <f t="shared" si="0"/>
        <v>0</v>
      </c>
      <c r="P60" s="27">
        <f t="shared" si="1"/>
        <v>0</v>
      </c>
      <c r="Q60" s="27">
        <f t="shared" si="2"/>
        <v>0</v>
      </c>
      <c r="R60" s="27">
        <f t="shared" si="3"/>
        <v>0</v>
      </c>
      <c r="S60" s="27">
        <f t="shared" si="3"/>
        <v>0</v>
      </c>
      <c r="T60" s="27">
        <f t="shared" si="4"/>
        <v>0</v>
      </c>
    </row>
    <row r="61" spans="1:20" ht="15" customHeight="1" x14ac:dyDescent="0.25">
      <c r="A61" s="66">
        <v>57</v>
      </c>
      <c r="B61" s="49">
        <v>21120114140084</v>
      </c>
      <c r="C61" s="48" t="s">
        <v>190</v>
      </c>
      <c r="D61" s="73">
        <v>29</v>
      </c>
      <c r="E61" s="27"/>
      <c r="F61" s="28"/>
      <c r="G61" s="28"/>
      <c r="H61" s="27"/>
      <c r="I61" s="27"/>
      <c r="J61" s="27"/>
      <c r="K61" s="27"/>
      <c r="L61" s="27"/>
      <c r="M61" s="27"/>
      <c r="O61" s="27">
        <f t="shared" si="0"/>
        <v>0</v>
      </c>
      <c r="P61" s="27">
        <f t="shared" si="1"/>
        <v>0</v>
      </c>
      <c r="Q61" s="27">
        <f t="shared" si="2"/>
        <v>0</v>
      </c>
      <c r="R61" s="27">
        <f t="shared" si="3"/>
        <v>0</v>
      </c>
      <c r="S61" s="27">
        <f t="shared" si="3"/>
        <v>0</v>
      </c>
      <c r="T61" s="27">
        <f t="shared" si="4"/>
        <v>0</v>
      </c>
    </row>
    <row r="62" spans="1:20" ht="15" customHeight="1" x14ac:dyDescent="0.25">
      <c r="A62" s="66">
        <v>58</v>
      </c>
      <c r="B62" s="49">
        <v>21120114120046</v>
      </c>
      <c r="C62" s="48" t="s">
        <v>156</v>
      </c>
      <c r="D62" s="75"/>
      <c r="E62" s="27"/>
      <c r="F62" s="28"/>
      <c r="G62" s="28"/>
      <c r="H62" s="27"/>
      <c r="I62" s="27"/>
      <c r="J62" s="27"/>
      <c r="K62" s="27"/>
      <c r="L62" s="27"/>
      <c r="M62" s="27"/>
      <c r="O62" s="27">
        <f t="shared" si="0"/>
        <v>0</v>
      </c>
      <c r="P62" s="27">
        <f t="shared" si="1"/>
        <v>0</v>
      </c>
      <c r="Q62" s="27">
        <f t="shared" si="2"/>
        <v>0</v>
      </c>
      <c r="R62" s="27">
        <f t="shared" si="3"/>
        <v>0</v>
      </c>
      <c r="S62" s="27">
        <f t="shared" si="3"/>
        <v>0</v>
      </c>
      <c r="T62" s="27">
        <f t="shared" si="4"/>
        <v>0</v>
      </c>
    </row>
    <row r="63" spans="1:20" ht="15" customHeight="1" x14ac:dyDescent="0.25">
      <c r="A63" s="66">
        <v>59</v>
      </c>
      <c r="B63" s="49">
        <v>21120114130066</v>
      </c>
      <c r="C63" s="48" t="s">
        <v>173</v>
      </c>
      <c r="D63" s="73">
        <v>30</v>
      </c>
      <c r="E63" s="27"/>
      <c r="F63" s="28"/>
      <c r="G63" s="28"/>
      <c r="H63" s="27"/>
      <c r="I63" s="27"/>
      <c r="J63" s="27"/>
      <c r="K63" s="27"/>
      <c r="L63" s="27"/>
      <c r="M63" s="27"/>
      <c r="O63" s="27">
        <f t="shared" si="0"/>
        <v>0</v>
      </c>
      <c r="P63" s="27">
        <f t="shared" si="1"/>
        <v>0</v>
      </c>
      <c r="Q63" s="27">
        <f t="shared" si="2"/>
        <v>0</v>
      </c>
      <c r="R63" s="27">
        <f t="shared" si="3"/>
        <v>0</v>
      </c>
      <c r="S63" s="27">
        <f t="shared" si="3"/>
        <v>0</v>
      </c>
      <c r="T63" s="27">
        <f t="shared" si="4"/>
        <v>0</v>
      </c>
    </row>
    <row r="64" spans="1:20" ht="15" customHeight="1" x14ac:dyDescent="0.25">
      <c r="A64" s="66">
        <v>60</v>
      </c>
      <c r="B64" s="49">
        <v>21120114130088</v>
      </c>
      <c r="C64" s="48" t="s">
        <v>193</v>
      </c>
      <c r="D64" s="75"/>
      <c r="E64" s="27"/>
      <c r="F64" s="28"/>
      <c r="G64" s="28"/>
      <c r="H64" s="27"/>
      <c r="I64" s="27"/>
      <c r="J64" s="27"/>
      <c r="K64" s="27"/>
      <c r="L64" s="27"/>
      <c r="M64" s="27"/>
      <c r="O64" s="27">
        <f t="shared" si="0"/>
        <v>0</v>
      </c>
      <c r="P64" s="27">
        <f t="shared" si="1"/>
        <v>0</v>
      </c>
      <c r="Q64" s="27">
        <f t="shared" si="2"/>
        <v>0</v>
      </c>
      <c r="R64" s="27">
        <f t="shared" si="3"/>
        <v>0</v>
      </c>
      <c r="S64" s="27">
        <f t="shared" si="3"/>
        <v>0</v>
      </c>
      <c r="T64" s="27">
        <f t="shared" si="4"/>
        <v>0</v>
      </c>
    </row>
    <row r="65" spans="1:20" ht="15" customHeight="1" x14ac:dyDescent="0.25">
      <c r="A65" s="66">
        <v>61</v>
      </c>
      <c r="B65" s="49">
        <v>21120114120031</v>
      </c>
      <c r="C65" s="48" t="s">
        <v>142</v>
      </c>
      <c r="D65" s="73">
        <v>31</v>
      </c>
      <c r="E65" s="27"/>
      <c r="F65" s="28"/>
      <c r="G65" s="28"/>
      <c r="H65" s="27"/>
      <c r="I65" s="27"/>
      <c r="J65" s="27"/>
      <c r="K65" s="27"/>
      <c r="L65" s="27"/>
      <c r="M65" s="27"/>
      <c r="O65" s="27">
        <f t="shared" si="0"/>
        <v>0</v>
      </c>
      <c r="P65" s="27">
        <f t="shared" si="1"/>
        <v>0</v>
      </c>
      <c r="Q65" s="27">
        <f t="shared" si="2"/>
        <v>0</v>
      </c>
      <c r="R65" s="27">
        <f t="shared" si="3"/>
        <v>0</v>
      </c>
      <c r="S65" s="27">
        <f t="shared" si="3"/>
        <v>0</v>
      </c>
      <c r="T65" s="27">
        <f t="shared" si="4"/>
        <v>0</v>
      </c>
    </row>
    <row r="66" spans="1:20" ht="15" customHeight="1" x14ac:dyDescent="0.25">
      <c r="A66" s="66">
        <v>62</v>
      </c>
      <c r="B66" s="46">
        <v>21120114120034</v>
      </c>
      <c r="C66" s="45" t="s">
        <v>145</v>
      </c>
      <c r="D66" s="75"/>
      <c r="E66" s="27"/>
      <c r="F66" s="28"/>
      <c r="G66" s="28"/>
      <c r="H66" s="27"/>
      <c r="I66" s="27"/>
      <c r="J66" s="27"/>
      <c r="K66" s="27"/>
      <c r="L66" s="27"/>
      <c r="M66" s="27"/>
      <c r="O66" s="27">
        <f t="shared" si="0"/>
        <v>0</v>
      </c>
      <c r="P66" s="27">
        <f t="shared" si="1"/>
        <v>0</v>
      </c>
      <c r="Q66" s="27">
        <f t="shared" si="2"/>
        <v>0</v>
      </c>
      <c r="R66" s="27">
        <f t="shared" si="3"/>
        <v>0</v>
      </c>
      <c r="S66" s="27">
        <f t="shared" si="3"/>
        <v>0</v>
      </c>
      <c r="T66" s="27">
        <f t="shared" si="4"/>
        <v>0</v>
      </c>
    </row>
    <row r="67" spans="1:20" ht="15" customHeight="1" x14ac:dyDescent="0.25">
      <c r="A67" s="66">
        <v>63</v>
      </c>
      <c r="B67" s="49">
        <v>21120114120044</v>
      </c>
      <c r="C67" s="48" t="s">
        <v>154</v>
      </c>
      <c r="D67" s="73">
        <v>32</v>
      </c>
      <c r="E67" s="27"/>
      <c r="F67" s="28"/>
      <c r="G67" s="28"/>
      <c r="H67" s="27"/>
      <c r="I67" s="27"/>
      <c r="J67" s="27"/>
      <c r="K67" s="27"/>
      <c r="L67" s="27"/>
      <c r="M67" s="27"/>
      <c r="O67" s="27">
        <f t="shared" si="0"/>
        <v>0</v>
      </c>
      <c r="P67" s="27">
        <f t="shared" si="1"/>
        <v>0</v>
      </c>
      <c r="Q67" s="27">
        <f t="shared" si="2"/>
        <v>0</v>
      </c>
      <c r="R67" s="27">
        <f t="shared" si="3"/>
        <v>0</v>
      </c>
      <c r="S67" s="27">
        <f t="shared" si="3"/>
        <v>0</v>
      </c>
      <c r="T67" s="27">
        <f t="shared" si="4"/>
        <v>0</v>
      </c>
    </row>
    <row r="68" spans="1:20" ht="15" customHeight="1" x14ac:dyDescent="0.25">
      <c r="A68" s="66">
        <v>64</v>
      </c>
      <c r="B68" s="49">
        <v>21120114120021</v>
      </c>
      <c r="C68" s="48" t="s">
        <v>134</v>
      </c>
      <c r="D68" s="75"/>
      <c r="E68" s="27"/>
      <c r="F68" s="28"/>
      <c r="G68" s="28"/>
      <c r="H68" s="27"/>
      <c r="I68" s="27"/>
      <c r="J68" s="27"/>
      <c r="K68" s="27"/>
      <c r="L68" s="27"/>
      <c r="M68" s="27"/>
      <c r="O68" s="27">
        <f t="shared" si="0"/>
        <v>0</v>
      </c>
      <c r="P68" s="27">
        <f t="shared" si="1"/>
        <v>0</v>
      </c>
      <c r="Q68" s="27">
        <f t="shared" si="2"/>
        <v>0</v>
      </c>
      <c r="R68" s="27">
        <f t="shared" si="3"/>
        <v>0</v>
      </c>
      <c r="S68" s="27">
        <f t="shared" si="3"/>
        <v>0</v>
      </c>
      <c r="T68" s="27">
        <f t="shared" si="4"/>
        <v>0</v>
      </c>
    </row>
    <row r="69" spans="1:20" ht="15" customHeight="1" x14ac:dyDescent="0.25">
      <c r="A69" s="66">
        <v>65</v>
      </c>
      <c r="B69" s="49">
        <v>21120114120011</v>
      </c>
      <c r="C69" s="48" t="s">
        <v>126</v>
      </c>
      <c r="D69" s="73">
        <v>33</v>
      </c>
      <c r="E69" s="27"/>
      <c r="F69" s="28"/>
      <c r="G69" s="28"/>
      <c r="H69" s="27"/>
      <c r="I69" s="27"/>
      <c r="J69" s="27"/>
      <c r="K69" s="27"/>
      <c r="L69" s="27"/>
      <c r="M69" s="27"/>
      <c r="O69" s="27">
        <f t="shared" si="0"/>
        <v>0</v>
      </c>
      <c r="P69" s="27">
        <f t="shared" si="1"/>
        <v>0</v>
      </c>
      <c r="Q69" s="27">
        <f t="shared" si="2"/>
        <v>0</v>
      </c>
      <c r="R69" s="27">
        <f t="shared" si="3"/>
        <v>0</v>
      </c>
      <c r="S69" s="27">
        <f t="shared" si="3"/>
        <v>0</v>
      </c>
      <c r="T69" s="27">
        <f t="shared" si="4"/>
        <v>0</v>
      </c>
    </row>
    <row r="70" spans="1:20" ht="15" customHeight="1" x14ac:dyDescent="0.25">
      <c r="A70" s="66">
        <v>66</v>
      </c>
      <c r="B70" s="49">
        <v>21120114140078</v>
      </c>
      <c r="C70" s="48" t="s">
        <v>185</v>
      </c>
      <c r="D70" s="75"/>
      <c r="E70" s="27"/>
      <c r="F70" s="28"/>
      <c r="G70" s="28"/>
      <c r="H70" s="27"/>
      <c r="I70" s="27"/>
      <c r="J70" s="27"/>
      <c r="K70" s="27"/>
      <c r="L70" s="27"/>
      <c r="M70" s="27"/>
      <c r="O70" s="27">
        <f t="shared" ref="O70:O85" si="5">(E70*50%)+(F70*30%)+(G70*15%)</f>
        <v>0</v>
      </c>
      <c r="P70" s="27">
        <f t="shared" ref="P70:P85" si="6">(H70*70%)+(I70*25%)</f>
        <v>0</v>
      </c>
      <c r="Q70" s="27">
        <f t="shared" ref="Q70:Q85" si="7">(J70*60%)+(K70*35%)</f>
        <v>0</v>
      </c>
      <c r="R70" s="27">
        <f t="shared" ref="R70:S85" si="8">L70</f>
        <v>0</v>
      </c>
      <c r="S70" s="27">
        <f t="shared" si="8"/>
        <v>0</v>
      </c>
      <c r="T70" s="27">
        <f t="shared" ref="T70:T85" si="9">(O70*15%)+(P70*10%)+(Q70*20%)+(R70*25%)+(S70*30%)</f>
        <v>0</v>
      </c>
    </row>
    <row r="71" spans="1:20" ht="15" customHeight="1" x14ac:dyDescent="0.25">
      <c r="A71" s="66">
        <v>67</v>
      </c>
      <c r="B71" s="49">
        <v>21120111120006</v>
      </c>
      <c r="C71" s="48" t="s">
        <v>114</v>
      </c>
      <c r="D71" s="73">
        <v>34</v>
      </c>
      <c r="E71" s="27"/>
      <c r="F71" s="28"/>
      <c r="G71" s="28"/>
      <c r="H71" s="27"/>
      <c r="I71" s="27"/>
      <c r="J71" s="27"/>
      <c r="K71" s="27"/>
      <c r="L71" s="27"/>
      <c r="M71" s="27"/>
      <c r="O71" s="27">
        <f t="shared" si="5"/>
        <v>0</v>
      </c>
      <c r="P71" s="27">
        <f t="shared" si="6"/>
        <v>0</v>
      </c>
      <c r="Q71" s="27">
        <f t="shared" si="7"/>
        <v>0</v>
      </c>
      <c r="R71" s="27">
        <f t="shared" si="8"/>
        <v>0</v>
      </c>
      <c r="S71" s="27">
        <f t="shared" si="8"/>
        <v>0</v>
      </c>
      <c r="T71" s="27">
        <f t="shared" si="9"/>
        <v>0</v>
      </c>
    </row>
    <row r="72" spans="1:20" ht="15" customHeight="1" x14ac:dyDescent="0.25">
      <c r="A72" s="66">
        <v>68</v>
      </c>
      <c r="B72" s="49">
        <v>21120114120012</v>
      </c>
      <c r="C72" s="48" t="s">
        <v>127</v>
      </c>
      <c r="D72" s="74"/>
      <c r="E72" s="27"/>
      <c r="F72" s="28"/>
      <c r="G72" s="28"/>
      <c r="H72" s="27"/>
      <c r="I72" s="27"/>
      <c r="J72" s="27"/>
      <c r="K72" s="27"/>
      <c r="L72" s="27"/>
      <c r="M72" s="27"/>
      <c r="O72" s="27">
        <f t="shared" si="5"/>
        <v>0</v>
      </c>
      <c r="P72" s="27">
        <f t="shared" si="6"/>
        <v>0</v>
      </c>
      <c r="Q72" s="27">
        <f t="shared" si="7"/>
        <v>0</v>
      </c>
      <c r="R72" s="27">
        <f t="shared" si="8"/>
        <v>0</v>
      </c>
      <c r="S72" s="27">
        <f t="shared" si="8"/>
        <v>0</v>
      </c>
      <c r="T72" s="27">
        <f t="shared" si="9"/>
        <v>0</v>
      </c>
    </row>
    <row r="73" spans="1:20" ht="15" customHeight="1" x14ac:dyDescent="0.25">
      <c r="A73" s="66">
        <v>69</v>
      </c>
      <c r="B73" s="49">
        <v>21120114120028</v>
      </c>
      <c r="C73" s="48" t="s">
        <v>139</v>
      </c>
      <c r="D73" s="75"/>
      <c r="E73" s="27"/>
      <c r="F73" s="28"/>
      <c r="G73" s="28"/>
      <c r="H73" s="27"/>
      <c r="I73" s="27"/>
      <c r="J73" s="27"/>
      <c r="K73" s="27"/>
      <c r="L73" s="27"/>
      <c r="M73" s="27"/>
      <c r="O73" s="27">
        <f t="shared" si="5"/>
        <v>0</v>
      </c>
      <c r="P73" s="27">
        <f t="shared" si="6"/>
        <v>0</v>
      </c>
      <c r="Q73" s="27">
        <f t="shared" si="7"/>
        <v>0</v>
      </c>
      <c r="R73" s="27">
        <f t="shared" si="8"/>
        <v>0</v>
      </c>
      <c r="S73" s="27">
        <f t="shared" si="8"/>
        <v>0</v>
      </c>
      <c r="T73" s="27">
        <f t="shared" si="9"/>
        <v>0</v>
      </c>
    </row>
    <row r="74" spans="1:20" ht="15" customHeight="1" x14ac:dyDescent="0.25">
      <c r="A74" s="66">
        <v>70</v>
      </c>
      <c r="B74" s="49">
        <v>21120114120032</v>
      </c>
      <c r="C74" s="48" t="s">
        <v>143</v>
      </c>
      <c r="D74" s="73">
        <v>35</v>
      </c>
      <c r="E74" s="27"/>
      <c r="F74" s="28"/>
      <c r="G74" s="28"/>
      <c r="H74" s="27"/>
      <c r="I74" s="27"/>
      <c r="J74" s="27"/>
      <c r="K74" s="27"/>
      <c r="L74" s="27"/>
      <c r="M74" s="27"/>
      <c r="O74" s="27">
        <f t="shared" si="5"/>
        <v>0</v>
      </c>
      <c r="P74" s="27">
        <f t="shared" si="6"/>
        <v>0</v>
      </c>
      <c r="Q74" s="27">
        <f t="shared" si="7"/>
        <v>0</v>
      </c>
      <c r="R74" s="27">
        <f t="shared" si="8"/>
        <v>0</v>
      </c>
      <c r="S74" s="27">
        <f t="shared" si="8"/>
        <v>0</v>
      </c>
      <c r="T74" s="27">
        <f t="shared" si="9"/>
        <v>0</v>
      </c>
    </row>
    <row r="75" spans="1:20" ht="15" customHeight="1" x14ac:dyDescent="0.25">
      <c r="A75" s="66">
        <v>71</v>
      </c>
      <c r="B75" s="49">
        <v>21120114130081</v>
      </c>
      <c r="C75" s="48" t="s">
        <v>187</v>
      </c>
      <c r="D75" s="75"/>
      <c r="E75" s="27"/>
      <c r="F75" s="28"/>
      <c r="G75" s="28"/>
      <c r="H75" s="27"/>
      <c r="I75" s="27"/>
      <c r="J75" s="27"/>
      <c r="K75" s="27"/>
      <c r="L75" s="27"/>
      <c r="M75" s="27"/>
      <c r="O75" s="27">
        <f t="shared" si="5"/>
        <v>0</v>
      </c>
      <c r="P75" s="27">
        <f t="shared" si="6"/>
        <v>0</v>
      </c>
      <c r="Q75" s="27">
        <f t="shared" si="7"/>
        <v>0</v>
      </c>
      <c r="R75" s="27">
        <f t="shared" si="8"/>
        <v>0</v>
      </c>
      <c r="S75" s="27">
        <f t="shared" si="8"/>
        <v>0</v>
      </c>
      <c r="T75" s="27">
        <f t="shared" si="9"/>
        <v>0</v>
      </c>
    </row>
    <row r="76" spans="1:20" ht="15" customHeight="1" x14ac:dyDescent="0.25">
      <c r="A76" s="66">
        <v>72</v>
      </c>
      <c r="B76" s="49">
        <v>21120114130091</v>
      </c>
      <c r="C76" s="48" t="s">
        <v>195</v>
      </c>
      <c r="D76" s="73">
        <v>36</v>
      </c>
      <c r="E76" s="27"/>
      <c r="F76" s="28"/>
      <c r="G76" s="28"/>
      <c r="H76" s="27"/>
      <c r="I76" s="27"/>
      <c r="J76" s="27"/>
      <c r="K76" s="27"/>
      <c r="L76" s="27"/>
      <c r="M76" s="27"/>
      <c r="O76" s="27">
        <f t="shared" si="5"/>
        <v>0</v>
      </c>
      <c r="P76" s="27">
        <f t="shared" si="6"/>
        <v>0</v>
      </c>
      <c r="Q76" s="27">
        <f t="shared" si="7"/>
        <v>0</v>
      </c>
      <c r="R76" s="27">
        <f t="shared" si="8"/>
        <v>0</v>
      </c>
      <c r="S76" s="27">
        <f t="shared" si="8"/>
        <v>0</v>
      </c>
      <c r="T76" s="27">
        <f t="shared" si="9"/>
        <v>0</v>
      </c>
    </row>
    <row r="77" spans="1:20" ht="15" customHeight="1" x14ac:dyDescent="0.25">
      <c r="A77" s="66">
        <v>73</v>
      </c>
      <c r="B77" s="49">
        <v>21120114120036</v>
      </c>
      <c r="C77" s="48" t="s">
        <v>147</v>
      </c>
      <c r="D77" s="75"/>
      <c r="E77" s="27"/>
      <c r="F77" s="28"/>
      <c r="G77" s="28"/>
      <c r="H77" s="27"/>
      <c r="I77" s="27"/>
      <c r="J77" s="27"/>
      <c r="K77" s="27"/>
      <c r="L77" s="27"/>
      <c r="M77" s="27"/>
      <c r="O77" s="27">
        <f t="shared" si="5"/>
        <v>0</v>
      </c>
      <c r="P77" s="27">
        <f t="shared" si="6"/>
        <v>0</v>
      </c>
      <c r="Q77" s="27">
        <f t="shared" si="7"/>
        <v>0</v>
      </c>
      <c r="R77" s="27">
        <f t="shared" si="8"/>
        <v>0</v>
      </c>
      <c r="S77" s="27">
        <f t="shared" si="8"/>
        <v>0</v>
      </c>
      <c r="T77" s="27">
        <f t="shared" si="9"/>
        <v>0</v>
      </c>
    </row>
    <row r="78" spans="1:20" ht="15" customHeight="1" x14ac:dyDescent="0.25">
      <c r="A78" s="66">
        <v>74</v>
      </c>
      <c r="B78" s="49">
        <v>21120114120008</v>
      </c>
      <c r="C78" s="48" t="s">
        <v>124</v>
      </c>
      <c r="D78" s="73">
        <v>37</v>
      </c>
      <c r="E78" s="27"/>
      <c r="F78" s="28"/>
      <c r="G78" s="28"/>
      <c r="H78" s="27"/>
      <c r="I78" s="27"/>
      <c r="J78" s="27"/>
      <c r="K78" s="27"/>
      <c r="L78" s="27"/>
      <c r="M78" s="27"/>
      <c r="O78" s="27">
        <f t="shared" si="5"/>
        <v>0</v>
      </c>
      <c r="P78" s="27">
        <f t="shared" si="6"/>
        <v>0</v>
      </c>
      <c r="Q78" s="27">
        <f t="shared" si="7"/>
        <v>0</v>
      </c>
      <c r="R78" s="27">
        <f t="shared" si="8"/>
        <v>0</v>
      </c>
      <c r="S78" s="27">
        <f t="shared" si="8"/>
        <v>0</v>
      </c>
      <c r="T78" s="27">
        <f t="shared" si="9"/>
        <v>0</v>
      </c>
    </row>
    <row r="79" spans="1:20" ht="15" customHeight="1" x14ac:dyDescent="0.25">
      <c r="A79" s="66">
        <v>75</v>
      </c>
      <c r="B79" s="46">
        <v>21120114140095</v>
      </c>
      <c r="C79" s="45" t="s">
        <v>198</v>
      </c>
      <c r="D79" s="75"/>
      <c r="E79" s="27"/>
      <c r="F79" s="28"/>
      <c r="G79" s="28"/>
      <c r="H79" s="27"/>
      <c r="I79" s="27"/>
      <c r="J79" s="27"/>
      <c r="K79" s="27"/>
      <c r="L79" s="27"/>
      <c r="M79" s="27"/>
      <c r="O79" s="27">
        <f t="shared" si="5"/>
        <v>0</v>
      </c>
      <c r="P79" s="27">
        <f t="shared" si="6"/>
        <v>0</v>
      </c>
      <c r="Q79" s="27">
        <f t="shared" si="7"/>
        <v>0</v>
      </c>
      <c r="R79" s="27">
        <f t="shared" si="8"/>
        <v>0</v>
      </c>
      <c r="S79" s="27">
        <f t="shared" si="8"/>
        <v>0</v>
      </c>
      <c r="T79" s="27">
        <f t="shared" si="9"/>
        <v>0</v>
      </c>
    </row>
    <row r="80" spans="1:20" ht="15" customHeight="1" x14ac:dyDescent="0.25">
      <c r="A80" s="66">
        <v>76</v>
      </c>
      <c r="B80" s="46">
        <v>21120114120024</v>
      </c>
      <c r="C80" s="45" t="s">
        <v>137</v>
      </c>
      <c r="D80" s="73">
        <v>38</v>
      </c>
      <c r="E80" s="27"/>
      <c r="F80" s="28"/>
      <c r="G80" s="28"/>
      <c r="H80" s="27"/>
      <c r="I80" s="27"/>
      <c r="J80" s="27"/>
      <c r="K80" s="27"/>
      <c r="L80" s="27"/>
      <c r="M80" s="27"/>
      <c r="O80" s="27">
        <f t="shared" si="5"/>
        <v>0</v>
      </c>
      <c r="P80" s="27">
        <f t="shared" si="6"/>
        <v>0</v>
      </c>
      <c r="Q80" s="27">
        <f t="shared" si="7"/>
        <v>0</v>
      </c>
      <c r="R80" s="27">
        <f t="shared" si="8"/>
        <v>0</v>
      </c>
      <c r="S80" s="27">
        <f t="shared" si="8"/>
        <v>0</v>
      </c>
      <c r="T80" s="27">
        <f t="shared" si="9"/>
        <v>0</v>
      </c>
    </row>
    <row r="81" spans="1:20" ht="15" customHeight="1" x14ac:dyDescent="0.25">
      <c r="A81" s="66">
        <v>77</v>
      </c>
      <c r="B81" s="46">
        <v>21120114130087</v>
      </c>
      <c r="C81" s="45" t="s">
        <v>192</v>
      </c>
      <c r="D81" s="75"/>
      <c r="E81" s="27"/>
      <c r="F81" s="28"/>
      <c r="G81" s="28"/>
      <c r="H81" s="27"/>
      <c r="I81" s="27"/>
      <c r="J81" s="27"/>
      <c r="K81" s="27"/>
      <c r="L81" s="27"/>
      <c r="M81" s="27"/>
      <c r="O81" s="27">
        <f t="shared" si="5"/>
        <v>0</v>
      </c>
      <c r="P81" s="27">
        <f t="shared" si="6"/>
        <v>0</v>
      </c>
      <c r="Q81" s="27">
        <f t="shared" si="7"/>
        <v>0</v>
      </c>
      <c r="R81" s="27">
        <f t="shared" si="8"/>
        <v>0</v>
      </c>
      <c r="S81" s="27">
        <f t="shared" si="8"/>
        <v>0</v>
      </c>
      <c r="T81" s="27">
        <f t="shared" si="9"/>
        <v>0</v>
      </c>
    </row>
    <row r="82" spans="1:20" ht="15" customHeight="1" x14ac:dyDescent="0.25">
      <c r="A82" s="66">
        <v>78</v>
      </c>
      <c r="B82" s="46">
        <v>21120114120048</v>
      </c>
      <c r="C82" s="45" t="s">
        <v>158</v>
      </c>
      <c r="D82" s="73">
        <v>39</v>
      </c>
      <c r="E82" s="27"/>
      <c r="F82" s="28"/>
      <c r="G82" s="28"/>
      <c r="H82" s="27"/>
      <c r="I82" s="27"/>
      <c r="J82" s="27"/>
      <c r="K82" s="27"/>
      <c r="L82" s="27"/>
      <c r="M82" s="27"/>
      <c r="O82" s="27">
        <f t="shared" si="5"/>
        <v>0</v>
      </c>
      <c r="P82" s="27">
        <f t="shared" si="6"/>
        <v>0</v>
      </c>
      <c r="Q82" s="27">
        <f t="shared" si="7"/>
        <v>0</v>
      </c>
      <c r="R82" s="27">
        <f t="shared" si="8"/>
        <v>0</v>
      </c>
      <c r="S82" s="27">
        <f t="shared" si="8"/>
        <v>0</v>
      </c>
      <c r="T82" s="27">
        <f t="shared" si="9"/>
        <v>0</v>
      </c>
    </row>
    <row r="83" spans="1:20" ht="15" customHeight="1" x14ac:dyDescent="0.25">
      <c r="A83" s="66">
        <v>79</v>
      </c>
      <c r="B83" s="46">
        <v>21120114120005</v>
      </c>
      <c r="C83" s="45" t="s">
        <v>121</v>
      </c>
      <c r="D83" s="75"/>
      <c r="E83" s="27"/>
      <c r="F83" s="28"/>
      <c r="G83" s="28"/>
      <c r="H83" s="27"/>
      <c r="I83" s="27"/>
      <c r="J83" s="27"/>
      <c r="K83" s="27"/>
      <c r="L83" s="27"/>
      <c r="M83" s="27"/>
      <c r="O83" s="27">
        <f t="shared" si="5"/>
        <v>0</v>
      </c>
      <c r="P83" s="27">
        <f t="shared" si="6"/>
        <v>0</v>
      </c>
      <c r="Q83" s="27">
        <f t="shared" si="7"/>
        <v>0</v>
      </c>
      <c r="R83" s="27">
        <f t="shared" si="8"/>
        <v>0</v>
      </c>
      <c r="S83" s="27">
        <f t="shared" si="8"/>
        <v>0</v>
      </c>
      <c r="T83" s="27">
        <f t="shared" si="9"/>
        <v>0</v>
      </c>
    </row>
    <row r="84" spans="1:20" ht="15" customHeight="1" x14ac:dyDescent="0.25">
      <c r="A84" s="66">
        <v>80</v>
      </c>
      <c r="B84" s="46">
        <v>21120114120015</v>
      </c>
      <c r="C84" s="45" t="s">
        <v>130</v>
      </c>
      <c r="D84" s="73">
        <v>40</v>
      </c>
      <c r="E84" s="27"/>
      <c r="F84" s="28"/>
      <c r="G84" s="28"/>
      <c r="H84" s="27"/>
      <c r="I84" s="27"/>
      <c r="J84" s="27"/>
      <c r="K84" s="27"/>
      <c r="L84" s="27"/>
      <c r="M84" s="27"/>
      <c r="O84" s="27">
        <f t="shared" si="5"/>
        <v>0</v>
      </c>
      <c r="P84" s="27">
        <f t="shared" si="6"/>
        <v>0</v>
      </c>
      <c r="Q84" s="27">
        <f t="shared" si="7"/>
        <v>0</v>
      </c>
      <c r="R84" s="27">
        <f t="shared" si="8"/>
        <v>0</v>
      </c>
      <c r="S84" s="27">
        <f t="shared" si="8"/>
        <v>0</v>
      </c>
      <c r="T84" s="27">
        <f t="shared" si="9"/>
        <v>0</v>
      </c>
    </row>
    <row r="85" spans="1:20" ht="15" customHeight="1" thickBot="1" x14ac:dyDescent="0.3">
      <c r="A85" s="67">
        <v>81</v>
      </c>
      <c r="B85" s="68">
        <v>21120114130071</v>
      </c>
      <c r="C85" s="69" t="s">
        <v>178</v>
      </c>
      <c r="D85" s="83"/>
      <c r="E85" s="27"/>
      <c r="F85" s="28"/>
      <c r="G85" s="28"/>
      <c r="H85" s="27"/>
      <c r="I85" s="27"/>
      <c r="J85" s="27"/>
      <c r="K85" s="27"/>
      <c r="L85" s="27"/>
      <c r="M85" s="27"/>
      <c r="O85" s="27">
        <f t="shared" si="5"/>
        <v>0</v>
      </c>
      <c r="P85" s="27">
        <f t="shared" si="6"/>
        <v>0</v>
      </c>
      <c r="Q85" s="27">
        <f t="shared" si="7"/>
        <v>0</v>
      </c>
      <c r="R85" s="27">
        <f t="shared" si="8"/>
        <v>0</v>
      </c>
      <c r="S85" s="27">
        <f t="shared" si="8"/>
        <v>0</v>
      </c>
      <c r="T85" s="27">
        <f t="shared" si="9"/>
        <v>0</v>
      </c>
    </row>
    <row r="86" spans="1:20" ht="15" customHeight="1" x14ac:dyDescent="0.25">
      <c r="F86"/>
      <c r="G86"/>
    </row>
    <row r="87" spans="1:20" ht="15" customHeight="1" x14ac:dyDescent="0.25">
      <c r="F87"/>
      <c r="G87"/>
    </row>
    <row r="88" spans="1:20" ht="15" customHeight="1" x14ac:dyDescent="0.25">
      <c r="F88"/>
      <c r="G88"/>
    </row>
    <row r="89" spans="1:20" x14ac:dyDescent="0.25">
      <c r="F89"/>
      <c r="G89"/>
    </row>
    <row r="90" spans="1:20" x14ac:dyDescent="0.25">
      <c r="F90"/>
      <c r="G90"/>
    </row>
    <row r="91" spans="1:20" x14ac:dyDescent="0.25">
      <c r="F91"/>
      <c r="G91"/>
    </row>
    <row r="92" spans="1:20" x14ac:dyDescent="0.25">
      <c r="F92"/>
      <c r="G92"/>
    </row>
  </sheetData>
  <mergeCells count="52">
    <mergeCell ref="O3:S3"/>
    <mergeCell ref="T3:T4"/>
    <mergeCell ref="A1:E1"/>
    <mergeCell ref="A3:A4"/>
    <mergeCell ref="B3:B4"/>
    <mergeCell ref="C3:C4"/>
    <mergeCell ref="D3:D4"/>
    <mergeCell ref="E3:G3"/>
    <mergeCell ref="D15:D16"/>
    <mergeCell ref="H3:I3"/>
    <mergeCell ref="J3:K3"/>
    <mergeCell ref="L3:L4"/>
    <mergeCell ref="M3:M4"/>
    <mergeCell ref="D5:D6"/>
    <mergeCell ref="D7:D8"/>
    <mergeCell ref="D9:D10"/>
    <mergeCell ref="D11:D12"/>
    <mergeCell ref="D13:D14"/>
    <mergeCell ref="D39:D40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63:D64"/>
    <mergeCell ref="D41:D42"/>
    <mergeCell ref="D43:D44"/>
    <mergeCell ref="D45:D46"/>
    <mergeCell ref="D47:D48"/>
    <mergeCell ref="D49:D50"/>
    <mergeCell ref="D51:D52"/>
    <mergeCell ref="D53:D54"/>
    <mergeCell ref="D55:D56"/>
    <mergeCell ref="D57:D58"/>
    <mergeCell ref="D59:D60"/>
    <mergeCell ref="D61:D62"/>
    <mergeCell ref="D78:D79"/>
    <mergeCell ref="D80:D81"/>
    <mergeCell ref="D82:D83"/>
    <mergeCell ref="D84:D85"/>
    <mergeCell ref="D65:D66"/>
    <mergeCell ref="D67:D68"/>
    <mergeCell ref="D69:D70"/>
    <mergeCell ref="D71:D73"/>
    <mergeCell ref="D74:D75"/>
    <mergeCell ref="D76:D77"/>
  </mergeCells>
  <pageMargins left="0.7" right="0.7" top="0.75" bottom="0.75" header="0.3" footer="0.3"/>
  <pageSetup paperSize="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workbookViewId="0">
      <selection activeCell="H18" sqref="H18"/>
    </sheetView>
  </sheetViews>
  <sheetFormatPr defaultRowHeight="15" x14ac:dyDescent="0.25"/>
  <cols>
    <col min="1" max="1" width="3.85546875" bestFit="1" customWidth="1"/>
    <col min="2" max="2" width="16.28515625" customWidth="1"/>
    <col min="3" max="3" width="42.85546875" customWidth="1"/>
    <col min="4" max="4" width="11" bestFit="1" customWidth="1"/>
    <col min="5" max="10" width="9.28515625" bestFit="1" customWidth="1"/>
    <col min="11" max="11" width="13.140625" bestFit="1" customWidth="1"/>
    <col min="12" max="12" width="7.140625" bestFit="1" customWidth="1"/>
    <col min="13" max="13" width="9.7109375" bestFit="1" customWidth="1"/>
    <col min="18" max="18" width="11.42578125" bestFit="1" customWidth="1"/>
  </cols>
  <sheetData>
    <row r="1" spans="1:13" ht="15.75" x14ac:dyDescent="0.25">
      <c r="A1" s="80" t="s">
        <v>219</v>
      </c>
      <c r="B1" s="80"/>
      <c r="C1" s="80"/>
      <c r="D1" s="80"/>
      <c r="E1" s="80"/>
      <c r="F1" s="23"/>
      <c r="G1" s="23"/>
    </row>
    <row r="2" spans="1:13" ht="15.75" x14ac:dyDescent="0.25">
      <c r="A2" s="22"/>
      <c r="B2" s="22"/>
      <c r="C2" s="22"/>
      <c r="D2" s="22"/>
      <c r="E2" s="22"/>
      <c r="F2" s="23"/>
      <c r="G2" s="23"/>
    </row>
    <row r="3" spans="1:13" x14ac:dyDescent="0.25">
      <c r="A3" s="79" t="s">
        <v>0</v>
      </c>
      <c r="B3" s="79" t="s">
        <v>1</v>
      </c>
      <c r="C3" s="79" t="s">
        <v>2</v>
      </c>
      <c r="D3" s="78" t="s">
        <v>91</v>
      </c>
      <c r="E3" s="85" t="s">
        <v>103</v>
      </c>
      <c r="F3" s="85" t="s">
        <v>104</v>
      </c>
      <c r="G3" s="85" t="s">
        <v>105</v>
      </c>
      <c r="H3" s="85" t="s">
        <v>106</v>
      </c>
      <c r="I3" s="85" t="s">
        <v>107</v>
      </c>
      <c r="J3" s="85" t="s">
        <v>108</v>
      </c>
      <c r="K3" s="85" t="s">
        <v>109</v>
      </c>
      <c r="L3" s="85" t="s">
        <v>110</v>
      </c>
      <c r="M3" s="85" t="s">
        <v>111</v>
      </c>
    </row>
    <row r="4" spans="1:13" x14ac:dyDescent="0.25">
      <c r="A4" s="79"/>
      <c r="B4" s="79"/>
      <c r="C4" s="79"/>
      <c r="D4" s="78"/>
      <c r="E4" s="86"/>
      <c r="F4" s="86"/>
      <c r="G4" s="86"/>
      <c r="H4" s="86"/>
      <c r="I4" s="86"/>
      <c r="J4" s="86"/>
      <c r="K4" s="86"/>
      <c r="L4" s="86"/>
      <c r="M4" s="86"/>
    </row>
    <row r="5" spans="1:13" x14ac:dyDescent="0.25">
      <c r="A5" s="24">
        <v>1</v>
      </c>
      <c r="B5" s="25">
        <v>21120115120009</v>
      </c>
      <c r="C5" s="26" t="s">
        <v>16</v>
      </c>
      <c r="D5" s="87">
        <v>1</v>
      </c>
      <c r="E5" s="34">
        <f>'MODUL 1'!T5</f>
        <v>8.375</v>
      </c>
      <c r="F5" s="27">
        <f>'MODUL 2'!T5</f>
        <v>90.474999999999994</v>
      </c>
      <c r="G5" s="34">
        <f>'MODUL 3'!T5</f>
        <v>90.474999999999994</v>
      </c>
      <c r="H5" s="34">
        <f>'MODUL 4'!T5</f>
        <v>90.474999999999994</v>
      </c>
      <c r="I5" s="34">
        <f>'MODUL 5'!T5</f>
        <v>90.474999999999994</v>
      </c>
      <c r="J5" s="34">
        <f>'MODUL 6'!T5</f>
        <v>90.474999999999994</v>
      </c>
      <c r="K5" s="34">
        <v>90</v>
      </c>
      <c r="L5" s="34">
        <f>(AVERAGE(E5:J5)*75%)+(K5*25%)</f>
        <v>80.09375</v>
      </c>
      <c r="M5" s="34" t="str">
        <f>IF(L5&gt;=80,"A",IF(L5&gt;=70,"B",IF(L5&gt;=60,"C",IF(L5&gt;50,"D","E"))))</f>
        <v>A</v>
      </c>
    </row>
    <row r="6" spans="1:13" x14ac:dyDescent="0.25">
      <c r="A6" s="1">
        <v>2</v>
      </c>
      <c r="B6" s="20">
        <v>21120115140077</v>
      </c>
      <c r="C6" s="21" t="s">
        <v>80</v>
      </c>
      <c r="D6" s="88"/>
      <c r="E6" s="34">
        <f>'MODUL 1'!T6</f>
        <v>8.5500000000000007</v>
      </c>
      <c r="F6" s="27">
        <f>'MODUL 2'!T6</f>
        <v>0</v>
      </c>
      <c r="G6" s="34">
        <f>'MODUL 3'!T6</f>
        <v>0</v>
      </c>
      <c r="H6" s="34">
        <f>'MODUL 4'!T6</f>
        <v>0</v>
      </c>
      <c r="I6" s="34">
        <f>'MODUL 5'!T6</f>
        <v>0</v>
      </c>
      <c r="J6" s="34">
        <f>'MODUL 6'!T6</f>
        <v>0</v>
      </c>
      <c r="K6" s="34">
        <v>91</v>
      </c>
      <c r="L6" s="34">
        <f t="shared" ref="L6:L69" si="0">(AVERAGE(E6:J6)*75%)+(K6*25%)</f>
        <v>23.818750000000001</v>
      </c>
      <c r="M6" s="34" t="str">
        <f t="shared" ref="M6:M69" si="1">IF(L6&gt;=80,"A",IF(L6&gt;=70,"B",IF(L6&gt;=60,"C",IF(L6&gt;50,"D","E"))))</f>
        <v>E</v>
      </c>
    </row>
    <row r="7" spans="1:13" x14ac:dyDescent="0.25">
      <c r="A7" s="1">
        <v>3</v>
      </c>
      <c r="B7" s="2">
        <v>21120114130089</v>
      </c>
      <c r="C7" s="7" t="s">
        <v>6</v>
      </c>
      <c r="D7" s="89">
        <v>2</v>
      </c>
      <c r="E7" s="34">
        <f>'MODUL 1'!T7</f>
        <v>7.65</v>
      </c>
      <c r="F7" s="27">
        <f>'MODUL 2'!T7</f>
        <v>0</v>
      </c>
      <c r="G7" s="34">
        <f>'MODUL 3'!T7</f>
        <v>0</v>
      </c>
      <c r="H7" s="34">
        <f>'MODUL 4'!T7</f>
        <v>0</v>
      </c>
      <c r="I7" s="34">
        <f>'MODUL 5'!T7</f>
        <v>0</v>
      </c>
      <c r="J7" s="34">
        <f>'MODUL 6'!T7</f>
        <v>0</v>
      </c>
      <c r="K7" s="34">
        <v>92</v>
      </c>
      <c r="L7" s="34">
        <f t="shared" si="0"/>
        <v>23.956250000000001</v>
      </c>
      <c r="M7" s="34" t="str">
        <f t="shared" si="1"/>
        <v>E</v>
      </c>
    </row>
    <row r="8" spans="1:13" x14ac:dyDescent="0.25">
      <c r="A8" s="1">
        <v>4</v>
      </c>
      <c r="B8" s="16">
        <v>21120114120054</v>
      </c>
      <c r="C8" s="17" t="s">
        <v>5</v>
      </c>
      <c r="D8" s="88"/>
      <c r="E8" s="34">
        <f>'MODUL 1'!T8</f>
        <v>7.6750000000000007</v>
      </c>
      <c r="F8" s="27">
        <f>'MODUL 2'!T8</f>
        <v>0</v>
      </c>
      <c r="G8" s="34">
        <f>'MODUL 3'!T8</f>
        <v>0</v>
      </c>
      <c r="H8" s="34">
        <f>'MODUL 4'!T8</f>
        <v>0</v>
      </c>
      <c r="I8" s="34">
        <f>'MODUL 5'!T8</f>
        <v>0</v>
      </c>
      <c r="J8" s="34">
        <f>'MODUL 6'!T8</f>
        <v>0</v>
      </c>
      <c r="K8" s="34">
        <v>93</v>
      </c>
      <c r="L8" s="34">
        <f t="shared" si="0"/>
        <v>24.209375000000001</v>
      </c>
      <c r="M8" s="34" t="str">
        <f t="shared" si="1"/>
        <v>E</v>
      </c>
    </row>
    <row r="9" spans="1:13" x14ac:dyDescent="0.25">
      <c r="A9" s="1">
        <v>5</v>
      </c>
      <c r="B9" s="10">
        <v>21120113120018</v>
      </c>
      <c r="C9" s="11" t="s">
        <v>3</v>
      </c>
      <c r="D9" s="89">
        <v>3</v>
      </c>
      <c r="E9" s="34">
        <f>'MODUL 1'!T9</f>
        <v>8.375</v>
      </c>
      <c r="F9" s="27">
        <f>'MODUL 2'!T9</f>
        <v>0</v>
      </c>
      <c r="G9" s="34">
        <f>'MODUL 3'!T9</f>
        <v>0</v>
      </c>
      <c r="H9" s="34">
        <f>'MODUL 4'!T9</f>
        <v>0</v>
      </c>
      <c r="I9" s="34">
        <f>'MODUL 5'!T9</f>
        <v>0</v>
      </c>
      <c r="J9" s="34">
        <f>'MODUL 6'!T9</f>
        <v>0</v>
      </c>
      <c r="K9" s="34">
        <v>94</v>
      </c>
      <c r="L9" s="34">
        <f t="shared" si="0"/>
        <v>24.546875</v>
      </c>
      <c r="M9" s="34" t="str">
        <f t="shared" si="1"/>
        <v>E</v>
      </c>
    </row>
    <row r="10" spans="1:13" x14ac:dyDescent="0.25">
      <c r="A10" s="1">
        <v>6</v>
      </c>
      <c r="B10" s="10">
        <v>21120115130078</v>
      </c>
      <c r="C10" s="11" t="s">
        <v>81</v>
      </c>
      <c r="D10" s="88"/>
      <c r="E10" s="34">
        <f>'MODUL 1'!T10</f>
        <v>8.375</v>
      </c>
      <c r="F10" s="27">
        <f>'MODUL 2'!T10</f>
        <v>0</v>
      </c>
      <c r="G10" s="34">
        <f>'MODUL 3'!T10</f>
        <v>0</v>
      </c>
      <c r="H10" s="34">
        <f>'MODUL 4'!T10</f>
        <v>0</v>
      </c>
      <c r="I10" s="34">
        <f>'MODUL 5'!T10</f>
        <v>0</v>
      </c>
      <c r="J10" s="34">
        <f>'MODUL 6'!T10</f>
        <v>0</v>
      </c>
      <c r="K10" s="34">
        <v>95</v>
      </c>
      <c r="L10" s="34">
        <f t="shared" si="0"/>
        <v>24.796875</v>
      </c>
      <c r="M10" s="34" t="str">
        <f t="shared" si="1"/>
        <v>E</v>
      </c>
    </row>
    <row r="11" spans="1:13" x14ac:dyDescent="0.25">
      <c r="A11" s="1">
        <v>7</v>
      </c>
      <c r="B11" s="16">
        <v>21120115120038</v>
      </c>
      <c r="C11" s="17" t="s">
        <v>45</v>
      </c>
      <c r="D11" s="89">
        <v>4</v>
      </c>
      <c r="E11" s="34">
        <f>'MODUL 1'!T11</f>
        <v>8.0250000000000004</v>
      </c>
      <c r="F11" s="27">
        <f>'MODUL 2'!T11</f>
        <v>0</v>
      </c>
      <c r="G11" s="34">
        <f>'MODUL 3'!T11</f>
        <v>0</v>
      </c>
      <c r="H11" s="34">
        <f>'MODUL 4'!T11</f>
        <v>0</v>
      </c>
      <c r="I11" s="34">
        <f>'MODUL 5'!T11</f>
        <v>0</v>
      </c>
      <c r="J11" s="34">
        <f>'MODUL 6'!T11</f>
        <v>0</v>
      </c>
      <c r="K11" s="34">
        <v>96</v>
      </c>
      <c r="L11" s="34">
        <f t="shared" si="0"/>
        <v>25.003125000000001</v>
      </c>
      <c r="M11" s="34" t="str">
        <f t="shared" si="1"/>
        <v>E</v>
      </c>
    </row>
    <row r="12" spans="1:13" x14ac:dyDescent="0.25">
      <c r="A12" s="1">
        <v>8</v>
      </c>
      <c r="B12" s="2">
        <v>21120115130048</v>
      </c>
      <c r="C12" s="7" t="s">
        <v>55</v>
      </c>
      <c r="D12" s="88"/>
      <c r="E12" s="34">
        <f>'MODUL 1'!T12</f>
        <v>7.6750000000000007</v>
      </c>
      <c r="F12" s="27">
        <f>'MODUL 2'!T12</f>
        <v>0</v>
      </c>
      <c r="G12" s="34">
        <f>'MODUL 3'!T12</f>
        <v>0</v>
      </c>
      <c r="H12" s="34">
        <f>'MODUL 4'!T12</f>
        <v>0</v>
      </c>
      <c r="I12" s="34">
        <f>'MODUL 5'!T12</f>
        <v>0</v>
      </c>
      <c r="J12" s="34">
        <f>'MODUL 6'!T12</f>
        <v>0</v>
      </c>
      <c r="K12" s="34">
        <v>97</v>
      </c>
      <c r="L12" s="34">
        <f t="shared" si="0"/>
        <v>25.209375000000001</v>
      </c>
      <c r="M12" s="34" t="str">
        <f t="shared" si="1"/>
        <v>E</v>
      </c>
    </row>
    <row r="13" spans="1:13" x14ac:dyDescent="0.25">
      <c r="A13" s="1">
        <v>9</v>
      </c>
      <c r="B13" s="16">
        <v>21120115140075</v>
      </c>
      <c r="C13" s="17" t="s">
        <v>79</v>
      </c>
      <c r="D13" s="76">
        <v>5</v>
      </c>
      <c r="E13" s="34">
        <f>'MODUL 1'!T13</f>
        <v>8.35</v>
      </c>
      <c r="F13" s="27">
        <f>'MODUL 2'!T13</f>
        <v>0</v>
      </c>
      <c r="G13" s="34">
        <f>'MODUL 3'!T13</f>
        <v>0</v>
      </c>
      <c r="H13" s="34">
        <f>'MODUL 4'!T13</f>
        <v>0</v>
      </c>
      <c r="I13" s="34">
        <f>'MODUL 5'!T13</f>
        <v>0</v>
      </c>
      <c r="J13" s="34">
        <f>'MODUL 6'!T13</f>
        <v>0</v>
      </c>
      <c r="K13" s="34">
        <v>98</v>
      </c>
      <c r="L13" s="34">
        <f t="shared" si="0"/>
        <v>25.543749999999999</v>
      </c>
      <c r="M13" s="34" t="str">
        <f t="shared" si="1"/>
        <v>E</v>
      </c>
    </row>
    <row r="14" spans="1:13" x14ac:dyDescent="0.25">
      <c r="A14" s="1">
        <v>10</v>
      </c>
      <c r="B14" s="16">
        <v>21120115140063</v>
      </c>
      <c r="C14" s="17" t="s">
        <v>69</v>
      </c>
      <c r="D14" s="77"/>
      <c r="E14" s="34">
        <f>'MODUL 1'!T14</f>
        <v>8.5500000000000007</v>
      </c>
      <c r="F14" s="27">
        <f>'MODUL 2'!T14</f>
        <v>0</v>
      </c>
      <c r="G14" s="34">
        <f>'MODUL 3'!T14</f>
        <v>0</v>
      </c>
      <c r="H14" s="34">
        <f>'MODUL 4'!T14</f>
        <v>0</v>
      </c>
      <c r="I14" s="34">
        <f>'MODUL 5'!T14</f>
        <v>0</v>
      </c>
      <c r="J14" s="34">
        <f>'MODUL 6'!T14</f>
        <v>0</v>
      </c>
      <c r="K14" s="34">
        <v>99</v>
      </c>
      <c r="L14" s="34">
        <f t="shared" si="0"/>
        <v>25.818750000000001</v>
      </c>
      <c r="M14" s="34" t="str">
        <f t="shared" si="1"/>
        <v>E</v>
      </c>
    </row>
    <row r="15" spans="1:13" x14ac:dyDescent="0.25">
      <c r="A15" s="1">
        <v>11</v>
      </c>
      <c r="B15" s="2">
        <v>21120115130086</v>
      </c>
      <c r="C15" s="7" t="s">
        <v>87</v>
      </c>
      <c r="D15" s="89">
        <v>6</v>
      </c>
      <c r="E15" s="34">
        <f>'MODUL 1'!T15</f>
        <v>8.0500000000000007</v>
      </c>
      <c r="F15" s="27">
        <f>'MODUL 2'!T15</f>
        <v>0</v>
      </c>
      <c r="G15" s="34">
        <f>'MODUL 3'!T15</f>
        <v>0</v>
      </c>
      <c r="H15" s="34">
        <f>'MODUL 4'!T15</f>
        <v>0</v>
      </c>
      <c r="I15" s="34">
        <f>'MODUL 5'!T15</f>
        <v>0</v>
      </c>
      <c r="J15" s="34">
        <f>'MODUL 6'!T15</f>
        <v>0</v>
      </c>
      <c r="K15" s="34">
        <v>100</v>
      </c>
      <c r="L15" s="34">
        <f t="shared" si="0"/>
        <v>26.006250000000001</v>
      </c>
      <c r="M15" s="34" t="str">
        <f t="shared" si="1"/>
        <v>E</v>
      </c>
    </row>
    <row r="16" spans="1:13" x14ac:dyDescent="0.25">
      <c r="A16" s="1">
        <v>12</v>
      </c>
      <c r="B16" s="2">
        <v>21120115130064</v>
      </c>
      <c r="C16" s="7" t="s">
        <v>70</v>
      </c>
      <c r="D16" s="88"/>
      <c r="E16" s="34">
        <f>'MODUL 1'!T16</f>
        <v>0</v>
      </c>
      <c r="F16" s="27">
        <f>'MODUL 2'!T16</f>
        <v>0</v>
      </c>
      <c r="G16" s="34">
        <f>'MODUL 3'!T16</f>
        <v>0</v>
      </c>
      <c r="H16" s="34">
        <f>'MODUL 4'!T16</f>
        <v>0</v>
      </c>
      <c r="I16" s="34">
        <f>'MODUL 5'!T16</f>
        <v>0</v>
      </c>
      <c r="J16" s="34">
        <f>'MODUL 6'!T16</f>
        <v>0</v>
      </c>
      <c r="K16" s="34">
        <v>101</v>
      </c>
      <c r="L16" s="34">
        <f t="shared" si="0"/>
        <v>25.25</v>
      </c>
      <c r="M16" s="34" t="str">
        <f t="shared" si="1"/>
        <v>E</v>
      </c>
    </row>
    <row r="17" spans="1:13" x14ac:dyDescent="0.25">
      <c r="A17" s="1">
        <v>13</v>
      </c>
      <c r="B17" s="16">
        <v>21120115130054</v>
      </c>
      <c r="C17" s="17" t="s">
        <v>60</v>
      </c>
      <c r="D17" s="76">
        <v>7</v>
      </c>
      <c r="E17" s="34">
        <f>'MODUL 1'!T17</f>
        <v>8.4250000000000007</v>
      </c>
      <c r="F17" s="27">
        <f>'MODUL 2'!T17</f>
        <v>0</v>
      </c>
      <c r="G17" s="34">
        <f>'MODUL 3'!T17</f>
        <v>0</v>
      </c>
      <c r="H17" s="34">
        <f>'MODUL 4'!T17</f>
        <v>0</v>
      </c>
      <c r="I17" s="34">
        <f>'MODUL 5'!T17</f>
        <v>0</v>
      </c>
      <c r="J17" s="34">
        <f>'MODUL 6'!T17</f>
        <v>0</v>
      </c>
      <c r="K17" s="34">
        <v>102</v>
      </c>
      <c r="L17" s="34">
        <f t="shared" si="0"/>
        <v>26.553125000000001</v>
      </c>
      <c r="M17" s="34" t="str">
        <f t="shared" si="1"/>
        <v>E</v>
      </c>
    </row>
    <row r="18" spans="1:13" x14ac:dyDescent="0.25">
      <c r="A18" s="1">
        <v>14</v>
      </c>
      <c r="B18" s="16">
        <v>21120115140062</v>
      </c>
      <c r="C18" s="17" t="s">
        <v>68</v>
      </c>
      <c r="D18" s="77"/>
      <c r="E18" s="34">
        <f>'MODUL 1'!T18</f>
        <v>8.5500000000000007</v>
      </c>
      <c r="F18" s="27">
        <f>'MODUL 2'!T18</f>
        <v>0</v>
      </c>
      <c r="G18" s="34">
        <f>'MODUL 3'!T18</f>
        <v>0</v>
      </c>
      <c r="H18" s="34">
        <f>'MODUL 4'!T18</f>
        <v>0</v>
      </c>
      <c r="I18" s="34">
        <f>'MODUL 5'!T18</f>
        <v>0</v>
      </c>
      <c r="J18" s="34">
        <f>'MODUL 6'!T18</f>
        <v>0</v>
      </c>
      <c r="K18" s="34">
        <v>103</v>
      </c>
      <c r="L18" s="34">
        <f t="shared" si="0"/>
        <v>26.818750000000001</v>
      </c>
      <c r="M18" s="34" t="str">
        <f t="shared" si="1"/>
        <v>E</v>
      </c>
    </row>
    <row r="19" spans="1:13" x14ac:dyDescent="0.25">
      <c r="A19" s="1">
        <v>15</v>
      </c>
      <c r="B19" s="16">
        <v>21120115140083</v>
      </c>
      <c r="C19" s="17" t="s">
        <v>85</v>
      </c>
      <c r="D19" s="76">
        <v>8</v>
      </c>
      <c r="E19" s="34">
        <f>'MODUL 1'!T19</f>
        <v>8.375</v>
      </c>
      <c r="F19" s="27">
        <f>'MODUL 2'!T19</f>
        <v>0</v>
      </c>
      <c r="G19" s="34">
        <f>'MODUL 3'!T19</f>
        <v>0</v>
      </c>
      <c r="H19" s="34">
        <f>'MODUL 4'!T19</f>
        <v>0</v>
      </c>
      <c r="I19" s="34">
        <f>'MODUL 5'!T19</f>
        <v>0</v>
      </c>
      <c r="J19" s="34">
        <f>'MODUL 6'!T19</f>
        <v>0</v>
      </c>
      <c r="K19" s="34">
        <v>104</v>
      </c>
      <c r="L19" s="34">
        <f t="shared" si="0"/>
        <v>27.046875</v>
      </c>
      <c r="M19" s="34" t="str">
        <f t="shared" si="1"/>
        <v>E</v>
      </c>
    </row>
    <row r="20" spans="1:13" x14ac:dyDescent="0.25">
      <c r="A20" s="1">
        <v>16</v>
      </c>
      <c r="B20" s="16">
        <v>21120115130060</v>
      </c>
      <c r="C20" s="17" t="s">
        <v>66</v>
      </c>
      <c r="D20" s="77"/>
      <c r="E20" s="34">
        <f>'MODUL 1'!T20</f>
        <v>0</v>
      </c>
      <c r="F20" s="27">
        <f>'MODUL 2'!T20</f>
        <v>0</v>
      </c>
      <c r="G20" s="34">
        <f>'MODUL 3'!T20</f>
        <v>0</v>
      </c>
      <c r="H20" s="34">
        <f>'MODUL 4'!T20</f>
        <v>0</v>
      </c>
      <c r="I20" s="34">
        <f>'MODUL 5'!T20</f>
        <v>0</v>
      </c>
      <c r="J20" s="34">
        <f>'MODUL 6'!T20</f>
        <v>0</v>
      </c>
      <c r="K20" s="34">
        <v>105</v>
      </c>
      <c r="L20" s="34">
        <f t="shared" si="0"/>
        <v>26.25</v>
      </c>
      <c r="M20" s="34" t="str">
        <f t="shared" si="1"/>
        <v>E</v>
      </c>
    </row>
    <row r="21" spans="1:13" x14ac:dyDescent="0.25">
      <c r="A21" s="1">
        <v>17</v>
      </c>
      <c r="B21" s="2">
        <v>21120115140079</v>
      </c>
      <c r="C21" s="7" t="s">
        <v>82</v>
      </c>
      <c r="D21" s="89">
        <v>9</v>
      </c>
      <c r="E21" s="34">
        <f>'MODUL 1'!T21</f>
        <v>7.6750000000000007</v>
      </c>
      <c r="F21" s="27">
        <f>'MODUL 2'!T21</f>
        <v>0</v>
      </c>
      <c r="G21" s="34">
        <f>'MODUL 3'!T21</f>
        <v>0</v>
      </c>
      <c r="H21" s="34">
        <f>'MODUL 4'!T21</f>
        <v>0</v>
      </c>
      <c r="I21" s="34">
        <f>'MODUL 5'!T21</f>
        <v>0</v>
      </c>
      <c r="J21" s="34">
        <f>'MODUL 6'!T21</f>
        <v>0</v>
      </c>
      <c r="K21" s="34">
        <v>106</v>
      </c>
      <c r="L21" s="34">
        <f t="shared" si="0"/>
        <v>27.459375000000001</v>
      </c>
      <c r="M21" s="34" t="str">
        <f t="shared" si="1"/>
        <v>E</v>
      </c>
    </row>
    <row r="22" spans="1:13" x14ac:dyDescent="0.25">
      <c r="A22" s="1">
        <v>18</v>
      </c>
      <c r="B22" s="2">
        <v>21120115130074</v>
      </c>
      <c r="C22" s="7" t="s">
        <v>78</v>
      </c>
      <c r="D22" s="88"/>
      <c r="E22" s="34">
        <f>'MODUL 1'!T22</f>
        <v>8.4250000000000007</v>
      </c>
      <c r="F22" s="27">
        <f>'MODUL 2'!T22</f>
        <v>0</v>
      </c>
      <c r="G22" s="34">
        <f>'MODUL 3'!T22</f>
        <v>0</v>
      </c>
      <c r="H22" s="34">
        <f>'MODUL 4'!T22</f>
        <v>0</v>
      </c>
      <c r="I22" s="34">
        <f>'MODUL 5'!T22</f>
        <v>0</v>
      </c>
      <c r="J22" s="34">
        <f>'MODUL 6'!T22</f>
        <v>0</v>
      </c>
      <c r="K22" s="34">
        <v>107</v>
      </c>
      <c r="L22" s="34">
        <f t="shared" si="0"/>
        <v>27.803125000000001</v>
      </c>
      <c r="M22" s="34" t="str">
        <f t="shared" si="1"/>
        <v>E</v>
      </c>
    </row>
    <row r="23" spans="1:13" x14ac:dyDescent="0.25">
      <c r="A23" s="1">
        <v>19</v>
      </c>
      <c r="B23" s="16">
        <v>21120114140104</v>
      </c>
      <c r="C23" s="17" t="s">
        <v>7</v>
      </c>
      <c r="D23" s="76">
        <v>10</v>
      </c>
      <c r="E23" s="34">
        <f>'MODUL 1'!T23</f>
        <v>7.6750000000000007</v>
      </c>
      <c r="F23" s="27">
        <f>'MODUL 2'!T23</f>
        <v>0</v>
      </c>
      <c r="G23" s="34">
        <f>'MODUL 3'!T23</f>
        <v>0</v>
      </c>
      <c r="H23" s="34">
        <f>'MODUL 4'!T23</f>
        <v>0</v>
      </c>
      <c r="I23" s="34">
        <f>'MODUL 5'!T23</f>
        <v>0</v>
      </c>
      <c r="J23" s="34">
        <f>'MODUL 6'!T23</f>
        <v>0</v>
      </c>
      <c r="K23" s="34">
        <v>108</v>
      </c>
      <c r="L23" s="34">
        <f t="shared" si="0"/>
        <v>27.959375000000001</v>
      </c>
      <c r="M23" s="34" t="str">
        <f t="shared" si="1"/>
        <v>E</v>
      </c>
    </row>
    <row r="24" spans="1:13" x14ac:dyDescent="0.25">
      <c r="A24" s="1">
        <v>20</v>
      </c>
      <c r="B24" s="16">
        <v>21120115130070</v>
      </c>
      <c r="C24" s="17" t="s">
        <v>75</v>
      </c>
      <c r="D24" s="77"/>
      <c r="E24" s="34">
        <f>'MODUL 1'!T24</f>
        <v>0</v>
      </c>
      <c r="F24" s="27">
        <f>'MODUL 2'!T24</f>
        <v>0</v>
      </c>
      <c r="G24" s="34">
        <f>'MODUL 3'!T24</f>
        <v>0</v>
      </c>
      <c r="H24" s="34">
        <f>'MODUL 4'!T24</f>
        <v>0</v>
      </c>
      <c r="I24" s="34">
        <f>'MODUL 5'!T24</f>
        <v>0</v>
      </c>
      <c r="J24" s="34">
        <f>'MODUL 6'!T24</f>
        <v>0</v>
      </c>
      <c r="K24" s="34">
        <v>109</v>
      </c>
      <c r="L24" s="34">
        <f t="shared" si="0"/>
        <v>27.25</v>
      </c>
      <c r="M24" s="34" t="str">
        <f t="shared" si="1"/>
        <v>E</v>
      </c>
    </row>
    <row r="25" spans="1:13" x14ac:dyDescent="0.25">
      <c r="A25" s="1">
        <v>21</v>
      </c>
      <c r="B25" s="12">
        <v>21120115120037</v>
      </c>
      <c r="C25" s="13" t="s">
        <v>44</v>
      </c>
      <c r="D25" s="89">
        <v>11</v>
      </c>
      <c r="E25" s="34">
        <f>'MODUL 1'!T25</f>
        <v>8.5500000000000007</v>
      </c>
      <c r="F25" s="27">
        <f>'MODUL 2'!T25</f>
        <v>0</v>
      </c>
      <c r="G25" s="34">
        <f>'MODUL 3'!T25</f>
        <v>0</v>
      </c>
      <c r="H25" s="34">
        <f>'MODUL 4'!T25</f>
        <v>0</v>
      </c>
      <c r="I25" s="34">
        <f>'MODUL 5'!T25</f>
        <v>0</v>
      </c>
      <c r="J25" s="34">
        <f>'MODUL 6'!T25</f>
        <v>0</v>
      </c>
      <c r="K25" s="34">
        <v>110</v>
      </c>
      <c r="L25" s="34">
        <f t="shared" si="0"/>
        <v>28.568750000000001</v>
      </c>
      <c r="M25" s="34" t="str">
        <f t="shared" si="1"/>
        <v>E</v>
      </c>
    </row>
    <row r="26" spans="1:13" x14ac:dyDescent="0.25">
      <c r="A26" s="1">
        <v>22</v>
      </c>
      <c r="B26" s="12">
        <v>21120115120020</v>
      </c>
      <c r="C26" s="13" t="s">
        <v>27</v>
      </c>
      <c r="D26" s="88"/>
      <c r="E26" s="34">
        <f>'MODUL 1'!T26</f>
        <v>7.8250000000000002</v>
      </c>
      <c r="F26" s="27">
        <f>'MODUL 2'!T26</f>
        <v>0</v>
      </c>
      <c r="G26" s="34">
        <f>'MODUL 3'!T26</f>
        <v>0</v>
      </c>
      <c r="H26" s="34">
        <f>'MODUL 4'!T26</f>
        <v>0</v>
      </c>
      <c r="I26" s="34">
        <f>'MODUL 5'!T26</f>
        <v>0</v>
      </c>
      <c r="J26" s="34">
        <f>'MODUL 6'!T26</f>
        <v>0</v>
      </c>
      <c r="K26" s="34">
        <v>111</v>
      </c>
      <c r="L26" s="34">
        <f t="shared" si="0"/>
        <v>28.728124999999999</v>
      </c>
      <c r="M26" s="34" t="str">
        <f t="shared" si="1"/>
        <v>E</v>
      </c>
    </row>
    <row r="27" spans="1:13" x14ac:dyDescent="0.25">
      <c r="A27" s="1">
        <v>23</v>
      </c>
      <c r="B27" s="12">
        <v>21120115120031</v>
      </c>
      <c r="C27" s="13" t="s">
        <v>38</v>
      </c>
      <c r="D27" s="89">
        <v>12</v>
      </c>
      <c r="E27" s="34">
        <f>'MODUL 1'!T27</f>
        <v>8.0750000000000011</v>
      </c>
      <c r="F27" s="27">
        <f>'MODUL 2'!T27</f>
        <v>0</v>
      </c>
      <c r="G27" s="34">
        <f>'MODUL 3'!T27</f>
        <v>0</v>
      </c>
      <c r="H27" s="34">
        <f>'MODUL 4'!T27</f>
        <v>0</v>
      </c>
      <c r="I27" s="34">
        <f>'MODUL 5'!T27</f>
        <v>0</v>
      </c>
      <c r="J27" s="34">
        <f>'MODUL 6'!T27</f>
        <v>0</v>
      </c>
      <c r="K27" s="34">
        <v>112</v>
      </c>
      <c r="L27" s="34">
        <f t="shared" si="0"/>
        <v>29.009374999999999</v>
      </c>
      <c r="M27" s="34" t="str">
        <f t="shared" si="1"/>
        <v>E</v>
      </c>
    </row>
    <row r="28" spans="1:13" x14ac:dyDescent="0.25">
      <c r="A28" s="1">
        <v>24</v>
      </c>
      <c r="B28" s="12">
        <v>21120115120025</v>
      </c>
      <c r="C28" s="13" t="s">
        <v>32</v>
      </c>
      <c r="D28" s="88"/>
      <c r="E28" s="34">
        <f>'MODUL 1'!T28</f>
        <v>8.4250000000000007</v>
      </c>
      <c r="F28" s="27">
        <f>'MODUL 2'!T28</f>
        <v>0</v>
      </c>
      <c r="G28" s="34">
        <f>'MODUL 3'!T28</f>
        <v>0</v>
      </c>
      <c r="H28" s="34">
        <f>'MODUL 4'!T28</f>
        <v>0</v>
      </c>
      <c r="I28" s="34">
        <f>'MODUL 5'!T28</f>
        <v>0</v>
      </c>
      <c r="J28" s="34">
        <f>'MODUL 6'!T28</f>
        <v>0</v>
      </c>
      <c r="K28" s="34">
        <v>113</v>
      </c>
      <c r="L28" s="34">
        <f t="shared" si="0"/>
        <v>29.303125000000001</v>
      </c>
      <c r="M28" s="34" t="str">
        <f t="shared" si="1"/>
        <v>E</v>
      </c>
    </row>
    <row r="29" spans="1:13" x14ac:dyDescent="0.25">
      <c r="A29" s="1">
        <v>25</v>
      </c>
      <c r="B29" s="12">
        <v>21120115120005</v>
      </c>
      <c r="C29" s="13" t="s">
        <v>12</v>
      </c>
      <c r="D29" s="89">
        <v>13</v>
      </c>
      <c r="E29" s="34">
        <f>'MODUL 1'!T29</f>
        <v>8.0250000000000004</v>
      </c>
      <c r="F29" s="27">
        <f>'MODUL 2'!T29</f>
        <v>0</v>
      </c>
      <c r="G29" s="34">
        <f>'MODUL 3'!T29</f>
        <v>0</v>
      </c>
      <c r="H29" s="34">
        <f>'MODUL 4'!T29</f>
        <v>0</v>
      </c>
      <c r="I29" s="34">
        <f>'MODUL 5'!T29</f>
        <v>0</v>
      </c>
      <c r="J29" s="34">
        <f>'MODUL 6'!T29</f>
        <v>0</v>
      </c>
      <c r="K29" s="34">
        <v>114</v>
      </c>
      <c r="L29" s="34">
        <f t="shared" si="0"/>
        <v>29.503125000000001</v>
      </c>
      <c r="M29" s="34" t="str">
        <f t="shared" si="1"/>
        <v>E</v>
      </c>
    </row>
    <row r="30" spans="1:13" x14ac:dyDescent="0.25">
      <c r="A30" s="1">
        <v>26</v>
      </c>
      <c r="B30" s="12">
        <v>21120115120008</v>
      </c>
      <c r="C30" s="13" t="s">
        <v>15</v>
      </c>
      <c r="D30" s="88"/>
      <c r="E30" s="34">
        <f>'MODUL 1'!T30</f>
        <v>0</v>
      </c>
      <c r="F30" s="27">
        <f>'MODUL 2'!T30</f>
        <v>0</v>
      </c>
      <c r="G30" s="34">
        <f>'MODUL 3'!T30</f>
        <v>0</v>
      </c>
      <c r="H30" s="34">
        <f>'MODUL 4'!T30</f>
        <v>0</v>
      </c>
      <c r="I30" s="34">
        <f>'MODUL 5'!T30</f>
        <v>0</v>
      </c>
      <c r="J30" s="34">
        <f>'MODUL 6'!T30</f>
        <v>0</v>
      </c>
      <c r="K30" s="34">
        <v>115</v>
      </c>
      <c r="L30" s="34">
        <f t="shared" si="0"/>
        <v>28.75</v>
      </c>
      <c r="M30" s="34" t="str">
        <f t="shared" si="1"/>
        <v>E</v>
      </c>
    </row>
    <row r="31" spans="1:13" x14ac:dyDescent="0.25">
      <c r="A31" s="1">
        <v>27</v>
      </c>
      <c r="B31" s="10">
        <v>21120115120028</v>
      </c>
      <c r="C31" s="11" t="s">
        <v>35</v>
      </c>
      <c r="D31" s="89">
        <v>14</v>
      </c>
      <c r="E31" s="34">
        <f>'MODUL 1'!T31</f>
        <v>8.0750000000000011</v>
      </c>
      <c r="F31" s="27">
        <f>'MODUL 2'!T31</f>
        <v>0</v>
      </c>
      <c r="G31" s="34">
        <f>'MODUL 3'!T31</f>
        <v>0</v>
      </c>
      <c r="H31" s="34">
        <f>'MODUL 4'!T31</f>
        <v>0</v>
      </c>
      <c r="I31" s="34">
        <f>'MODUL 5'!T31</f>
        <v>0</v>
      </c>
      <c r="J31" s="34">
        <f>'MODUL 6'!T31</f>
        <v>0</v>
      </c>
      <c r="K31" s="34">
        <v>116</v>
      </c>
      <c r="L31" s="34">
        <f t="shared" si="0"/>
        <v>30.009374999999999</v>
      </c>
      <c r="M31" s="34" t="str">
        <f t="shared" si="1"/>
        <v>E</v>
      </c>
    </row>
    <row r="32" spans="1:13" x14ac:dyDescent="0.25">
      <c r="A32" s="1">
        <v>28</v>
      </c>
      <c r="B32" s="12">
        <v>21120115140089</v>
      </c>
      <c r="C32" s="13" t="s">
        <v>90</v>
      </c>
      <c r="D32" s="88"/>
      <c r="E32" s="34">
        <f>'MODUL 1'!T32</f>
        <v>8.0500000000000007</v>
      </c>
      <c r="F32" s="27">
        <f>'MODUL 2'!T32</f>
        <v>0</v>
      </c>
      <c r="G32" s="34">
        <f>'MODUL 3'!T32</f>
        <v>0</v>
      </c>
      <c r="H32" s="34">
        <f>'MODUL 4'!T32</f>
        <v>0</v>
      </c>
      <c r="I32" s="34">
        <f>'MODUL 5'!T32</f>
        <v>0</v>
      </c>
      <c r="J32" s="34">
        <f>'MODUL 6'!T32</f>
        <v>0</v>
      </c>
      <c r="K32" s="34">
        <v>117</v>
      </c>
      <c r="L32" s="34">
        <f t="shared" si="0"/>
        <v>30.256250000000001</v>
      </c>
      <c r="M32" s="34" t="str">
        <f t="shared" si="1"/>
        <v>E</v>
      </c>
    </row>
    <row r="33" spans="1:13" x14ac:dyDescent="0.25">
      <c r="A33" s="1">
        <v>29</v>
      </c>
      <c r="B33" s="20">
        <v>21120115130050</v>
      </c>
      <c r="C33" s="21" t="s">
        <v>57</v>
      </c>
      <c r="D33" s="89">
        <v>15</v>
      </c>
      <c r="E33" s="34">
        <f>'MODUL 1'!T33</f>
        <v>0</v>
      </c>
      <c r="F33" s="27">
        <f>'MODUL 2'!T33</f>
        <v>0</v>
      </c>
      <c r="G33" s="34">
        <f>'MODUL 3'!T33</f>
        <v>0</v>
      </c>
      <c r="H33" s="34">
        <f>'MODUL 4'!T33</f>
        <v>0</v>
      </c>
      <c r="I33" s="34">
        <f>'MODUL 5'!T33</f>
        <v>0</v>
      </c>
      <c r="J33" s="34">
        <f>'MODUL 6'!T33</f>
        <v>0</v>
      </c>
      <c r="K33" s="34">
        <v>118</v>
      </c>
      <c r="L33" s="34">
        <f t="shared" si="0"/>
        <v>29.5</v>
      </c>
      <c r="M33" s="34" t="str">
        <f t="shared" si="1"/>
        <v>E</v>
      </c>
    </row>
    <row r="34" spans="1:13" x14ac:dyDescent="0.25">
      <c r="A34" s="1">
        <v>30</v>
      </c>
      <c r="B34" s="20">
        <v>21120115120017</v>
      </c>
      <c r="C34" s="21" t="s">
        <v>24</v>
      </c>
      <c r="D34" s="88"/>
      <c r="E34" s="34">
        <f>'MODUL 1'!T34</f>
        <v>8.375</v>
      </c>
      <c r="F34" s="27">
        <f>'MODUL 2'!T34</f>
        <v>0</v>
      </c>
      <c r="G34" s="34">
        <f>'MODUL 3'!T34</f>
        <v>0</v>
      </c>
      <c r="H34" s="34">
        <f>'MODUL 4'!T34</f>
        <v>0</v>
      </c>
      <c r="I34" s="34">
        <f>'MODUL 5'!T34</f>
        <v>0</v>
      </c>
      <c r="J34" s="34">
        <f>'MODUL 6'!T34</f>
        <v>0</v>
      </c>
      <c r="K34" s="34">
        <v>119</v>
      </c>
      <c r="L34" s="34">
        <f t="shared" si="0"/>
        <v>30.796875</v>
      </c>
      <c r="M34" s="34" t="str">
        <f t="shared" si="1"/>
        <v>E</v>
      </c>
    </row>
    <row r="35" spans="1:13" x14ac:dyDescent="0.25">
      <c r="A35" s="3">
        <v>31</v>
      </c>
      <c r="B35" s="14">
        <v>21120115130057</v>
      </c>
      <c r="C35" s="15" t="s">
        <v>63</v>
      </c>
      <c r="D35" s="90">
        <v>16</v>
      </c>
      <c r="E35" s="34">
        <f>'MODUL 1'!T35</f>
        <v>8.35</v>
      </c>
      <c r="F35" s="27">
        <f>'MODUL 2'!T35</f>
        <v>0</v>
      </c>
      <c r="G35" s="34">
        <f>'MODUL 3'!T35</f>
        <v>0</v>
      </c>
      <c r="H35" s="34">
        <f>'MODUL 4'!T35</f>
        <v>0</v>
      </c>
      <c r="I35" s="34">
        <f>'MODUL 5'!T35</f>
        <v>0</v>
      </c>
      <c r="J35" s="34">
        <f>'MODUL 6'!T35</f>
        <v>0</v>
      </c>
      <c r="K35" s="34">
        <v>120</v>
      </c>
      <c r="L35" s="34">
        <f t="shared" si="0"/>
        <v>31.043749999999999</v>
      </c>
      <c r="M35" s="34" t="str">
        <f t="shared" si="1"/>
        <v>E</v>
      </c>
    </row>
    <row r="36" spans="1:13" x14ac:dyDescent="0.25">
      <c r="A36" s="3">
        <v>32</v>
      </c>
      <c r="B36" s="14">
        <v>21120115130067</v>
      </c>
      <c r="C36" s="15" t="s">
        <v>72</v>
      </c>
      <c r="D36" s="91"/>
      <c r="E36" s="34">
        <f>'MODUL 1'!T36</f>
        <v>8.5500000000000007</v>
      </c>
      <c r="F36" s="27">
        <f>'MODUL 2'!T36</f>
        <v>0</v>
      </c>
      <c r="G36" s="34">
        <f>'MODUL 3'!T36</f>
        <v>0</v>
      </c>
      <c r="H36" s="34">
        <f>'MODUL 4'!T36</f>
        <v>0</v>
      </c>
      <c r="I36" s="34">
        <f>'MODUL 5'!T36</f>
        <v>0</v>
      </c>
      <c r="J36" s="34">
        <f>'MODUL 6'!T36</f>
        <v>0</v>
      </c>
      <c r="K36" s="34">
        <v>121</v>
      </c>
      <c r="L36" s="34">
        <f t="shared" si="0"/>
        <v>31.318750000000001</v>
      </c>
      <c r="M36" s="34" t="str">
        <f t="shared" si="1"/>
        <v>E</v>
      </c>
    </row>
    <row r="37" spans="1:13" x14ac:dyDescent="0.25">
      <c r="A37" s="3">
        <v>33</v>
      </c>
      <c r="B37" s="4">
        <v>21120115130052</v>
      </c>
      <c r="C37" s="8" t="s">
        <v>59</v>
      </c>
      <c r="D37" s="90">
        <v>17</v>
      </c>
      <c r="E37" s="34">
        <f>'MODUL 1'!T37</f>
        <v>8.0250000000000004</v>
      </c>
      <c r="F37" s="27">
        <f>'MODUL 2'!T37</f>
        <v>0</v>
      </c>
      <c r="G37" s="34">
        <f>'MODUL 3'!T37</f>
        <v>0</v>
      </c>
      <c r="H37" s="34">
        <f>'MODUL 4'!T37</f>
        <v>0</v>
      </c>
      <c r="I37" s="34">
        <f>'MODUL 5'!T37</f>
        <v>0</v>
      </c>
      <c r="J37" s="34">
        <f>'MODUL 6'!T37</f>
        <v>0</v>
      </c>
      <c r="K37" s="34">
        <v>122</v>
      </c>
      <c r="L37" s="34">
        <f t="shared" si="0"/>
        <v>31.503125000000001</v>
      </c>
      <c r="M37" s="34" t="str">
        <f t="shared" si="1"/>
        <v>E</v>
      </c>
    </row>
    <row r="38" spans="1:13" x14ac:dyDescent="0.25">
      <c r="A38" s="3">
        <v>34</v>
      </c>
      <c r="B38" s="14">
        <v>21120115120033</v>
      </c>
      <c r="C38" s="15" t="s">
        <v>40</v>
      </c>
      <c r="D38" s="91"/>
      <c r="E38" s="34">
        <f>'MODUL 1'!T38</f>
        <v>0</v>
      </c>
      <c r="F38" s="27">
        <f>'MODUL 2'!T38</f>
        <v>0</v>
      </c>
      <c r="G38" s="34">
        <f>'MODUL 3'!T38</f>
        <v>0</v>
      </c>
      <c r="H38" s="34">
        <f>'MODUL 4'!T38</f>
        <v>0</v>
      </c>
      <c r="I38" s="34">
        <f>'MODUL 5'!T38</f>
        <v>0</v>
      </c>
      <c r="J38" s="34">
        <f>'MODUL 6'!T38</f>
        <v>0</v>
      </c>
      <c r="K38" s="34">
        <v>123</v>
      </c>
      <c r="L38" s="34">
        <f t="shared" si="0"/>
        <v>30.75</v>
      </c>
      <c r="M38" s="34" t="str">
        <f t="shared" si="1"/>
        <v>E</v>
      </c>
    </row>
    <row r="39" spans="1:13" x14ac:dyDescent="0.25">
      <c r="A39" s="3">
        <v>35</v>
      </c>
      <c r="B39" s="14">
        <v>21120115140080</v>
      </c>
      <c r="C39" s="15" t="s">
        <v>83</v>
      </c>
      <c r="D39" s="90">
        <v>18</v>
      </c>
      <c r="E39" s="34">
        <f>'MODUL 1'!T39</f>
        <v>8.4</v>
      </c>
      <c r="F39" s="27">
        <f>'MODUL 2'!T39</f>
        <v>0</v>
      </c>
      <c r="G39" s="34">
        <f>'MODUL 3'!T39</f>
        <v>0</v>
      </c>
      <c r="H39" s="34">
        <f>'MODUL 4'!T39</f>
        <v>0</v>
      </c>
      <c r="I39" s="34">
        <f>'MODUL 5'!T39</f>
        <v>0</v>
      </c>
      <c r="J39" s="34">
        <f>'MODUL 6'!T39</f>
        <v>0</v>
      </c>
      <c r="K39" s="34">
        <v>124</v>
      </c>
      <c r="L39" s="34">
        <f t="shared" si="0"/>
        <v>32.049999999999997</v>
      </c>
      <c r="M39" s="34" t="str">
        <f t="shared" si="1"/>
        <v>E</v>
      </c>
    </row>
    <row r="40" spans="1:13" x14ac:dyDescent="0.25">
      <c r="A40" s="3">
        <v>36</v>
      </c>
      <c r="B40" s="4">
        <v>21120115130061</v>
      </c>
      <c r="C40" s="8" t="s">
        <v>67</v>
      </c>
      <c r="D40" s="91"/>
      <c r="E40" s="34">
        <f>'MODUL 1'!T40</f>
        <v>8.0250000000000004</v>
      </c>
      <c r="F40" s="27">
        <f>'MODUL 2'!T40</f>
        <v>0</v>
      </c>
      <c r="G40" s="34">
        <f>'MODUL 3'!T40</f>
        <v>0</v>
      </c>
      <c r="H40" s="34">
        <f>'MODUL 4'!T40</f>
        <v>0</v>
      </c>
      <c r="I40" s="34">
        <f>'MODUL 5'!T40</f>
        <v>0</v>
      </c>
      <c r="J40" s="34">
        <f>'MODUL 6'!T40</f>
        <v>0</v>
      </c>
      <c r="K40" s="34">
        <v>125</v>
      </c>
      <c r="L40" s="34">
        <f t="shared" si="0"/>
        <v>32.253124999999997</v>
      </c>
      <c r="M40" s="34" t="str">
        <f t="shared" si="1"/>
        <v>E</v>
      </c>
    </row>
    <row r="41" spans="1:13" x14ac:dyDescent="0.25">
      <c r="A41" s="3">
        <v>37</v>
      </c>
      <c r="B41" s="4">
        <v>21120115120006</v>
      </c>
      <c r="C41" s="8" t="s">
        <v>13</v>
      </c>
      <c r="D41" s="90">
        <v>19</v>
      </c>
      <c r="E41" s="34">
        <f>'MODUL 1'!T41</f>
        <v>8.375</v>
      </c>
      <c r="F41" s="27">
        <f>'MODUL 2'!T41</f>
        <v>0</v>
      </c>
      <c r="G41" s="34">
        <f>'MODUL 3'!T41</f>
        <v>0</v>
      </c>
      <c r="H41" s="34">
        <f>'MODUL 4'!T41</f>
        <v>0</v>
      </c>
      <c r="I41" s="34">
        <f>'MODUL 5'!T41</f>
        <v>0</v>
      </c>
      <c r="J41" s="34">
        <f>'MODUL 6'!T41</f>
        <v>0</v>
      </c>
      <c r="K41" s="34">
        <v>126</v>
      </c>
      <c r="L41" s="34">
        <f t="shared" si="0"/>
        <v>32.546875</v>
      </c>
      <c r="M41" s="34" t="str">
        <f t="shared" si="1"/>
        <v>E</v>
      </c>
    </row>
    <row r="42" spans="1:13" x14ac:dyDescent="0.25">
      <c r="A42" s="3">
        <v>38</v>
      </c>
      <c r="B42" s="4">
        <v>21120115120035</v>
      </c>
      <c r="C42" s="8" t="s">
        <v>42</v>
      </c>
      <c r="D42" s="91"/>
      <c r="E42" s="34">
        <f>'MODUL 1'!T42</f>
        <v>8.4250000000000007</v>
      </c>
      <c r="F42" s="27">
        <f>'MODUL 2'!T42</f>
        <v>0</v>
      </c>
      <c r="G42" s="34">
        <f>'MODUL 3'!T42</f>
        <v>0</v>
      </c>
      <c r="H42" s="34">
        <f>'MODUL 4'!T42</f>
        <v>0</v>
      </c>
      <c r="I42" s="34">
        <f>'MODUL 5'!T42</f>
        <v>0</v>
      </c>
      <c r="J42" s="34">
        <f>'MODUL 6'!T42</f>
        <v>0</v>
      </c>
      <c r="K42" s="34">
        <v>127</v>
      </c>
      <c r="L42" s="34">
        <f t="shared" si="0"/>
        <v>32.803125000000001</v>
      </c>
      <c r="M42" s="34" t="str">
        <f t="shared" si="1"/>
        <v>E</v>
      </c>
    </row>
    <row r="43" spans="1:13" x14ac:dyDescent="0.25">
      <c r="A43" s="3">
        <v>39</v>
      </c>
      <c r="B43" s="4">
        <v>21120115120030</v>
      </c>
      <c r="C43" s="8" t="s">
        <v>37</v>
      </c>
      <c r="D43" s="90">
        <v>20</v>
      </c>
      <c r="E43" s="34">
        <f>'MODUL 1'!T43</f>
        <v>8.35</v>
      </c>
      <c r="F43" s="27">
        <f>'MODUL 2'!T43</f>
        <v>0</v>
      </c>
      <c r="G43" s="34">
        <f>'MODUL 3'!T43</f>
        <v>0</v>
      </c>
      <c r="H43" s="34">
        <f>'MODUL 4'!T43</f>
        <v>0</v>
      </c>
      <c r="I43" s="34">
        <f>'MODUL 5'!T43</f>
        <v>0</v>
      </c>
      <c r="J43" s="34">
        <f>'MODUL 6'!T43</f>
        <v>0</v>
      </c>
      <c r="K43" s="34">
        <v>128</v>
      </c>
      <c r="L43" s="34">
        <f t="shared" si="0"/>
        <v>33.043750000000003</v>
      </c>
      <c r="M43" s="34" t="str">
        <f t="shared" si="1"/>
        <v>E</v>
      </c>
    </row>
    <row r="44" spans="1:13" x14ac:dyDescent="0.25">
      <c r="A44" s="3">
        <v>40</v>
      </c>
      <c r="B44" s="4">
        <v>21120115130082</v>
      </c>
      <c r="C44" s="8" t="s">
        <v>84</v>
      </c>
      <c r="D44" s="91"/>
      <c r="E44" s="34">
        <f>'MODUL 1'!T44</f>
        <v>8.375</v>
      </c>
      <c r="F44" s="27">
        <f>'MODUL 2'!T44</f>
        <v>0</v>
      </c>
      <c r="G44" s="34">
        <f>'MODUL 3'!T44</f>
        <v>0</v>
      </c>
      <c r="H44" s="34">
        <f>'MODUL 4'!T44</f>
        <v>0</v>
      </c>
      <c r="I44" s="34">
        <f>'MODUL 5'!T44</f>
        <v>0</v>
      </c>
      <c r="J44" s="34">
        <f>'MODUL 6'!T44</f>
        <v>0</v>
      </c>
      <c r="K44" s="34">
        <v>129</v>
      </c>
      <c r="L44" s="34">
        <f t="shared" si="0"/>
        <v>33.296875</v>
      </c>
      <c r="M44" s="34" t="str">
        <f t="shared" si="1"/>
        <v>E</v>
      </c>
    </row>
    <row r="45" spans="1:13" x14ac:dyDescent="0.25">
      <c r="A45" s="3">
        <v>41</v>
      </c>
      <c r="B45" s="4">
        <v>21120115140059</v>
      </c>
      <c r="C45" s="8" t="s">
        <v>65</v>
      </c>
      <c r="D45" s="90">
        <v>21</v>
      </c>
      <c r="E45" s="34">
        <f>'MODUL 1'!T45</f>
        <v>8.375</v>
      </c>
      <c r="F45" s="27">
        <f>'MODUL 2'!T45</f>
        <v>0</v>
      </c>
      <c r="G45" s="34">
        <f>'MODUL 3'!T45</f>
        <v>0</v>
      </c>
      <c r="H45" s="34">
        <f>'MODUL 4'!T45</f>
        <v>0</v>
      </c>
      <c r="I45" s="34">
        <f>'MODUL 5'!T45</f>
        <v>0</v>
      </c>
      <c r="J45" s="34">
        <f>'MODUL 6'!T45</f>
        <v>0</v>
      </c>
      <c r="K45" s="34">
        <v>130</v>
      </c>
      <c r="L45" s="34">
        <f t="shared" si="0"/>
        <v>33.546875</v>
      </c>
      <c r="M45" s="34" t="str">
        <f t="shared" si="1"/>
        <v>E</v>
      </c>
    </row>
    <row r="46" spans="1:13" x14ac:dyDescent="0.25">
      <c r="A46" s="3">
        <v>42</v>
      </c>
      <c r="B46" s="4">
        <v>21120115130073</v>
      </c>
      <c r="C46" s="8" t="s">
        <v>77</v>
      </c>
      <c r="D46" s="91"/>
      <c r="E46" s="34">
        <f>'MODUL 1'!T46</f>
        <v>8.35</v>
      </c>
      <c r="F46" s="27">
        <f>'MODUL 2'!T46</f>
        <v>0</v>
      </c>
      <c r="G46" s="34">
        <f>'MODUL 3'!T46</f>
        <v>0</v>
      </c>
      <c r="H46" s="34">
        <f>'MODUL 4'!T46</f>
        <v>0</v>
      </c>
      <c r="I46" s="34">
        <f>'MODUL 5'!T46</f>
        <v>0</v>
      </c>
      <c r="J46" s="34">
        <f>'MODUL 6'!T46</f>
        <v>0</v>
      </c>
      <c r="K46" s="34">
        <v>131</v>
      </c>
      <c r="L46" s="34">
        <f t="shared" si="0"/>
        <v>33.793750000000003</v>
      </c>
      <c r="M46" s="34" t="str">
        <f t="shared" si="1"/>
        <v>E</v>
      </c>
    </row>
    <row r="47" spans="1:13" x14ac:dyDescent="0.25">
      <c r="A47" s="3">
        <v>43</v>
      </c>
      <c r="B47" s="4">
        <v>21120115120032</v>
      </c>
      <c r="C47" s="8" t="s">
        <v>39</v>
      </c>
      <c r="D47" s="90">
        <v>22</v>
      </c>
      <c r="E47" s="34">
        <f>'MODUL 1'!T47</f>
        <v>8.0250000000000004</v>
      </c>
      <c r="F47" s="27">
        <f>'MODUL 2'!T47</f>
        <v>0</v>
      </c>
      <c r="G47" s="34">
        <f>'MODUL 3'!T47</f>
        <v>0</v>
      </c>
      <c r="H47" s="34">
        <f>'MODUL 4'!T47</f>
        <v>0</v>
      </c>
      <c r="I47" s="34">
        <f>'MODUL 5'!T47</f>
        <v>0</v>
      </c>
      <c r="J47" s="34">
        <f>'MODUL 6'!T47</f>
        <v>0</v>
      </c>
      <c r="K47" s="34">
        <v>132</v>
      </c>
      <c r="L47" s="34">
        <f t="shared" si="0"/>
        <v>34.003124999999997</v>
      </c>
      <c r="M47" s="34" t="str">
        <f t="shared" si="1"/>
        <v>E</v>
      </c>
    </row>
    <row r="48" spans="1:13" x14ac:dyDescent="0.25">
      <c r="A48" s="3">
        <v>44</v>
      </c>
      <c r="B48" s="4">
        <v>21120115140056</v>
      </c>
      <c r="C48" s="8" t="s">
        <v>62</v>
      </c>
      <c r="D48" s="91"/>
      <c r="E48" s="34">
        <f>'MODUL 1'!T48</f>
        <v>8.4</v>
      </c>
      <c r="F48" s="27">
        <f>'MODUL 2'!T48</f>
        <v>0</v>
      </c>
      <c r="G48" s="34">
        <f>'MODUL 3'!T48</f>
        <v>0</v>
      </c>
      <c r="H48" s="34">
        <f>'MODUL 4'!T48</f>
        <v>0</v>
      </c>
      <c r="I48" s="34">
        <f>'MODUL 5'!T48</f>
        <v>0</v>
      </c>
      <c r="J48" s="34">
        <f>'MODUL 6'!T48</f>
        <v>0</v>
      </c>
      <c r="K48" s="34">
        <v>133</v>
      </c>
      <c r="L48" s="34">
        <f t="shared" si="0"/>
        <v>34.299999999999997</v>
      </c>
      <c r="M48" s="34" t="str">
        <f t="shared" si="1"/>
        <v>E</v>
      </c>
    </row>
    <row r="49" spans="1:13" x14ac:dyDescent="0.25">
      <c r="A49" s="3">
        <v>45</v>
      </c>
      <c r="B49" s="4">
        <v>21120115130071</v>
      </c>
      <c r="C49" s="8" t="s">
        <v>76</v>
      </c>
      <c r="D49" s="90">
        <v>23</v>
      </c>
      <c r="E49" s="34">
        <f>'MODUL 1'!T49</f>
        <v>8.4250000000000007</v>
      </c>
      <c r="F49" s="27">
        <f>'MODUL 2'!T49</f>
        <v>0</v>
      </c>
      <c r="G49" s="34">
        <f>'MODUL 3'!T49</f>
        <v>0</v>
      </c>
      <c r="H49" s="34">
        <f>'MODUL 4'!T49</f>
        <v>0</v>
      </c>
      <c r="I49" s="34">
        <f>'MODUL 5'!T49</f>
        <v>0</v>
      </c>
      <c r="J49" s="34">
        <f>'MODUL 6'!T49</f>
        <v>0</v>
      </c>
      <c r="K49" s="34">
        <v>134</v>
      </c>
      <c r="L49" s="34">
        <f t="shared" si="0"/>
        <v>34.553125000000001</v>
      </c>
      <c r="M49" s="34" t="str">
        <f t="shared" si="1"/>
        <v>E</v>
      </c>
    </row>
    <row r="50" spans="1:13" x14ac:dyDescent="0.25">
      <c r="A50" s="3">
        <v>46</v>
      </c>
      <c r="B50" s="14">
        <v>21120115130049</v>
      </c>
      <c r="C50" s="15" t="s">
        <v>56</v>
      </c>
      <c r="D50" s="91"/>
      <c r="E50" s="34">
        <f>'MODUL 1'!T50</f>
        <v>8.4250000000000007</v>
      </c>
      <c r="F50" s="27">
        <f>'MODUL 2'!T50</f>
        <v>0</v>
      </c>
      <c r="G50" s="34">
        <f>'MODUL 3'!T50</f>
        <v>0</v>
      </c>
      <c r="H50" s="34">
        <f>'MODUL 4'!T50</f>
        <v>0</v>
      </c>
      <c r="I50" s="34">
        <f>'MODUL 5'!T50</f>
        <v>0</v>
      </c>
      <c r="J50" s="34">
        <f>'MODUL 6'!T50</f>
        <v>0</v>
      </c>
      <c r="K50" s="34">
        <v>135</v>
      </c>
      <c r="L50" s="34">
        <f t="shared" si="0"/>
        <v>34.803125000000001</v>
      </c>
      <c r="M50" s="34" t="str">
        <f t="shared" si="1"/>
        <v>E</v>
      </c>
    </row>
    <row r="51" spans="1:13" x14ac:dyDescent="0.25">
      <c r="A51" s="3">
        <v>47</v>
      </c>
      <c r="B51" s="10">
        <v>21120115120043</v>
      </c>
      <c r="C51" s="11" t="s">
        <v>50</v>
      </c>
      <c r="D51" s="90">
        <v>24</v>
      </c>
      <c r="E51" s="34">
        <f>'MODUL 1'!T51</f>
        <v>8.375</v>
      </c>
      <c r="F51" s="27">
        <f>'MODUL 2'!T51</f>
        <v>0</v>
      </c>
      <c r="G51" s="34">
        <f>'MODUL 3'!T51</f>
        <v>0</v>
      </c>
      <c r="H51" s="34">
        <f>'MODUL 4'!T51</f>
        <v>0</v>
      </c>
      <c r="I51" s="34">
        <f>'MODUL 5'!T51</f>
        <v>0</v>
      </c>
      <c r="J51" s="34">
        <f>'MODUL 6'!T51</f>
        <v>0</v>
      </c>
      <c r="K51" s="34">
        <v>136</v>
      </c>
      <c r="L51" s="34">
        <f t="shared" si="0"/>
        <v>35.046875</v>
      </c>
      <c r="M51" s="34" t="str">
        <f t="shared" si="1"/>
        <v>E</v>
      </c>
    </row>
    <row r="52" spans="1:13" x14ac:dyDescent="0.25">
      <c r="A52" s="3">
        <v>48</v>
      </c>
      <c r="B52" s="10">
        <v>21120115120044</v>
      </c>
      <c r="C52" s="11" t="s">
        <v>51</v>
      </c>
      <c r="D52" s="91"/>
      <c r="E52" s="34">
        <f>'MODUL 1'!T52</f>
        <v>8.4</v>
      </c>
      <c r="F52" s="27">
        <f>'MODUL 2'!T52</f>
        <v>0</v>
      </c>
      <c r="G52" s="34">
        <f>'MODUL 3'!T52</f>
        <v>0</v>
      </c>
      <c r="H52" s="34">
        <f>'MODUL 4'!T52</f>
        <v>0</v>
      </c>
      <c r="I52" s="34">
        <f>'MODUL 5'!T52</f>
        <v>0</v>
      </c>
      <c r="J52" s="34">
        <f>'MODUL 6'!T52</f>
        <v>0</v>
      </c>
      <c r="K52" s="34">
        <v>137</v>
      </c>
      <c r="L52" s="34">
        <f t="shared" si="0"/>
        <v>35.299999999999997</v>
      </c>
      <c r="M52" s="34" t="str">
        <f t="shared" si="1"/>
        <v>E</v>
      </c>
    </row>
    <row r="53" spans="1:13" x14ac:dyDescent="0.25">
      <c r="A53" s="3">
        <v>49</v>
      </c>
      <c r="B53" s="14">
        <v>21120115120004</v>
      </c>
      <c r="C53" s="15" t="s">
        <v>11</v>
      </c>
      <c r="D53" s="90">
        <v>25</v>
      </c>
      <c r="E53" s="34">
        <f>'MODUL 1'!T53</f>
        <v>8.375</v>
      </c>
      <c r="F53" s="27">
        <f>'MODUL 2'!T53</f>
        <v>0</v>
      </c>
      <c r="G53" s="34">
        <f>'MODUL 3'!T53</f>
        <v>0</v>
      </c>
      <c r="H53" s="34">
        <f>'MODUL 4'!T53</f>
        <v>0</v>
      </c>
      <c r="I53" s="34">
        <f>'MODUL 5'!T53</f>
        <v>0</v>
      </c>
      <c r="J53" s="34">
        <f>'MODUL 6'!T53</f>
        <v>0</v>
      </c>
      <c r="K53" s="34">
        <v>138</v>
      </c>
      <c r="L53" s="34">
        <f t="shared" si="0"/>
        <v>35.546875</v>
      </c>
      <c r="M53" s="34" t="str">
        <f t="shared" si="1"/>
        <v>E</v>
      </c>
    </row>
    <row r="54" spans="1:13" x14ac:dyDescent="0.25">
      <c r="A54" s="3">
        <v>50</v>
      </c>
      <c r="B54" s="14">
        <v>21120115120007</v>
      </c>
      <c r="C54" s="15" t="s">
        <v>14</v>
      </c>
      <c r="D54" s="91"/>
      <c r="E54" s="34">
        <f>'MODUL 1'!T54</f>
        <v>8.4</v>
      </c>
      <c r="F54" s="27">
        <f>'MODUL 2'!T54</f>
        <v>0</v>
      </c>
      <c r="G54" s="34">
        <f>'MODUL 3'!T54</f>
        <v>0</v>
      </c>
      <c r="H54" s="34">
        <f>'MODUL 4'!T54</f>
        <v>0</v>
      </c>
      <c r="I54" s="34">
        <f>'MODUL 5'!T54</f>
        <v>0</v>
      </c>
      <c r="J54" s="34">
        <f>'MODUL 6'!T54</f>
        <v>0</v>
      </c>
      <c r="K54" s="34">
        <v>139</v>
      </c>
      <c r="L54" s="34">
        <f t="shared" si="0"/>
        <v>35.799999999999997</v>
      </c>
      <c r="M54" s="34" t="str">
        <f t="shared" si="1"/>
        <v>E</v>
      </c>
    </row>
    <row r="55" spans="1:13" x14ac:dyDescent="0.25">
      <c r="A55" s="3">
        <v>51</v>
      </c>
      <c r="B55" s="10">
        <v>21120115120027</v>
      </c>
      <c r="C55" s="11" t="s">
        <v>34</v>
      </c>
      <c r="D55" s="90">
        <v>26</v>
      </c>
      <c r="E55" s="34">
        <f>'MODUL 1'!T55</f>
        <v>8.5500000000000007</v>
      </c>
      <c r="F55" s="27">
        <f>'MODUL 2'!T55</f>
        <v>0</v>
      </c>
      <c r="G55" s="34">
        <f>'MODUL 3'!T55</f>
        <v>0</v>
      </c>
      <c r="H55" s="34">
        <f>'MODUL 4'!T55</f>
        <v>0</v>
      </c>
      <c r="I55" s="34">
        <f>'MODUL 5'!T55</f>
        <v>0</v>
      </c>
      <c r="J55" s="34">
        <f>'MODUL 6'!T55</f>
        <v>0</v>
      </c>
      <c r="K55" s="34">
        <v>140</v>
      </c>
      <c r="L55" s="34">
        <f t="shared" si="0"/>
        <v>36.068750000000001</v>
      </c>
      <c r="M55" s="34" t="str">
        <f t="shared" si="1"/>
        <v>E</v>
      </c>
    </row>
    <row r="56" spans="1:13" x14ac:dyDescent="0.25">
      <c r="A56" s="3">
        <v>52</v>
      </c>
      <c r="B56" s="10">
        <v>21120115130068</v>
      </c>
      <c r="C56" s="11" t="s">
        <v>73</v>
      </c>
      <c r="D56" s="91"/>
      <c r="E56" s="34">
        <f>'MODUL 1'!T56</f>
        <v>8.4250000000000007</v>
      </c>
      <c r="F56" s="27">
        <f>'MODUL 2'!T56</f>
        <v>0</v>
      </c>
      <c r="G56" s="34">
        <f>'MODUL 3'!T56</f>
        <v>0</v>
      </c>
      <c r="H56" s="34">
        <f>'MODUL 4'!T56</f>
        <v>0</v>
      </c>
      <c r="I56" s="34">
        <f>'MODUL 5'!T56</f>
        <v>0</v>
      </c>
      <c r="J56" s="34">
        <f>'MODUL 6'!T56</f>
        <v>0</v>
      </c>
      <c r="K56" s="34">
        <v>141</v>
      </c>
      <c r="L56" s="34">
        <f t="shared" si="0"/>
        <v>36.303125000000001</v>
      </c>
      <c r="M56" s="34" t="str">
        <f t="shared" si="1"/>
        <v>E</v>
      </c>
    </row>
    <row r="57" spans="1:13" x14ac:dyDescent="0.25">
      <c r="A57" s="3">
        <v>53</v>
      </c>
      <c r="B57" s="12">
        <v>21120115120046</v>
      </c>
      <c r="C57" s="13" t="s">
        <v>53</v>
      </c>
      <c r="D57" s="90">
        <v>27</v>
      </c>
      <c r="E57" s="34">
        <f>'MODUL 1'!T57</f>
        <v>8.35</v>
      </c>
      <c r="F57" s="27">
        <f>'MODUL 2'!T57</f>
        <v>0</v>
      </c>
      <c r="G57" s="34">
        <f>'MODUL 3'!T57</f>
        <v>0</v>
      </c>
      <c r="H57" s="34">
        <f>'MODUL 4'!T57</f>
        <v>0</v>
      </c>
      <c r="I57" s="34">
        <f>'MODUL 5'!T57</f>
        <v>0</v>
      </c>
      <c r="J57" s="34">
        <f>'MODUL 6'!T57</f>
        <v>0</v>
      </c>
      <c r="K57" s="34">
        <v>142</v>
      </c>
      <c r="L57" s="34">
        <f t="shared" si="0"/>
        <v>36.543750000000003</v>
      </c>
      <c r="M57" s="34" t="str">
        <f t="shared" si="1"/>
        <v>E</v>
      </c>
    </row>
    <row r="58" spans="1:13" x14ac:dyDescent="0.25">
      <c r="A58" s="3">
        <v>54</v>
      </c>
      <c r="B58" s="10">
        <v>21120115120012</v>
      </c>
      <c r="C58" s="11" t="s">
        <v>19</v>
      </c>
      <c r="D58" s="91"/>
      <c r="E58" s="34">
        <f>'MODUL 1'!T58</f>
        <v>8.4250000000000007</v>
      </c>
      <c r="F58" s="27">
        <f>'MODUL 2'!T58</f>
        <v>0</v>
      </c>
      <c r="G58" s="34">
        <f>'MODUL 3'!T58</f>
        <v>0</v>
      </c>
      <c r="H58" s="34">
        <f>'MODUL 4'!T58</f>
        <v>0</v>
      </c>
      <c r="I58" s="34">
        <f>'MODUL 5'!T58</f>
        <v>0</v>
      </c>
      <c r="J58" s="34">
        <f>'MODUL 6'!T58</f>
        <v>0</v>
      </c>
      <c r="K58" s="34">
        <v>143</v>
      </c>
      <c r="L58" s="34">
        <f t="shared" si="0"/>
        <v>36.803125000000001</v>
      </c>
      <c r="M58" s="34" t="str">
        <f t="shared" si="1"/>
        <v>E</v>
      </c>
    </row>
    <row r="59" spans="1:13" x14ac:dyDescent="0.25">
      <c r="A59" s="3">
        <v>55</v>
      </c>
      <c r="B59" s="12">
        <v>21120115120036</v>
      </c>
      <c r="C59" s="13" t="s">
        <v>43</v>
      </c>
      <c r="D59" s="90">
        <v>28</v>
      </c>
      <c r="E59" s="34">
        <f>'MODUL 1'!T59</f>
        <v>8.375</v>
      </c>
      <c r="F59" s="27">
        <f>'MODUL 2'!T59</f>
        <v>0</v>
      </c>
      <c r="G59" s="34">
        <f>'MODUL 3'!T59</f>
        <v>0</v>
      </c>
      <c r="H59" s="34">
        <f>'MODUL 4'!T59</f>
        <v>0</v>
      </c>
      <c r="I59" s="34">
        <f>'MODUL 5'!T59</f>
        <v>0</v>
      </c>
      <c r="J59" s="34">
        <f>'MODUL 6'!T59</f>
        <v>0</v>
      </c>
      <c r="K59" s="34">
        <v>144</v>
      </c>
      <c r="L59" s="34">
        <f t="shared" si="0"/>
        <v>37.046875</v>
      </c>
      <c r="M59" s="34" t="str">
        <f t="shared" si="1"/>
        <v>E</v>
      </c>
    </row>
    <row r="60" spans="1:13" x14ac:dyDescent="0.25">
      <c r="A60" s="3">
        <v>56</v>
      </c>
      <c r="B60" s="10">
        <v>21120115120040</v>
      </c>
      <c r="C60" s="11" t="s">
        <v>47</v>
      </c>
      <c r="D60" s="91"/>
      <c r="E60" s="34">
        <f>'MODUL 1'!T60</f>
        <v>8</v>
      </c>
      <c r="F60" s="27">
        <f>'MODUL 2'!T60</f>
        <v>0</v>
      </c>
      <c r="G60" s="34">
        <f>'MODUL 3'!T60</f>
        <v>0</v>
      </c>
      <c r="H60" s="34">
        <f>'MODUL 4'!T60</f>
        <v>0</v>
      </c>
      <c r="I60" s="34">
        <f>'MODUL 5'!T60</f>
        <v>0</v>
      </c>
      <c r="J60" s="34">
        <f>'MODUL 6'!T60</f>
        <v>0</v>
      </c>
      <c r="K60" s="34">
        <v>145</v>
      </c>
      <c r="L60" s="34">
        <f t="shared" si="0"/>
        <v>37.25</v>
      </c>
      <c r="M60" s="34" t="str">
        <f t="shared" si="1"/>
        <v>E</v>
      </c>
    </row>
    <row r="61" spans="1:13" x14ac:dyDescent="0.25">
      <c r="A61" s="3">
        <v>57</v>
      </c>
      <c r="B61" s="12">
        <v>21120115120029</v>
      </c>
      <c r="C61" s="13" t="s">
        <v>36</v>
      </c>
      <c r="D61" s="90">
        <v>29</v>
      </c>
      <c r="E61" s="34">
        <f>'MODUL 1'!T61</f>
        <v>8.4250000000000007</v>
      </c>
      <c r="F61" s="27">
        <f>'MODUL 2'!T61</f>
        <v>0</v>
      </c>
      <c r="G61" s="34">
        <f>'MODUL 3'!T61</f>
        <v>0</v>
      </c>
      <c r="H61" s="34">
        <f>'MODUL 4'!T61</f>
        <v>0</v>
      </c>
      <c r="I61" s="34">
        <f>'MODUL 5'!T61</f>
        <v>0</v>
      </c>
      <c r="J61" s="34">
        <f>'MODUL 6'!T61</f>
        <v>0</v>
      </c>
      <c r="K61" s="34">
        <v>146</v>
      </c>
      <c r="L61" s="34">
        <f t="shared" si="0"/>
        <v>37.553125000000001</v>
      </c>
      <c r="M61" s="34" t="str">
        <f t="shared" si="1"/>
        <v>E</v>
      </c>
    </row>
    <row r="62" spans="1:13" x14ac:dyDescent="0.25">
      <c r="A62" s="3">
        <v>58</v>
      </c>
      <c r="B62" s="10">
        <v>21120115120023</v>
      </c>
      <c r="C62" s="11" t="s">
        <v>30</v>
      </c>
      <c r="D62" s="91"/>
      <c r="E62" s="34">
        <f>'MODUL 1'!T62</f>
        <v>8.35</v>
      </c>
      <c r="F62" s="27">
        <f>'MODUL 2'!T62</f>
        <v>0</v>
      </c>
      <c r="G62" s="34">
        <f>'MODUL 3'!T62</f>
        <v>0</v>
      </c>
      <c r="H62" s="34">
        <f>'MODUL 4'!T62</f>
        <v>0</v>
      </c>
      <c r="I62" s="34">
        <f>'MODUL 5'!T62</f>
        <v>0</v>
      </c>
      <c r="J62" s="34">
        <f>'MODUL 6'!T62</f>
        <v>0</v>
      </c>
      <c r="K62" s="34">
        <v>147</v>
      </c>
      <c r="L62" s="34">
        <f t="shared" si="0"/>
        <v>37.793750000000003</v>
      </c>
      <c r="M62" s="34" t="str">
        <f t="shared" si="1"/>
        <v>E</v>
      </c>
    </row>
    <row r="63" spans="1:13" x14ac:dyDescent="0.25">
      <c r="A63" s="5">
        <v>59</v>
      </c>
      <c r="B63" s="20">
        <v>21120115140065</v>
      </c>
      <c r="C63" s="21" t="s">
        <v>71</v>
      </c>
      <c r="D63" s="73">
        <v>30</v>
      </c>
      <c r="E63" s="34">
        <f>'MODUL 1'!T63</f>
        <v>8.4</v>
      </c>
      <c r="F63" s="27">
        <f>'MODUL 2'!T63</f>
        <v>0</v>
      </c>
      <c r="G63" s="34">
        <f>'MODUL 3'!T63</f>
        <v>0</v>
      </c>
      <c r="H63" s="34">
        <f>'MODUL 4'!T63</f>
        <v>0</v>
      </c>
      <c r="I63" s="34">
        <f>'MODUL 5'!T63</f>
        <v>0</v>
      </c>
      <c r="J63" s="34">
        <f>'MODUL 6'!T63</f>
        <v>0</v>
      </c>
      <c r="K63" s="34">
        <v>148</v>
      </c>
      <c r="L63" s="34">
        <f t="shared" si="0"/>
        <v>38.049999999999997</v>
      </c>
      <c r="M63" s="34" t="str">
        <f t="shared" si="1"/>
        <v>E</v>
      </c>
    </row>
    <row r="64" spans="1:13" x14ac:dyDescent="0.25">
      <c r="A64" s="5">
        <v>60</v>
      </c>
      <c r="B64" s="6">
        <v>21120115120001</v>
      </c>
      <c r="C64" s="9" t="s">
        <v>8</v>
      </c>
      <c r="D64" s="75"/>
      <c r="E64" s="34">
        <f>'MODUL 1'!T64</f>
        <v>8.375</v>
      </c>
      <c r="F64" s="27">
        <f>'MODUL 2'!T64</f>
        <v>0</v>
      </c>
      <c r="G64" s="34">
        <f>'MODUL 3'!T64</f>
        <v>0</v>
      </c>
      <c r="H64" s="34">
        <f>'MODUL 4'!T64</f>
        <v>0</v>
      </c>
      <c r="I64" s="34">
        <f>'MODUL 5'!T64</f>
        <v>0</v>
      </c>
      <c r="J64" s="34">
        <f>'MODUL 6'!T64</f>
        <v>0</v>
      </c>
      <c r="K64" s="34">
        <v>149</v>
      </c>
      <c r="L64" s="34">
        <f t="shared" si="0"/>
        <v>38.296875</v>
      </c>
      <c r="M64" s="34" t="str">
        <f t="shared" si="1"/>
        <v>E</v>
      </c>
    </row>
    <row r="65" spans="1:13" x14ac:dyDescent="0.25">
      <c r="A65" s="5">
        <v>61</v>
      </c>
      <c r="B65" s="18">
        <v>21120115140087</v>
      </c>
      <c r="C65" s="19" t="s">
        <v>88</v>
      </c>
      <c r="D65" s="92">
        <v>31</v>
      </c>
      <c r="E65" s="34">
        <f>'MODUL 1'!T65</f>
        <v>8.375</v>
      </c>
      <c r="F65" s="27">
        <f>'MODUL 2'!T65</f>
        <v>0</v>
      </c>
      <c r="G65" s="34">
        <f>'MODUL 3'!T65</f>
        <v>0</v>
      </c>
      <c r="H65" s="34">
        <f>'MODUL 4'!T65</f>
        <v>0</v>
      </c>
      <c r="I65" s="34">
        <f>'MODUL 5'!T65</f>
        <v>0</v>
      </c>
      <c r="J65" s="34">
        <f>'MODUL 6'!T65</f>
        <v>0</v>
      </c>
      <c r="K65" s="34">
        <v>150</v>
      </c>
      <c r="L65" s="34">
        <f t="shared" si="0"/>
        <v>38.546875</v>
      </c>
      <c r="M65" s="34" t="str">
        <f t="shared" si="1"/>
        <v>E</v>
      </c>
    </row>
    <row r="66" spans="1:13" x14ac:dyDescent="0.25">
      <c r="A66" s="5">
        <v>62</v>
      </c>
      <c r="B66" s="18">
        <v>21120115120021</v>
      </c>
      <c r="C66" s="19" t="s">
        <v>28</v>
      </c>
      <c r="D66" s="93"/>
      <c r="E66" s="34">
        <f>'MODUL 1'!T66</f>
        <v>8.375</v>
      </c>
      <c r="F66" s="27">
        <f>'MODUL 2'!T66</f>
        <v>0</v>
      </c>
      <c r="G66" s="34">
        <f>'MODUL 3'!T66</f>
        <v>0</v>
      </c>
      <c r="H66" s="34">
        <f>'MODUL 4'!T66</f>
        <v>0</v>
      </c>
      <c r="I66" s="34">
        <f>'MODUL 5'!T66</f>
        <v>0</v>
      </c>
      <c r="J66" s="34">
        <f>'MODUL 6'!T66</f>
        <v>0</v>
      </c>
      <c r="K66" s="34">
        <v>151</v>
      </c>
      <c r="L66" s="34">
        <f t="shared" si="0"/>
        <v>38.796875</v>
      </c>
      <c r="M66" s="34" t="str">
        <f t="shared" si="1"/>
        <v>E</v>
      </c>
    </row>
    <row r="67" spans="1:13" x14ac:dyDescent="0.25">
      <c r="A67" s="5">
        <v>63</v>
      </c>
      <c r="B67" s="10">
        <v>21120115120024</v>
      </c>
      <c r="C67" s="11" t="s">
        <v>31</v>
      </c>
      <c r="D67" s="92">
        <v>32</v>
      </c>
      <c r="E67" s="34">
        <f>'MODUL 1'!T67</f>
        <v>8.5500000000000007</v>
      </c>
      <c r="F67" s="27">
        <f>'MODUL 2'!T67</f>
        <v>0</v>
      </c>
      <c r="G67" s="34">
        <f>'MODUL 3'!T67</f>
        <v>0</v>
      </c>
      <c r="H67" s="34">
        <f>'MODUL 4'!T67</f>
        <v>0</v>
      </c>
      <c r="I67" s="34">
        <f>'MODUL 5'!T67</f>
        <v>0</v>
      </c>
      <c r="J67" s="34">
        <f>'MODUL 6'!T67</f>
        <v>0</v>
      </c>
      <c r="K67" s="34">
        <v>152</v>
      </c>
      <c r="L67" s="34">
        <f t="shared" si="0"/>
        <v>39.068750000000001</v>
      </c>
      <c r="M67" s="34" t="str">
        <f t="shared" si="1"/>
        <v>E</v>
      </c>
    </row>
    <row r="68" spans="1:13" x14ac:dyDescent="0.25">
      <c r="A68" s="5">
        <v>64</v>
      </c>
      <c r="B68" s="12">
        <v>21120115140084</v>
      </c>
      <c r="C68" s="13" t="s">
        <v>86</v>
      </c>
      <c r="D68" s="93"/>
      <c r="E68" s="34">
        <f>'MODUL 1'!T68</f>
        <v>8.4250000000000007</v>
      </c>
      <c r="F68" s="27">
        <f>'MODUL 2'!T68</f>
        <v>0</v>
      </c>
      <c r="G68" s="34">
        <f>'MODUL 3'!T68</f>
        <v>0</v>
      </c>
      <c r="H68" s="34">
        <f>'MODUL 4'!T68</f>
        <v>0</v>
      </c>
      <c r="I68" s="34">
        <f>'MODUL 5'!T68</f>
        <v>0</v>
      </c>
      <c r="J68" s="34">
        <f>'MODUL 6'!T68</f>
        <v>0</v>
      </c>
      <c r="K68" s="34">
        <v>153</v>
      </c>
      <c r="L68" s="34">
        <f t="shared" si="0"/>
        <v>39.303125000000001</v>
      </c>
      <c r="M68" s="34" t="str">
        <f t="shared" si="1"/>
        <v>E</v>
      </c>
    </row>
    <row r="69" spans="1:13" x14ac:dyDescent="0.25">
      <c r="A69" s="5">
        <v>65</v>
      </c>
      <c r="B69" s="18">
        <v>21120115120039</v>
      </c>
      <c r="C69" s="19" t="s">
        <v>46</v>
      </c>
      <c r="D69" s="92">
        <v>33</v>
      </c>
      <c r="E69" s="34">
        <f>'MODUL 1'!T69</f>
        <v>8.4</v>
      </c>
      <c r="F69" s="27">
        <f>'MODUL 2'!T69</f>
        <v>0</v>
      </c>
      <c r="G69" s="34">
        <f>'MODUL 3'!T69</f>
        <v>0</v>
      </c>
      <c r="H69" s="34">
        <f>'MODUL 4'!T69</f>
        <v>0</v>
      </c>
      <c r="I69" s="34">
        <f>'MODUL 5'!T69</f>
        <v>0</v>
      </c>
      <c r="J69" s="34">
        <f>'MODUL 6'!T69</f>
        <v>0</v>
      </c>
      <c r="K69" s="34">
        <v>154</v>
      </c>
      <c r="L69" s="34">
        <f t="shared" si="0"/>
        <v>39.549999999999997</v>
      </c>
      <c r="M69" s="34" t="str">
        <f t="shared" si="1"/>
        <v>E</v>
      </c>
    </row>
    <row r="70" spans="1:13" x14ac:dyDescent="0.25">
      <c r="A70" s="5">
        <v>66</v>
      </c>
      <c r="B70" s="18">
        <v>21120115120015</v>
      </c>
      <c r="C70" s="19" t="s">
        <v>22</v>
      </c>
      <c r="D70" s="93"/>
      <c r="E70" s="34">
        <f>'MODUL 1'!T70</f>
        <v>8.4250000000000007</v>
      </c>
      <c r="F70" s="27">
        <f>'MODUL 2'!T70</f>
        <v>0</v>
      </c>
      <c r="G70" s="34">
        <f>'MODUL 3'!T70</f>
        <v>0</v>
      </c>
      <c r="H70" s="34">
        <f>'MODUL 4'!T70</f>
        <v>0</v>
      </c>
      <c r="I70" s="34">
        <f>'MODUL 5'!T70</f>
        <v>0</v>
      </c>
      <c r="J70" s="34">
        <f>'MODUL 6'!T70</f>
        <v>0</v>
      </c>
      <c r="K70" s="34">
        <v>155</v>
      </c>
      <c r="L70" s="34">
        <f t="shared" ref="L70:L92" si="2">(AVERAGE(E70:J70)*75%)+(K70*25%)</f>
        <v>39.803125000000001</v>
      </c>
      <c r="M70" s="34" t="str">
        <f t="shared" ref="M70:M92" si="3">IF(L70&gt;=80,"A",IF(L70&gt;=70,"B",IF(L70&gt;=60,"C",IF(L70&gt;50,"D","E"))))</f>
        <v>E</v>
      </c>
    </row>
    <row r="71" spans="1:13" x14ac:dyDescent="0.25">
      <c r="A71" s="5">
        <v>67</v>
      </c>
      <c r="B71" s="6">
        <v>21120115120034</v>
      </c>
      <c r="C71" s="9" t="s">
        <v>41</v>
      </c>
      <c r="D71" s="73">
        <v>34</v>
      </c>
      <c r="E71" s="34">
        <f>'MODUL 1'!T71</f>
        <v>0</v>
      </c>
      <c r="F71" s="27">
        <f>'MODUL 2'!T71</f>
        <v>0</v>
      </c>
      <c r="G71" s="34">
        <f>'MODUL 3'!T71</f>
        <v>0</v>
      </c>
      <c r="H71" s="34">
        <f>'MODUL 4'!T71</f>
        <v>0</v>
      </c>
      <c r="I71" s="34">
        <f>'MODUL 5'!T71</f>
        <v>0</v>
      </c>
      <c r="J71" s="34">
        <f>'MODUL 6'!T71</f>
        <v>0</v>
      </c>
      <c r="K71" s="34">
        <v>156</v>
      </c>
      <c r="L71" s="34">
        <f t="shared" si="2"/>
        <v>39</v>
      </c>
      <c r="M71" s="34" t="str">
        <f t="shared" si="3"/>
        <v>E</v>
      </c>
    </row>
    <row r="72" spans="1:13" x14ac:dyDescent="0.25">
      <c r="A72" s="5">
        <v>68</v>
      </c>
      <c r="B72" s="6">
        <v>21120115120010</v>
      </c>
      <c r="C72" s="9" t="s">
        <v>17</v>
      </c>
      <c r="D72" s="75"/>
      <c r="E72" s="34">
        <f>'MODUL 1'!T72</f>
        <v>8.35</v>
      </c>
      <c r="F72" s="27">
        <f>'MODUL 2'!T72</f>
        <v>0</v>
      </c>
      <c r="G72" s="34">
        <f>'MODUL 3'!T72</f>
        <v>0</v>
      </c>
      <c r="H72" s="34">
        <f>'MODUL 4'!T72</f>
        <v>0</v>
      </c>
      <c r="I72" s="34">
        <f>'MODUL 5'!T72</f>
        <v>0</v>
      </c>
      <c r="J72" s="34">
        <f>'MODUL 6'!T72</f>
        <v>0</v>
      </c>
      <c r="K72" s="34">
        <v>157</v>
      </c>
      <c r="L72" s="34">
        <f t="shared" si="2"/>
        <v>40.293750000000003</v>
      </c>
      <c r="M72" s="34" t="str">
        <f t="shared" si="3"/>
        <v>E</v>
      </c>
    </row>
    <row r="73" spans="1:13" x14ac:dyDescent="0.25">
      <c r="A73" s="5">
        <v>69</v>
      </c>
      <c r="B73" s="6">
        <v>21120115130069</v>
      </c>
      <c r="C73" s="9" t="s">
        <v>74</v>
      </c>
      <c r="D73" s="73">
        <v>35</v>
      </c>
      <c r="E73" s="34">
        <f>'MODUL 1'!T73</f>
        <v>8.4250000000000007</v>
      </c>
      <c r="F73" s="27">
        <f>'MODUL 2'!T73</f>
        <v>0</v>
      </c>
      <c r="G73" s="34">
        <f>'MODUL 3'!T73</f>
        <v>0</v>
      </c>
      <c r="H73" s="34">
        <f>'MODUL 4'!T73</f>
        <v>0</v>
      </c>
      <c r="I73" s="34">
        <f>'MODUL 5'!T73</f>
        <v>0</v>
      </c>
      <c r="J73" s="34">
        <f>'MODUL 6'!T73</f>
        <v>0</v>
      </c>
      <c r="K73" s="34">
        <v>158</v>
      </c>
      <c r="L73" s="34">
        <f t="shared" si="2"/>
        <v>40.553125000000001</v>
      </c>
      <c r="M73" s="34" t="str">
        <f t="shared" si="3"/>
        <v>E</v>
      </c>
    </row>
    <row r="74" spans="1:13" x14ac:dyDescent="0.25">
      <c r="A74" s="5">
        <v>70</v>
      </c>
      <c r="B74" s="6">
        <v>21120115120022</v>
      </c>
      <c r="C74" s="9" t="s">
        <v>29</v>
      </c>
      <c r="D74" s="75"/>
      <c r="E74" s="34">
        <f>'MODUL 1'!T74</f>
        <v>8.0750000000000011</v>
      </c>
      <c r="F74" s="27">
        <f>'MODUL 2'!T74</f>
        <v>0</v>
      </c>
      <c r="G74" s="34">
        <f>'MODUL 3'!T74</f>
        <v>0</v>
      </c>
      <c r="H74" s="34">
        <f>'MODUL 4'!T74</f>
        <v>0</v>
      </c>
      <c r="I74" s="34">
        <f>'MODUL 5'!T74</f>
        <v>0</v>
      </c>
      <c r="J74" s="34">
        <f>'MODUL 6'!T74</f>
        <v>0</v>
      </c>
      <c r="K74" s="34">
        <v>159</v>
      </c>
      <c r="L74" s="34">
        <f t="shared" si="2"/>
        <v>40.759374999999999</v>
      </c>
      <c r="M74" s="34" t="str">
        <f t="shared" si="3"/>
        <v>E</v>
      </c>
    </row>
    <row r="75" spans="1:13" x14ac:dyDescent="0.25">
      <c r="A75" s="5">
        <v>71</v>
      </c>
      <c r="B75" s="6">
        <v>21120115120011</v>
      </c>
      <c r="C75" s="9" t="s">
        <v>18</v>
      </c>
      <c r="D75" s="73">
        <v>36</v>
      </c>
      <c r="E75" s="34">
        <f>'MODUL 1'!T75</f>
        <v>8.0250000000000004</v>
      </c>
      <c r="F75" s="27">
        <f>'MODUL 2'!T75</f>
        <v>0</v>
      </c>
      <c r="G75" s="34">
        <f>'MODUL 3'!T75</f>
        <v>0</v>
      </c>
      <c r="H75" s="34">
        <f>'MODUL 4'!T75</f>
        <v>0</v>
      </c>
      <c r="I75" s="34">
        <f>'MODUL 5'!T75</f>
        <v>0</v>
      </c>
      <c r="J75" s="34">
        <f>'MODUL 6'!T75</f>
        <v>0</v>
      </c>
      <c r="K75" s="34">
        <v>160</v>
      </c>
      <c r="L75" s="34">
        <f t="shared" si="2"/>
        <v>41.003124999999997</v>
      </c>
      <c r="M75" s="34" t="str">
        <f t="shared" si="3"/>
        <v>E</v>
      </c>
    </row>
    <row r="76" spans="1:13" x14ac:dyDescent="0.25">
      <c r="A76" s="5">
        <v>72</v>
      </c>
      <c r="B76" s="6">
        <v>21120115140088</v>
      </c>
      <c r="C76" s="9" t="s">
        <v>89</v>
      </c>
      <c r="D76" s="75"/>
      <c r="E76" s="34">
        <f>'MODUL 1'!T76</f>
        <v>8.375</v>
      </c>
      <c r="F76" s="27">
        <f>'MODUL 2'!T76</f>
        <v>0</v>
      </c>
      <c r="G76" s="34">
        <f>'MODUL 3'!T76</f>
        <v>0</v>
      </c>
      <c r="H76" s="34">
        <f>'MODUL 4'!T76</f>
        <v>0</v>
      </c>
      <c r="I76" s="34">
        <f>'MODUL 5'!T76</f>
        <v>0</v>
      </c>
      <c r="J76" s="34">
        <f>'MODUL 6'!T76</f>
        <v>0</v>
      </c>
      <c r="K76" s="34">
        <v>161</v>
      </c>
      <c r="L76" s="34">
        <f t="shared" si="2"/>
        <v>41.296875</v>
      </c>
      <c r="M76" s="34" t="str">
        <f t="shared" si="3"/>
        <v>E</v>
      </c>
    </row>
    <row r="77" spans="1:13" x14ac:dyDescent="0.25">
      <c r="A77" s="5">
        <v>73</v>
      </c>
      <c r="B77" s="18">
        <v>21120115130055</v>
      </c>
      <c r="C77" s="19" t="s">
        <v>61</v>
      </c>
      <c r="D77" s="92">
        <v>37</v>
      </c>
      <c r="E77" s="34">
        <f>'MODUL 1'!T77</f>
        <v>8.375</v>
      </c>
      <c r="F77" s="27">
        <f>'MODUL 2'!T77</f>
        <v>0</v>
      </c>
      <c r="G77" s="34">
        <f>'MODUL 3'!T77</f>
        <v>0</v>
      </c>
      <c r="H77" s="34">
        <f>'MODUL 4'!T77</f>
        <v>0</v>
      </c>
      <c r="I77" s="34">
        <f>'MODUL 5'!T77</f>
        <v>0</v>
      </c>
      <c r="J77" s="34">
        <f>'MODUL 6'!T77</f>
        <v>0</v>
      </c>
      <c r="K77" s="34">
        <v>162</v>
      </c>
      <c r="L77" s="34">
        <f t="shared" si="2"/>
        <v>41.546875</v>
      </c>
      <c r="M77" s="34" t="str">
        <f t="shared" si="3"/>
        <v>E</v>
      </c>
    </row>
    <row r="78" spans="1:13" x14ac:dyDescent="0.25">
      <c r="A78" s="5">
        <v>74</v>
      </c>
      <c r="B78" s="18">
        <v>21120115120013</v>
      </c>
      <c r="C78" s="19" t="s">
        <v>20</v>
      </c>
      <c r="D78" s="93"/>
      <c r="E78" s="34">
        <f>'MODUL 1'!T78</f>
        <v>8.375</v>
      </c>
      <c r="F78" s="27">
        <f>'MODUL 2'!T78</f>
        <v>0</v>
      </c>
      <c r="G78" s="34">
        <f>'MODUL 3'!T78</f>
        <v>0</v>
      </c>
      <c r="H78" s="34">
        <f>'MODUL 4'!T78</f>
        <v>0</v>
      </c>
      <c r="I78" s="34">
        <f>'MODUL 5'!T78</f>
        <v>0</v>
      </c>
      <c r="J78" s="34">
        <f>'MODUL 6'!T78</f>
        <v>0</v>
      </c>
      <c r="K78" s="34">
        <v>163</v>
      </c>
      <c r="L78" s="34">
        <f t="shared" si="2"/>
        <v>41.796875</v>
      </c>
      <c r="M78" s="34" t="str">
        <f t="shared" si="3"/>
        <v>E</v>
      </c>
    </row>
    <row r="79" spans="1:13" x14ac:dyDescent="0.25">
      <c r="A79" s="5">
        <v>75</v>
      </c>
      <c r="B79" s="6">
        <v>21120115140058</v>
      </c>
      <c r="C79" s="9" t="s">
        <v>64</v>
      </c>
      <c r="D79" s="73">
        <v>38</v>
      </c>
      <c r="E79" s="34">
        <f>'MODUL 1'!T79</f>
        <v>8.2000000000000011</v>
      </c>
      <c r="F79" s="27">
        <f>'MODUL 2'!T79</f>
        <v>0</v>
      </c>
      <c r="G79" s="34">
        <f>'MODUL 3'!T79</f>
        <v>0</v>
      </c>
      <c r="H79" s="34">
        <f>'MODUL 4'!T79</f>
        <v>0</v>
      </c>
      <c r="I79" s="34">
        <f>'MODUL 5'!T79</f>
        <v>0</v>
      </c>
      <c r="J79" s="34">
        <f>'MODUL 6'!T79</f>
        <v>0</v>
      </c>
      <c r="K79" s="34">
        <v>164</v>
      </c>
      <c r="L79" s="34">
        <f t="shared" si="2"/>
        <v>42.024999999999999</v>
      </c>
      <c r="M79" s="34" t="str">
        <f t="shared" si="3"/>
        <v>E</v>
      </c>
    </row>
    <row r="80" spans="1:13" x14ac:dyDescent="0.25">
      <c r="A80" s="5">
        <v>76</v>
      </c>
      <c r="B80" s="6">
        <v>21120115120002</v>
      </c>
      <c r="C80" s="9" t="s">
        <v>9</v>
      </c>
      <c r="D80" s="75"/>
      <c r="E80" s="34">
        <f>'MODUL 1'!T80</f>
        <v>8.375</v>
      </c>
      <c r="F80" s="27">
        <f>'MODUL 2'!T80</f>
        <v>0</v>
      </c>
      <c r="G80" s="34">
        <f>'MODUL 3'!T80</f>
        <v>0</v>
      </c>
      <c r="H80" s="34">
        <f>'MODUL 4'!T80</f>
        <v>0</v>
      </c>
      <c r="I80" s="34">
        <f>'MODUL 5'!T80</f>
        <v>0</v>
      </c>
      <c r="J80" s="34">
        <f>'MODUL 6'!T80</f>
        <v>0</v>
      </c>
      <c r="K80" s="34">
        <v>165</v>
      </c>
      <c r="L80" s="34">
        <f t="shared" si="2"/>
        <v>42.296875</v>
      </c>
      <c r="M80" s="34" t="str">
        <f t="shared" si="3"/>
        <v>E</v>
      </c>
    </row>
    <row r="81" spans="1:13" x14ac:dyDescent="0.25">
      <c r="A81" s="5">
        <v>77</v>
      </c>
      <c r="B81" s="18">
        <v>21120114120026</v>
      </c>
      <c r="C81" s="19" t="s">
        <v>4</v>
      </c>
      <c r="D81" s="73">
        <v>39</v>
      </c>
      <c r="E81" s="34">
        <f>'MODUL 1'!T81</f>
        <v>8.0500000000000007</v>
      </c>
      <c r="F81" s="27">
        <f>'MODUL 2'!T81</f>
        <v>0</v>
      </c>
      <c r="G81" s="34">
        <f>'MODUL 3'!T81</f>
        <v>0</v>
      </c>
      <c r="H81" s="34">
        <f>'MODUL 4'!T81</f>
        <v>0</v>
      </c>
      <c r="I81" s="34">
        <f>'MODUL 5'!T81</f>
        <v>0</v>
      </c>
      <c r="J81" s="34">
        <f>'MODUL 6'!T81</f>
        <v>0</v>
      </c>
      <c r="K81" s="34">
        <v>166</v>
      </c>
      <c r="L81" s="34">
        <f t="shared" si="2"/>
        <v>42.506250000000001</v>
      </c>
      <c r="M81" s="34" t="str">
        <f t="shared" si="3"/>
        <v>E</v>
      </c>
    </row>
    <row r="82" spans="1:13" x14ac:dyDescent="0.25">
      <c r="A82" s="5">
        <v>78</v>
      </c>
      <c r="B82" s="6">
        <v>21120115120026</v>
      </c>
      <c r="C82" s="9" t="s">
        <v>33</v>
      </c>
      <c r="D82" s="75"/>
      <c r="E82" s="34">
        <f>'MODUL 1'!T82</f>
        <v>8.35</v>
      </c>
      <c r="F82" s="27">
        <f>'MODUL 2'!T82</f>
        <v>0</v>
      </c>
      <c r="G82" s="34">
        <f>'MODUL 3'!T82</f>
        <v>0</v>
      </c>
      <c r="H82" s="34">
        <f>'MODUL 4'!T82</f>
        <v>0</v>
      </c>
      <c r="I82" s="34">
        <f>'MODUL 5'!T82</f>
        <v>0</v>
      </c>
      <c r="J82" s="34">
        <f>'MODUL 6'!T82</f>
        <v>0</v>
      </c>
      <c r="K82" s="34">
        <v>167</v>
      </c>
      <c r="L82" s="34">
        <f t="shared" si="2"/>
        <v>42.793750000000003</v>
      </c>
      <c r="M82" s="34" t="str">
        <f t="shared" si="3"/>
        <v>E</v>
      </c>
    </row>
    <row r="83" spans="1:13" x14ac:dyDescent="0.25">
      <c r="A83" s="5">
        <v>79</v>
      </c>
      <c r="B83" s="20">
        <v>21120115120047</v>
      </c>
      <c r="C83" s="21" t="s">
        <v>54</v>
      </c>
      <c r="D83" s="73">
        <v>40</v>
      </c>
      <c r="E83" s="34">
        <f>'MODUL 1'!T83</f>
        <v>8.5500000000000007</v>
      </c>
      <c r="F83" s="27">
        <f>'MODUL 2'!T83</f>
        <v>0</v>
      </c>
      <c r="G83" s="34">
        <f>'MODUL 3'!T83</f>
        <v>0</v>
      </c>
      <c r="H83" s="34">
        <f>'MODUL 4'!T83</f>
        <v>0</v>
      </c>
      <c r="I83" s="34">
        <f>'MODUL 5'!T83</f>
        <v>0</v>
      </c>
      <c r="J83" s="34">
        <f>'MODUL 6'!T83</f>
        <v>0</v>
      </c>
      <c r="K83" s="34">
        <v>168</v>
      </c>
      <c r="L83" s="34">
        <f t="shared" si="2"/>
        <v>43.068750000000001</v>
      </c>
      <c r="M83" s="34" t="str">
        <f t="shared" si="3"/>
        <v>E</v>
      </c>
    </row>
    <row r="84" spans="1:13" x14ac:dyDescent="0.25">
      <c r="A84" s="5">
        <v>80</v>
      </c>
      <c r="B84" s="6">
        <v>21120115120016</v>
      </c>
      <c r="C84" s="9" t="s">
        <v>23</v>
      </c>
      <c r="D84" s="75"/>
      <c r="E84" s="34">
        <f>'MODUL 1'!T84</f>
        <v>8.4250000000000007</v>
      </c>
      <c r="F84" s="27">
        <f>'MODUL 2'!T84</f>
        <v>0</v>
      </c>
      <c r="G84" s="34">
        <f>'MODUL 3'!T84</f>
        <v>0</v>
      </c>
      <c r="H84" s="34">
        <f>'MODUL 4'!T84</f>
        <v>0</v>
      </c>
      <c r="I84" s="34">
        <f>'MODUL 5'!T84</f>
        <v>0</v>
      </c>
      <c r="J84" s="34">
        <f>'MODUL 6'!T84</f>
        <v>0</v>
      </c>
      <c r="K84" s="34">
        <v>169</v>
      </c>
      <c r="L84" s="34">
        <f t="shared" si="2"/>
        <v>43.303125000000001</v>
      </c>
      <c r="M84" s="34" t="str">
        <f t="shared" si="3"/>
        <v>E</v>
      </c>
    </row>
    <row r="85" spans="1:13" x14ac:dyDescent="0.25">
      <c r="A85" s="5">
        <v>81</v>
      </c>
      <c r="B85" s="10">
        <v>21120115120041</v>
      </c>
      <c r="C85" s="11" t="s">
        <v>48</v>
      </c>
      <c r="D85" s="73">
        <v>41</v>
      </c>
      <c r="E85" s="34">
        <f>'MODUL 1'!T85</f>
        <v>8.5500000000000007</v>
      </c>
      <c r="F85" s="27">
        <f>'MODUL 2'!T85</f>
        <v>0</v>
      </c>
      <c r="G85" s="34">
        <f>'MODUL 3'!T85</f>
        <v>0</v>
      </c>
      <c r="H85" s="34">
        <f>'MODUL 4'!T85</f>
        <v>0</v>
      </c>
      <c r="I85" s="34">
        <f>'MODUL 5'!T85</f>
        <v>0</v>
      </c>
      <c r="J85" s="34">
        <f>'MODUL 6'!T85</f>
        <v>0</v>
      </c>
      <c r="K85" s="34">
        <v>170</v>
      </c>
      <c r="L85" s="34">
        <f t="shared" si="2"/>
        <v>43.568750000000001</v>
      </c>
      <c r="M85" s="34" t="str">
        <f t="shared" si="3"/>
        <v>E</v>
      </c>
    </row>
    <row r="86" spans="1:13" x14ac:dyDescent="0.25">
      <c r="A86" s="5">
        <v>82</v>
      </c>
      <c r="B86" s="12">
        <v>21120115120014</v>
      </c>
      <c r="C86" s="13" t="s">
        <v>21</v>
      </c>
      <c r="D86" s="75"/>
      <c r="E86" s="34">
        <f>'MODUL 1'!T86</f>
        <v>0</v>
      </c>
      <c r="F86" s="27">
        <f>'MODUL 2'!T86</f>
        <v>0</v>
      </c>
      <c r="G86" s="34">
        <f>'MODUL 3'!T86</f>
        <v>0</v>
      </c>
      <c r="H86" s="34">
        <f>'MODUL 4'!T86</f>
        <v>0</v>
      </c>
      <c r="I86" s="34">
        <f>'MODUL 5'!T86</f>
        <v>0</v>
      </c>
      <c r="J86" s="34">
        <f>'MODUL 6'!T86</f>
        <v>0</v>
      </c>
      <c r="K86" s="34">
        <v>171</v>
      </c>
      <c r="L86" s="34">
        <f t="shared" si="2"/>
        <v>42.75</v>
      </c>
      <c r="M86" s="34" t="str">
        <f t="shared" si="3"/>
        <v>E</v>
      </c>
    </row>
    <row r="87" spans="1:13" x14ac:dyDescent="0.25">
      <c r="A87" s="5">
        <v>83</v>
      </c>
      <c r="B87" s="12">
        <v>21120115120019</v>
      </c>
      <c r="C87" s="13" t="s">
        <v>26</v>
      </c>
      <c r="D87" s="73">
        <v>42</v>
      </c>
      <c r="E87" s="34">
        <f>'MODUL 1'!T87</f>
        <v>0</v>
      </c>
      <c r="F87" s="27">
        <f>'MODUL 2'!T87</f>
        <v>0</v>
      </c>
      <c r="G87" s="34">
        <f>'MODUL 3'!T87</f>
        <v>0</v>
      </c>
      <c r="H87" s="34">
        <f>'MODUL 4'!T87</f>
        <v>0</v>
      </c>
      <c r="I87" s="34">
        <f>'MODUL 5'!T87</f>
        <v>0</v>
      </c>
      <c r="J87" s="34">
        <f>'MODUL 6'!T87</f>
        <v>0</v>
      </c>
      <c r="K87" s="34">
        <v>172</v>
      </c>
      <c r="L87" s="34">
        <f t="shared" si="2"/>
        <v>43</v>
      </c>
      <c r="M87" s="34" t="str">
        <f t="shared" si="3"/>
        <v>E</v>
      </c>
    </row>
    <row r="88" spans="1:13" x14ac:dyDescent="0.25">
      <c r="A88" s="5">
        <v>84</v>
      </c>
      <c r="B88" s="10">
        <v>21120115120042</v>
      </c>
      <c r="C88" s="11" t="s">
        <v>49</v>
      </c>
      <c r="D88" s="75"/>
      <c r="E88" s="34">
        <f>'MODUL 1'!T88</f>
        <v>0</v>
      </c>
      <c r="F88" s="27">
        <f>'MODUL 2'!T88</f>
        <v>0</v>
      </c>
      <c r="G88" s="34">
        <f>'MODUL 3'!T88</f>
        <v>0</v>
      </c>
      <c r="H88" s="34">
        <f>'MODUL 4'!T88</f>
        <v>0</v>
      </c>
      <c r="I88" s="34">
        <f>'MODUL 5'!T88</f>
        <v>0</v>
      </c>
      <c r="J88" s="34">
        <f>'MODUL 6'!T88</f>
        <v>0</v>
      </c>
      <c r="K88" s="34">
        <v>173</v>
      </c>
      <c r="L88" s="34">
        <f t="shared" si="2"/>
        <v>43.25</v>
      </c>
      <c r="M88" s="34" t="str">
        <f t="shared" si="3"/>
        <v>E</v>
      </c>
    </row>
    <row r="89" spans="1:13" x14ac:dyDescent="0.25">
      <c r="A89" s="5">
        <v>85</v>
      </c>
      <c r="B89" s="12">
        <v>21120115130051</v>
      </c>
      <c r="C89" s="13" t="s">
        <v>58</v>
      </c>
      <c r="D89" s="73">
        <v>43</v>
      </c>
      <c r="E89" s="34">
        <f>'MODUL 1'!T89</f>
        <v>0</v>
      </c>
      <c r="F89" s="27">
        <f>'MODUL 2'!T89</f>
        <v>0</v>
      </c>
      <c r="G89" s="34">
        <f>'MODUL 3'!T89</f>
        <v>0</v>
      </c>
      <c r="H89" s="34">
        <f>'MODUL 4'!T89</f>
        <v>0</v>
      </c>
      <c r="I89" s="34">
        <f>'MODUL 5'!T89</f>
        <v>0</v>
      </c>
      <c r="J89" s="34">
        <f>'MODUL 6'!T89</f>
        <v>0</v>
      </c>
      <c r="K89" s="34">
        <v>174</v>
      </c>
      <c r="L89" s="34">
        <f t="shared" si="2"/>
        <v>43.5</v>
      </c>
      <c r="M89" s="34" t="str">
        <f t="shared" si="3"/>
        <v>E</v>
      </c>
    </row>
    <row r="90" spans="1:13" x14ac:dyDescent="0.25">
      <c r="A90" s="5">
        <v>86</v>
      </c>
      <c r="B90" s="12">
        <v>21120115120003</v>
      </c>
      <c r="C90" s="13" t="s">
        <v>10</v>
      </c>
      <c r="D90" s="75"/>
      <c r="E90" s="34">
        <f>'MODUL 1'!T90</f>
        <v>0</v>
      </c>
      <c r="F90" s="27">
        <f>'MODUL 2'!T90</f>
        <v>0</v>
      </c>
      <c r="G90" s="34">
        <f>'MODUL 3'!T90</f>
        <v>0</v>
      </c>
      <c r="H90" s="34">
        <f>'MODUL 4'!T90</f>
        <v>0</v>
      </c>
      <c r="I90" s="34">
        <f>'MODUL 5'!T90</f>
        <v>0</v>
      </c>
      <c r="J90" s="34">
        <f>'MODUL 6'!T90</f>
        <v>0</v>
      </c>
      <c r="K90" s="34">
        <v>175</v>
      </c>
      <c r="L90" s="34">
        <f t="shared" si="2"/>
        <v>43.75</v>
      </c>
      <c r="M90" s="34" t="str">
        <f t="shared" si="3"/>
        <v>E</v>
      </c>
    </row>
    <row r="91" spans="1:13" x14ac:dyDescent="0.25">
      <c r="A91" s="5">
        <v>87</v>
      </c>
      <c r="B91" s="10">
        <v>21120115120045</v>
      </c>
      <c r="C91" s="11" t="s">
        <v>52</v>
      </c>
      <c r="D91" s="73">
        <v>44</v>
      </c>
      <c r="E91" s="34">
        <f>'MODUL 1'!T91</f>
        <v>0</v>
      </c>
      <c r="F91" s="27">
        <f>'MODUL 2'!T91</f>
        <v>0</v>
      </c>
      <c r="G91" s="34">
        <f>'MODUL 3'!T91</f>
        <v>0</v>
      </c>
      <c r="H91" s="34">
        <f>'MODUL 4'!T91</f>
        <v>0</v>
      </c>
      <c r="I91" s="34">
        <f>'MODUL 5'!T91</f>
        <v>0</v>
      </c>
      <c r="J91" s="34">
        <f>'MODUL 6'!T91</f>
        <v>0</v>
      </c>
      <c r="K91" s="34">
        <v>176</v>
      </c>
      <c r="L91" s="34">
        <f t="shared" si="2"/>
        <v>44</v>
      </c>
      <c r="M91" s="34" t="str">
        <f t="shared" si="3"/>
        <v>E</v>
      </c>
    </row>
    <row r="92" spans="1:13" x14ac:dyDescent="0.25">
      <c r="A92" s="5">
        <v>88</v>
      </c>
      <c r="B92" s="10">
        <v>21120115120018</v>
      </c>
      <c r="C92" s="11" t="s">
        <v>25</v>
      </c>
      <c r="D92" s="75"/>
      <c r="E92" s="34">
        <f>'MODUL 1'!T92</f>
        <v>0</v>
      </c>
      <c r="F92" s="27">
        <f>'MODUL 2'!T92</f>
        <v>0</v>
      </c>
      <c r="G92" s="34">
        <f>'MODUL 3'!T92</f>
        <v>0</v>
      </c>
      <c r="H92" s="34">
        <f>'MODUL 4'!T92</f>
        <v>0</v>
      </c>
      <c r="I92" s="34">
        <f>'MODUL 5'!T92</f>
        <v>0</v>
      </c>
      <c r="J92" s="34">
        <f>'MODUL 6'!T92</f>
        <v>0</v>
      </c>
      <c r="K92" s="34">
        <v>177</v>
      </c>
      <c r="L92" s="34">
        <f t="shared" si="2"/>
        <v>44.25</v>
      </c>
      <c r="M92" s="34" t="str">
        <f t="shared" si="3"/>
        <v>E</v>
      </c>
    </row>
  </sheetData>
  <mergeCells count="58">
    <mergeCell ref="D85:D86"/>
    <mergeCell ref="D87:D88"/>
    <mergeCell ref="D89:D90"/>
    <mergeCell ref="D91:D92"/>
    <mergeCell ref="E3:E4"/>
    <mergeCell ref="D81:D82"/>
    <mergeCell ref="D83:D84"/>
    <mergeCell ref="D59:D60"/>
    <mergeCell ref="D37:D38"/>
    <mergeCell ref="D39:D40"/>
    <mergeCell ref="D41:D42"/>
    <mergeCell ref="D43:D44"/>
    <mergeCell ref="D45:D46"/>
    <mergeCell ref="D47:D48"/>
    <mergeCell ref="D25:D26"/>
    <mergeCell ref="D27:D28"/>
    <mergeCell ref="D49:D50"/>
    <mergeCell ref="D51:D52"/>
    <mergeCell ref="D53:D54"/>
    <mergeCell ref="D55:D56"/>
    <mergeCell ref="D57:D58"/>
    <mergeCell ref="D73:D74"/>
    <mergeCell ref="D75:D76"/>
    <mergeCell ref="D77:D78"/>
    <mergeCell ref="D79:D80"/>
    <mergeCell ref="D61:D62"/>
    <mergeCell ref="D63:D64"/>
    <mergeCell ref="D65:D66"/>
    <mergeCell ref="D67:D68"/>
    <mergeCell ref="D69:D70"/>
    <mergeCell ref="D71:D72"/>
    <mergeCell ref="D29:D30"/>
    <mergeCell ref="D31:D32"/>
    <mergeCell ref="D33:D34"/>
    <mergeCell ref="D35:D36"/>
    <mergeCell ref="D13:D14"/>
    <mergeCell ref="D15:D16"/>
    <mergeCell ref="D17:D18"/>
    <mergeCell ref="D19:D20"/>
    <mergeCell ref="D21:D22"/>
    <mergeCell ref="D23:D24"/>
    <mergeCell ref="D5:D6"/>
    <mergeCell ref="D7:D8"/>
    <mergeCell ref="D9:D10"/>
    <mergeCell ref="D11:D12"/>
    <mergeCell ref="G3:G4"/>
    <mergeCell ref="F3:F4"/>
    <mergeCell ref="H3:H4"/>
    <mergeCell ref="I3:I4"/>
    <mergeCell ref="J3:J4"/>
    <mergeCell ref="L3:L4"/>
    <mergeCell ref="M3:M4"/>
    <mergeCell ref="K3:K4"/>
    <mergeCell ref="A1:E1"/>
    <mergeCell ref="A3:A4"/>
    <mergeCell ref="B3:B4"/>
    <mergeCell ref="C3:C4"/>
    <mergeCell ref="D3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ABSEN JKL 2017</vt:lpstr>
      <vt:lpstr>KELOMPOK JKL 2017</vt:lpstr>
      <vt:lpstr>MODUL 1</vt:lpstr>
      <vt:lpstr>MODUL 2</vt:lpstr>
      <vt:lpstr>MODUL 3</vt:lpstr>
      <vt:lpstr>MODUL 4</vt:lpstr>
      <vt:lpstr>MODUL 5</vt:lpstr>
      <vt:lpstr>MODUL 6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SISKOM-02</dc:creator>
  <cp:lastModifiedBy>Xla</cp:lastModifiedBy>
  <cp:lastPrinted>2017-09-18T12:41:57Z</cp:lastPrinted>
  <dcterms:created xsi:type="dcterms:W3CDTF">2017-09-11T06:58:59Z</dcterms:created>
  <dcterms:modified xsi:type="dcterms:W3CDTF">2017-10-17T14:18:12Z</dcterms:modified>
</cp:coreProperties>
</file>