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38400" windowHeight="21600" activeTab="4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AT46" i="4"/>
  <c r="G48" i="4"/>
  <c r="AQ48" i="4"/>
  <c r="AR47" i="4"/>
  <c r="A48" i="4"/>
  <c r="Y48" i="4"/>
  <c r="Z47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T92" i="4"/>
  <c r="G94" i="4"/>
  <c r="AQ94" i="4"/>
  <c r="A94" i="4"/>
  <c r="Y94" i="4"/>
  <c r="Z93" i="4"/>
  <c r="AR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R99" i="4"/>
  <c r="A100" i="4"/>
  <c r="Y100" i="4"/>
  <c r="Z99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S94" i="4"/>
  <c r="AS95" i="4"/>
  <c r="AS96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T102" i="4"/>
  <c r="G104" i="4"/>
  <c r="AQ104" i="4"/>
  <c r="AR103" i="4"/>
  <c r="A104" i="4"/>
  <c r="Y104" i="4"/>
  <c r="Z103" i="4"/>
  <c r="AS100" i="4"/>
  <c r="AS101" i="4"/>
  <c r="AS102" i="4"/>
  <c r="AS103" i="4"/>
  <c r="AT103" i="4"/>
  <c r="G105" i="4"/>
  <c r="AQ105" i="4"/>
  <c r="A105" i="4"/>
  <c r="Y105" i="4"/>
  <c r="Z104" i="4"/>
  <c r="AR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R117" i="4"/>
  <c r="A118" i="4"/>
  <c r="Y118" i="4"/>
  <c r="Z117" i="4"/>
  <c r="AS104" i="4"/>
  <c r="AS105" i="4"/>
  <c r="AS106" i="4"/>
  <c r="AS107" i="4"/>
  <c r="AS108" i="4"/>
  <c r="AS109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T130" i="4"/>
  <c r="G132" i="4"/>
  <c r="AQ132" i="4"/>
  <c r="A132" i="4"/>
  <c r="Y132" i="4"/>
  <c r="Z131" i="4"/>
  <c r="AR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R142" i="4"/>
  <c r="A143" i="4"/>
  <c r="Y143" i="4"/>
  <c r="Z142" i="4"/>
  <c r="AS118" i="4"/>
  <c r="AS119" i="4"/>
  <c r="AS120" i="4"/>
  <c r="AS121" i="4"/>
  <c r="AS122" i="4"/>
  <c r="AS123" i="4"/>
  <c r="AS124" i="4"/>
  <c r="AS125" i="4"/>
  <c r="AS126" i="4"/>
  <c r="AS127" i="4"/>
  <c r="AS128" i="4"/>
  <c r="AS129" i="4"/>
  <c r="AS130" i="4"/>
  <c r="AS131" i="4"/>
  <c r="AS132" i="4"/>
  <c r="AS133" i="4"/>
  <c r="AS134" i="4"/>
  <c r="AS135" i="4"/>
  <c r="AS136" i="4"/>
  <c r="AS137" i="4"/>
  <c r="AS138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R147" i="4"/>
  <c r="A148" i="4"/>
  <c r="Y148" i="4"/>
  <c r="Z147" i="4"/>
  <c r="AS143" i="4"/>
  <c r="AS144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R151" i="4"/>
  <c r="A152" i="4"/>
  <c r="Y152" i="4"/>
  <c r="Z151" i="4"/>
  <c r="AS148" i="4"/>
  <c r="AS149" i="4"/>
  <c r="AS150" i="4"/>
  <c r="AS151" i="4"/>
  <c r="AT151" i="4"/>
  <c r="G153" i="4"/>
  <c r="AQ153" i="4"/>
  <c r="A153" i="4"/>
  <c r="Y153" i="4"/>
  <c r="Z152" i="4"/>
  <c r="AR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T154" i="4"/>
  <c r="G156" i="4"/>
  <c r="AQ156" i="4"/>
  <c r="A156" i="4"/>
  <c r="Y156" i="4"/>
  <c r="Z155" i="4"/>
  <c r="AR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T183" i="4"/>
  <c r="G185" i="4"/>
  <c r="AQ185" i="4"/>
  <c r="A185" i="4"/>
  <c r="Y185" i="4"/>
  <c r="Z184" i="4"/>
  <c r="AR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R197" i="4"/>
  <c r="A198" i="4"/>
  <c r="Y198" i="4"/>
  <c r="Z197" i="4"/>
  <c r="AS152" i="4"/>
  <c r="AS153" i="4"/>
  <c r="AS154" i="4"/>
  <c r="AS155" i="4"/>
  <c r="AS156" i="4"/>
  <c r="AS157" i="4"/>
  <c r="AS158" i="4"/>
  <c r="AS159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2" i="4"/>
  <c r="AS183" i="4"/>
  <c r="AS184" i="4"/>
  <c r="AS185" i="4"/>
  <c r="AS186" i="4"/>
  <c r="AS187" i="4"/>
  <c r="AS188" i="4"/>
  <c r="AS189" i="4"/>
  <c r="AS190" i="4"/>
  <c r="AS191" i="4"/>
  <c r="AS192" i="4"/>
  <c r="AS193" i="4"/>
  <c r="AS194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T201" i="4"/>
  <c r="G203" i="4"/>
  <c r="AQ203" i="4"/>
  <c r="A203" i="4"/>
  <c r="Y203" i="4"/>
  <c r="Z202" i="4"/>
  <c r="AR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T206" i="4"/>
  <c r="G208" i="4"/>
  <c r="AQ208" i="4"/>
  <c r="A208" i="4"/>
  <c r="Y208" i="4"/>
  <c r="Z207" i="4"/>
  <c r="AR207" i="4"/>
  <c r="AT207" i="4"/>
  <c r="G209" i="4"/>
  <c r="AQ209" i="4"/>
  <c r="AR208" i="4"/>
  <c r="A209" i="4"/>
  <c r="Y209" i="4"/>
  <c r="Z208" i="4"/>
  <c r="AS198" i="4"/>
  <c r="AS199" i="4"/>
  <c r="AS200" i="4"/>
  <c r="AS201" i="4"/>
  <c r="AS202" i="4"/>
  <c r="AS203" i="4"/>
  <c r="AS204" i="4"/>
  <c r="AS205" i="4"/>
  <c r="AS206" i="4"/>
  <c r="AS207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T223" i="4"/>
  <c r="G225" i="4"/>
  <c r="AQ225" i="4"/>
  <c r="AR224" i="4"/>
  <c r="A225" i="4"/>
  <c r="Y225" i="4"/>
  <c r="Z224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S224" i="4"/>
  <c r="AT224" i="4"/>
  <c r="G226" i="4"/>
  <c r="AQ226" i="4"/>
  <c r="A226" i="4"/>
  <c r="Y226" i="4"/>
  <c r="Z225" i="4"/>
  <c r="AR225" i="4"/>
  <c r="AT225" i="4"/>
  <c r="G227" i="4"/>
  <c r="AQ227" i="4"/>
  <c r="A227" i="4"/>
  <c r="Y227" i="4"/>
  <c r="Z226" i="4"/>
  <c r="AR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R244" i="4"/>
  <c r="A245" i="4"/>
  <c r="Y245" i="4"/>
  <c r="Z244" i="4"/>
  <c r="AS225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T255" i="4"/>
  <c r="G257" i="4"/>
  <c r="AQ257" i="4"/>
  <c r="A257" i="4"/>
  <c r="Y257" i="4"/>
  <c r="Z256" i="4"/>
  <c r="AR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T260" i="4"/>
  <c r="G262" i="4"/>
  <c r="AQ262" i="4"/>
  <c r="A262" i="4"/>
  <c r="Y262" i="4"/>
  <c r="Z261" i="4"/>
  <c r="AR261" i="4"/>
  <c r="AT261" i="4"/>
  <c r="Z262" i="4"/>
  <c r="AR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S245" i="4"/>
  <c r="AS246" i="4"/>
  <c r="AS247" i="4"/>
  <c r="AS248" i="4"/>
  <c r="AS249" i="4"/>
  <c r="AS250" i="4"/>
  <c r="AS251" i="4"/>
  <c r="AS252" i="4"/>
  <c r="AS253" i="4"/>
  <c r="AS254" i="4"/>
  <c r="AS255" i="4"/>
  <c r="AS256" i="4"/>
  <c r="AS257" i="4"/>
  <c r="AS258" i="4"/>
  <c r="AS259" i="4"/>
  <c r="AS260" i="4"/>
  <c r="AS261" i="4"/>
  <c r="AS262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BB36" i="5"/>
  <c r="BB35" i="5"/>
  <c r="BC35" i="5"/>
  <c r="BD36" i="5"/>
  <c r="BB37" i="5"/>
  <c r="BC36" i="5"/>
  <c r="BD37" i="5"/>
  <c r="BB38" i="5"/>
  <c r="BC37" i="5"/>
  <c r="BD38" i="5"/>
  <c r="BB39" i="5"/>
  <c r="BC38" i="5"/>
  <c r="BD39" i="5"/>
  <c r="BB40" i="5"/>
  <c r="BC39" i="5"/>
  <c r="BD40" i="5"/>
  <c r="BB41" i="5"/>
  <c r="BC40" i="5"/>
  <c r="BD41" i="5"/>
  <c r="BB42" i="5"/>
  <c r="BC41" i="5"/>
  <c r="BD42" i="5"/>
  <c r="BB43" i="5"/>
  <c r="BC42" i="5"/>
  <c r="BD43" i="5"/>
  <c r="BB44" i="5"/>
  <c r="BC43" i="5"/>
  <c r="BD44" i="5"/>
  <c r="BB45" i="5"/>
  <c r="BC44" i="5"/>
  <c r="BD45" i="5"/>
  <c r="BB46" i="5"/>
  <c r="BC45" i="5"/>
  <c r="BD46" i="5"/>
  <c r="BB47" i="5"/>
  <c r="BC46" i="5"/>
  <c r="BD47" i="5"/>
  <c r="BB48" i="5"/>
  <c r="BC47" i="5"/>
  <c r="BD48" i="5"/>
  <c r="BB49" i="5"/>
  <c r="BC48" i="5"/>
  <c r="BD49" i="5"/>
  <c r="BB50" i="5"/>
  <c r="BC49" i="5"/>
  <c r="BD50" i="5"/>
  <c r="BB51" i="5"/>
  <c r="BC50" i="5"/>
  <c r="BD51" i="5"/>
  <c r="BB52" i="5"/>
  <c r="BC51" i="5"/>
  <c r="BD52" i="5"/>
  <c r="BB53" i="5"/>
  <c r="BC52" i="5"/>
  <c r="BD53" i="5"/>
  <c r="BB54" i="5"/>
  <c r="BC53" i="5"/>
  <c r="BD54" i="5"/>
  <c r="BB55" i="5"/>
  <c r="BC54" i="5"/>
  <c r="BD55" i="5"/>
  <c r="BB56" i="5"/>
  <c r="BC55" i="5"/>
  <c r="BD56" i="5"/>
  <c r="BB57" i="5"/>
  <c r="BC56" i="5"/>
  <c r="BD57" i="5"/>
  <c r="BB58" i="5"/>
  <c r="BC57" i="5"/>
  <c r="BD58" i="5"/>
  <c r="BC58" i="5"/>
  <c r="BD59" i="5"/>
  <c r="BB22" i="5"/>
  <c r="BB21" i="5"/>
  <c r="BC21" i="5"/>
  <c r="BD22" i="5"/>
  <c r="BB23" i="5"/>
  <c r="BC22" i="5"/>
  <c r="BD23" i="5"/>
  <c r="BB24" i="5"/>
  <c r="BC23" i="5"/>
  <c r="BD24" i="5"/>
  <c r="BB25" i="5"/>
  <c r="BC24" i="5"/>
  <c r="BD25" i="5"/>
  <c r="BB26" i="5"/>
  <c r="BC25" i="5"/>
  <c r="BD26" i="5"/>
  <c r="BB27" i="5"/>
  <c r="BC26" i="5"/>
  <c r="BD27" i="5"/>
  <c r="BB28" i="5"/>
  <c r="BC27" i="5"/>
  <c r="BD28" i="5"/>
  <c r="BB29" i="5"/>
  <c r="BC28" i="5"/>
  <c r="BD29" i="5"/>
  <c r="BB30" i="5"/>
  <c r="BC29" i="5"/>
  <c r="BD30" i="5"/>
  <c r="BB31" i="5"/>
  <c r="BC30" i="5"/>
  <c r="BD31" i="5"/>
  <c r="BB32" i="5"/>
  <c r="BC31" i="5"/>
  <c r="BD32" i="5"/>
  <c r="BB33" i="5"/>
  <c r="BC32" i="5"/>
  <c r="BD33" i="5"/>
  <c r="BB34" i="5"/>
  <c r="BC33" i="5"/>
  <c r="BD34" i="5"/>
  <c r="BC34" i="5"/>
  <c r="BD35" i="5"/>
  <c r="BB4" i="5"/>
  <c r="BB3" i="5"/>
  <c r="BC3" i="5"/>
  <c r="BB2" i="5"/>
  <c r="BC2" i="5"/>
  <c r="BD2" i="5"/>
  <c r="BD3" i="5"/>
  <c r="BD4" i="5"/>
  <c r="BB5" i="5"/>
  <c r="BC4" i="5"/>
  <c r="BD5" i="5"/>
  <c r="BB6" i="5"/>
  <c r="BC5" i="5"/>
  <c r="BD6" i="5"/>
  <c r="BB7" i="5"/>
  <c r="BC6" i="5"/>
  <c r="BD7" i="5"/>
  <c r="BB8" i="5"/>
  <c r="BC7" i="5"/>
  <c r="BD8" i="5"/>
  <c r="BB9" i="5"/>
  <c r="BC8" i="5"/>
  <c r="BD9" i="5"/>
  <c r="BB10" i="5"/>
  <c r="BC9" i="5"/>
  <c r="BD10" i="5"/>
  <c r="BB11" i="5"/>
  <c r="BC10" i="5"/>
  <c r="BD11" i="5"/>
  <c r="BB12" i="5"/>
  <c r="BC11" i="5"/>
  <c r="BD12" i="5"/>
  <c r="BB13" i="5"/>
  <c r="BC12" i="5"/>
  <c r="BD13" i="5"/>
  <c r="BB14" i="5"/>
  <c r="BC13" i="5"/>
  <c r="BD14" i="5"/>
  <c r="BB15" i="5"/>
  <c r="BC14" i="5"/>
  <c r="BD15" i="5"/>
  <c r="BB16" i="5"/>
  <c r="BC15" i="5"/>
  <c r="BD16" i="5"/>
  <c r="BB17" i="5"/>
  <c r="BC16" i="5"/>
  <c r="BD17" i="5"/>
  <c r="BB18" i="5"/>
  <c r="BC17" i="5"/>
  <c r="BD18" i="5"/>
  <c r="BB19" i="5"/>
  <c r="BC18" i="5"/>
  <c r="BD19" i="5"/>
  <c r="BB20" i="5"/>
  <c r="BC19" i="5"/>
  <c r="BD20" i="5"/>
  <c r="BC20" i="5"/>
  <c r="BD21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C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charset val="1"/>
          </rPr>
          <t>HELPER COLUMN TO COUNT THE RED GROUPS (COUNT ONE GROUP IF MANY ADJACENT REDS)</t>
        </r>
      </text>
    </comment>
    <comment ref="AF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G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G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charset val="1"/>
          </rPr>
          <t>HELPER COLUMN TO COUNT THE RED GROUPS (COUNT ONE GROUP IF MANY ADJACENT REDS)</t>
        </r>
      </text>
    </comment>
    <comment ref="AJ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K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<sst xmlns="http://schemas.openxmlformats.org/spreadsheetml/2006/main" count="349" uniqueCount="132">
  <si>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</si>
  <si>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</si>
  <si>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</si>
  <si>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</si>
  <si>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</si>
  <si>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</si>
  <si>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</si>
  <si>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</si>
  <si>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</si>
  <si>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</si>
  <si>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</si>
  <si>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</si>
  <si>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</si>
  <si>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</si>
  <si>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</si>
  <si>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</si>
  <si>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</si>
  <si>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</si>
  <si>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</si>
  <si>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</si>
  <si>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</si>
  <si>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</si>
  <si>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</si>
  <si>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</si>
  <si>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</si>
  <si>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</si>
  <si>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</si>
  <si>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</si>
  <si>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</si>
  <si>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</si>
  <si>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</si>
  <si>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</si>
  <si>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</si>
  <si>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</si>
  <si>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</si>
  <si>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</si>
  <si>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</si>
  <si>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</si>
  <si>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</si>
  <si>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</si>
  <si>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</si>
  <si>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</si>
  <si>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</si>
  <si>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</si>
  <si>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</si>
  <si>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</si>
  <si>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</si>
  <si>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</si>
  <si>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</si>
  <si>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</si>
  <si>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</si>
  <si>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</si>
  <si>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</si>
  <si>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</si>
  <si>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</si>
  <si>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</si>
  <si>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</si>
  <si>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</si>
  <si>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</si>
  <si>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</si>
  <si>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</si>
  <si>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</si>
  <si>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</si>
  <si>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</si>
  <si>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</si>
  <si>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</si>
  <si>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</si>
  <si>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</si>
  <si>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</si>
  <si>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</si>
  <si>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</si>
  <si>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</si>
  <si>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</si>
  <si>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</si>
  <si>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</si>
  <si>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</si>
  <si>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</si>
  <si>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</si>
  <si>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</si>
  <si>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</si>
  <si>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</si>
  <si>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</si>
  <si>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</si>
  <si>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</si>
  <si>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</si>
  <si>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</si>
  <si>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</si>
  <si>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</si>
  <si>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</si>
  <si>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</si>
  <si>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</si>
  <si>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</si>
  <si>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</si>
  <si>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</si>
  <si>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</si>
  <si>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</si>
  <si>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</si>
  <si>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</si>
  <si>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</si>
  <si>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</si>
  <si>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</si>
  <si>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</si>
  <si>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</si>
  <si>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</si>
  <si>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</si>
  <si>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</si>
  <si>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</si>
  <si>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</si>
  <si>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</si>
  <si>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</si>
  <si>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</si>
  <si>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</si>
  <si>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</si>
  <si>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</si>
  <si>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</si>
  <si>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</si>
  <si>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</si>
  <si>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</si>
  <si>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</si>
  <si>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</si>
  <si>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</si>
  <si>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</si>
  <si>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</si>
  <si>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</si>
  <si>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</si>
  <si>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</si>
  <si>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</si>
  <si>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</si>
  <si>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</si>
  <si>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</si>
  <si>
    <t>CLASSIC MACD 0-LINE CROSSINGS</t>
  </si>
  <si>
    <t>SHORT TERM MACD 0-LINE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</si>
</sst>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11" fontId="0" fillId="0" borderId="0" xfId="0" applyNumberFormat="1"/>
    <xf numFmtId="0" fontId="29" fillId="0" borderId="0" xfId="0" applyFont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-5.0323389244502401E-2</c:v>
                </c:pt>
                <c:pt idx="1">
                  <c:v>-4.9841585717012998E-2</c:v>
                </c:pt>
                <c:pt idx="2">
                  <c:v>-4.9446536392432697E-2</c:v>
                </c:pt>
                <c:pt idx="3">
                  <c:v>-4.9347320694913398E-2</c:v>
                </c:pt>
                <c:pt idx="4">
                  <c:v>-4.9177880240219699E-2</c:v>
                </c:pt>
                <c:pt idx="5">
                  <c:v>-4.6777573556454399E-2</c:v>
                </c:pt>
                <c:pt idx="6">
                  <c:v>-4.5073885145453602E-2</c:v>
                </c:pt>
                <c:pt idx="7">
                  <c:v>-4.4493800092441999E-2</c:v>
                </c:pt>
                <c:pt idx="8">
                  <c:v>-4.4976140292020503E-2</c:v>
                </c:pt>
                <c:pt idx="9">
                  <c:v>-4.69554536644309E-2</c:v>
                </c:pt>
                <c:pt idx="10">
                  <c:v>-4.7731776635243098E-2</c:v>
                </c:pt>
                <c:pt idx="11">
                  <c:v>-4.7516852733341199E-2</c:v>
                </c:pt>
                <c:pt idx="12">
                  <c:v>-4.5945424004120702E-2</c:v>
                </c:pt>
                <c:pt idx="13">
                  <c:v>-4.5187804070923702E-2</c:v>
                </c:pt>
                <c:pt idx="14">
                  <c:v>-4.4462172452938299E-2</c:v>
                </c:pt>
                <c:pt idx="15">
                  <c:v>-4.3506624348215499E-2</c:v>
                </c:pt>
                <c:pt idx="16">
                  <c:v>-4.2916304615475798E-2</c:v>
                </c:pt>
                <c:pt idx="17">
                  <c:v>-4.1805184544349498E-2</c:v>
                </c:pt>
                <c:pt idx="18">
                  <c:v>-4.0115216573588401E-2</c:v>
                </c:pt>
                <c:pt idx="19">
                  <c:v>-3.7823472817879997E-2</c:v>
                </c:pt>
                <c:pt idx="20">
                  <c:v>-3.4001468760639697E-2</c:v>
                </c:pt>
                <c:pt idx="21">
                  <c:v>-3.0707289299717701E-2</c:v>
                </c:pt>
                <c:pt idx="22">
                  <c:v>-2.88852707556937E-2</c:v>
                </c:pt>
                <c:pt idx="23">
                  <c:v>-2.7694968241080101E-2</c:v>
                </c:pt>
                <c:pt idx="24">
                  <c:v>-2.71407999661996E-2</c:v>
                </c:pt>
                <c:pt idx="25">
                  <c:v>-2.6022396902219701E-2</c:v>
                </c:pt>
                <c:pt idx="26">
                  <c:v>-2.52883500925235E-2</c:v>
                </c:pt>
                <c:pt idx="27">
                  <c:v>-2.5749272391564701E-2</c:v>
                </c:pt>
                <c:pt idx="28">
                  <c:v>-2.7021513253872601E-2</c:v>
                </c:pt>
                <c:pt idx="29">
                  <c:v>-2.90425394194543E-2</c:v>
                </c:pt>
                <c:pt idx="30">
                  <c:v>-3.0630038102808101E-2</c:v>
                </c:pt>
                <c:pt idx="31">
                  <c:v>-3.1429018118508997E-2</c:v>
                </c:pt>
                <c:pt idx="32">
                  <c:v>-3.1912218779032497E-2</c:v>
                </c:pt>
                <c:pt idx="33">
                  <c:v>-3.1639943299054701E-2</c:v>
                </c:pt>
                <c:pt idx="34">
                  <c:v>-2.93030899366898E-2</c:v>
                </c:pt>
                <c:pt idx="35">
                  <c:v>-2.7920049952652501E-2</c:v>
                </c:pt>
                <c:pt idx="36">
                  <c:v>-2.61353884272368E-2</c:v>
                </c:pt>
                <c:pt idx="37">
                  <c:v>-2.3641589358295901E-2</c:v>
                </c:pt>
                <c:pt idx="38">
                  <c:v>-2.1418338357179299E-2</c:v>
                </c:pt>
                <c:pt idx="39">
                  <c:v>-1.9432391409214201E-2</c:v>
                </c:pt>
                <c:pt idx="40">
                  <c:v>-1.6937049596315899E-2</c:v>
                </c:pt>
                <c:pt idx="41">
                  <c:v>-1.3632299747506E-2</c:v>
                </c:pt>
                <c:pt idx="42">
                  <c:v>-1.1541885481372799E-2</c:v>
                </c:pt>
                <c:pt idx="43">
                  <c:v>-9.77256506794804E-3</c:v>
                </c:pt>
                <c:pt idx="44">
                  <c:v>-8.2749771079377293E-3</c:v>
                </c:pt>
                <c:pt idx="45">
                  <c:v>-6.23356230043176E-3</c:v>
                </c:pt>
                <c:pt idx="46">
                  <c:v>-5.1135528381357999E-3</c:v>
                </c:pt>
                <c:pt idx="47">
                  <c:v>-5.3025647655320302E-3</c:v>
                </c:pt>
                <c:pt idx="48">
                  <c:v>-6.2677158224318501E-3</c:v>
                </c:pt>
                <c:pt idx="49">
                  <c:v>-7.6943416838498504E-3</c:v>
                </c:pt>
                <c:pt idx="50">
                  <c:v>-1.12531586216121E-2</c:v>
                </c:pt>
                <c:pt idx="51">
                  <c:v>-1.3618007691122499E-2</c:v>
                </c:pt>
                <c:pt idx="52">
                  <c:v>-1.58102055924071E-2</c:v>
                </c:pt>
                <c:pt idx="53">
                  <c:v>-1.68130933430727E-2</c:v>
                </c:pt>
                <c:pt idx="54">
                  <c:v>-1.7830021428715901E-2</c:v>
                </c:pt>
                <c:pt idx="55">
                  <c:v>-1.9460605866998101E-2</c:v>
                </c:pt>
                <c:pt idx="56">
                  <c:v>-2.09870112717261E-2</c:v>
                </c:pt>
                <c:pt idx="57">
                  <c:v>-2.3658844437576099E-2</c:v>
                </c:pt>
                <c:pt idx="58">
                  <c:v>-2.4325849402984701E-2</c:v>
                </c:pt>
                <c:pt idx="59">
                  <c:v>-2.2840159852772299E-2</c:v>
                </c:pt>
                <c:pt idx="60">
                  <c:v>-2.15514838820615E-2</c:v>
                </c:pt>
                <c:pt idx="61">
                  <c:v>-1.8222162436267401E-2</c:v>
                </c:pt>
                <c:pt idx="62">
                  <c:v>-1.6179848911086699E-2</c:v>
                </c:pt>
                <c:pt idx="63">
                  <c:v>-1.4977696161602201E-2</c:v>
                </c:pt>
                <c:pt idx="64">
                  <c:v>-1.3003614136660201E-2</c:v>
                </c:pt>
                <c:pt idx="65">
                  <c:v>-1.07025115343648E-2</c:v>
                </c:pt>
                <c:pt idx="66">
                  <c:v>-9.36800081707506E-3</c:v>
                </c:pt>
                <c:pt idx="67">
                  <c:v>-9.7473100748443602E-3</c:v>
                </c:pt>
                <c:pt idx="68">
                  <c:v>-1.1145944848596901E-2</c:v>
                </c:pt>
                <c:pt idx="69">
                  <c:v>-1.24657191602425E-2</c:v>
                </c:pt>
                <c:pt idx="70">
                  <c:v>-1.4929180866970501E-2</c:v>
                </c:pt>
                <c:pt idx="71">
                  <c:v>-1.82446658979744E-2</c:v>
                </c:pt>
                <c:pt idx="72">
                  <c:v>-1.97169727923736E-2</c:v>
                </c:pt>
                <c:pt idx="73">
                  <c:v>-2.1722717820266298E-2</c:v>
                </c:pt>
                <c:pt idx="74">
                  <c:v>-2.19696950606919E-2</c:v>
                </c:pt>
                <c:pt idx="75">
                  <c:v>-2.07561336956614E-2</c:v>
                </c:pt>
                <c:pt idx="76">
                  <c:v>-1.8539740789205499E-2</c:v>
                </c:pt>
                <c:pt idx="77">
                  <c:v>-1.56825698136152E-2</c:v>
                </c:pt>
                <c:pt idx="78">
                  <c:v>-1.2116608851957599E-2</c:v>
                </c:pt>
                <c:pt idx="79">
                  <c:v>-1.06923760888132E-2</c:v>
                </c:pt>
                <c:pt idx="80">
                  <c:v>-7.6358703502949401E-3</c:v>
                </c:pt>
                <c:pt idx="81">
                  <c:v>-5.1222448246717699E-3</c:v>
                </c:pt>
                <c:pt idx="82">
                  <c:v>-4.3708602125775899E-3</c:v>
                </c:pt>
                <c:pt idx="83">
                  <c:v>-3.9716744314488E-3</c:v>
                </c:pt>
                <c:pt idx="84">
                  <c:v>-3.77320495128863E-3</c:v>
                </c:pt>
                <c:pt idx="85">
                  <c:v>-4.1410911995815002E-3</c:v>
                </c:pt>
                <c:pt idx="86">
                  <c:v>-4.6134682750293898E-3</c:v>
                </c:pt>
                <c:pt idx="87">
                  <c:v>-4.3326985389839897E-3</c:v>
                </c:pt>
                <c:pt idx="88">
                  <c:v>-3.9755974803845004E-3</c:v>
                </c:pt>
                <c:pt idx="89">
                  <c:v>-2.9245855685998598E-3</c:v>
                </c:pt>
                <c:pt idx="90">
                  <c:v>-1.80456671385581E-3</c:v>
                </c:pt>
                <c:pt idx="91">
                  <c:v>-1.60051129530869E-3</c:v>
                </c:pt>
                <c:pt idx="92">
                  <c:v>-1.2548780039078301E-3</c:v>
                </c:pt>
                <c:pt idx="93">
                  <c:v>-1.5999815162985301E-3</c:v>
                </c:pt>
                <c:pt idx="94">
                  <c:v>-1.1900200913476601E-3</c:v>
                </c:pt>
                <c:pt idx="95">
                  <c:v>2.0570490075166799E-4</c:v>
                </c:pt>
                <c:pt idx="96">
                  <c:v>1.36867228885512E-3</c:v>
                </c:pt>
                <c:pt idx="97">
                  <c:v>2.4716390768124699E-3</c:v>
                </c:pt>
                <c:pt idx="98">
                  <c:v>2.6215801320291199E-3</c:v>
                </c:pt>
                <c:pt idx="99">
                  <c:v>4.3046213561215296E-3</c:v>
                </c:pt>
                <c:pt idx="100">
                  <c:v>6.0049571145287502E-3</c:v>
                </c:pt>
                <c:pt idx="101">
                  <c:v>6.7980411746537102E-3</c:v>
                </c:pt>
                <c:pt idx="102">
                  <c:v>6.5840980174906001E-3</c:v>
                </c:pt>
                <c:pt idx="103">
                  <c:v>5.8388821762091403E-3</c:v>
                </c:pt>
                <c:pt idx="104">
                  <c:v>5.1884836432825E-3</c:v>
                </c:pt>
                <c:pt idx="105">
                  <c:v>4.61978412439945E-3</c:v>
                </c:pt>
                <c:pt idx="106">
                  <c:v>3.8264180155947402E-3</c:v>
                </c:pt>
                <c:pt idx="107">
                  <c:v>4.07063068800594E-3</c:v>
                </c:pt>
                <c:pt idx="108">
                  <c:v>4.2235536571257797E-3</c:v>
                </c:pt>
                <c:pt idx="109">
                  <c:v>4.3351194744461396E-3</c:v>
                </c:pt>
                <c:pt idx="110">
                  <c:v>6.2078833544043002E-3</c:v>
                </c:pt>
                <c:pt idx="111">
                  <c:v>8.0511270397914392E-3</c:v>
                </c:pt>
                <c:pt idx="112">
                  <c:v>1.0089552980880601E-2</c:v>
                </c:pt>
                <c:pt idx="113">
                  <c:v>1.1675333385085701E-2</c:v>
                </c:pt>
                <c:pt idx="114">
                  <c:v>1.2561339874020401E-2</c:v>
                </c:pt>
                <c:pt idx="115">
                  <c:v>1.36149194323137E-2</c:v>
                </c:pt>
                <c:pt idx="116">
                  <c:v>1.3024818864796299E-2</c:v>
                </c:pt>
                <c:pt idx="117">
                  <c:v>1.2382149544208101E-2</c:v>
                </c:pt>
                <c:pt idx="118">
                  <c:v>1.1051486691391599E-2</c:v>
                </c:pt>
                <c:pt idx="119">
                  <c:v>9.5878450068044296E-3</c:v>
                </c:pt>
                <c:pt idx="120">
                  <c:v>8.7466688150987203E-3</c:v>
                </c:pt>
                <c:pt idx="121">
                  <c:v>7.5412268550432704E-3</c:v>
                </c:pt>
                <c:pt idx="122">
                  <c:v>6.55073840366032E-3</c:v>
                </c:pt>
                <c:pt idx="123">
                  <c:v>6.0510595496860997E-3</c:v>
                </c:pt>
                <c:pt idx="124">
                  <c:v>5.3592762931571796E-3</c:v>
                </c:pt>
                <c:pt idx="125">
                  <c:v>4.6126167469518397E-3</c:v>
                </c:pt>
                <c:pt idx="126">
                  <c:v>4.1744918404154003E-3</c:v>
                </c:pt>
                <c:pt idx="127">
                  <c:v>3.7198413656029301E-3</c:v>
                </c:pt>
                <c:pt idx="128">
                  <c:v>3.7201027729082399E-3</c:v>
                </c:pt>
                <c:pt idx="129">
                  <c:v>3.2790528467467302E-3</c:v>
                </c:pt>
                <c:pt idx="130">
                  <c:v>2.89613278668576E-3</c:v>
                </c:pt>
                <c:pt idx="131">
                  <c:v>1.9249431922028701E-3</c:v>
                </c:pt>
                <c:pt idx="132">
                  <c:v>7.43242590346471E-4</c:v>
                </c:pt>
                <c:pt idx="133">
                  <c:v>1.67913143417963E-4</c:v>
                </c:pt>
                <c:pt idx="134">
                  <c:v>-1.2021360032459199E-3</c:v>
                </c:pt>
                <c:pt idx="135">
                  <c:v>-3.17123848563788E-3</c:v>
                </c:pt>
                <c:pt idx="136">
                  <c:v>-4.8453644933735803E-3</c:v>
                </c:pt>
                <c:pt idx="137">
                  <c:v>-6.1815559297093096E-3</c:v>
                </c:pt>
                <c:pt idx="138">
                  <c:v>-4.4696653920269199E-3</c:v>
                </c:pt>
                <c:pt idx="139">
                  <c:v>-1.65756123410448E-3</c:v>
                </c:pt>
                <c:pt idx="140">
                  <c:v>-3.3688064047182598E-4</c:v>
                </c:pt>
                <c:pt idx="141">
                  <c:v>1.35297951581958E-4</c:v>
                </c:pt>
                <c:pt idx="142">
                  <c:v>2.1549786382157798E-3</c:v>
                </c:pt>
                <c:pt idx="143">
                  <c:v>3.2580905307270001E-3</c:v>
                </c:pt>
                <c:pt idx="144">
                  <c:v>4.0293822923158596E-3</c:v>
                </c:pt>
                <c:pt idx="145">
                  <c:v>4.6515694868106104E-3</c:v>
                </c:pt>
                <c:pt idx="146">
                  <c:v>5.3492766108528197E-3</c:v>
                </c:pt>
                <c:pt idx="147">
                  <c:v>5.8668616611895997E-3</c:v>
                </c:pt>
                <c:pt idx="148">
                  <c:v>6.55651534266493E-3</c:v>
                </c:pt>
                <c:pt idx="149">
                  <c:v>7.1178506732490999E-3</c:v>
                </c:pt>
                <c:pt idx="150">
                  <c:v>7.0936222208777804E-3</c:v>
                </c:pt>
                <c:pt idx="151">
                  <c:v>6.5949404166452102E-3</c:v>
                </c:pt>
                <c:pt idx="152">
                  <c:v>6.6555750097206301E-3</c:v>
                </c:pt>
                <c:pt idx="153">
                  <c:v>7.0420485511931696E-3</c:v>
                </c:pt>
                <c:pt idx="154">
                  <c:v>6.5147323964928E-3</c:v>
                </c:pt>
                <c:pt idx="155">
                  <c:v>5.5806273476934299E-3</c:v>
                </c:pt>
                <c:pt idx="156">
                  <c:v>5.1840421687458496E-3</c:v>
                </c:pt>
                <c:pt idx="157">
                  <c:v>4.9737940408667797E-3</c:v>
                </c:pt>
                <c:pt idx="158">
                  <c:v>4.14612050431345E-3</c:v>
                </c:pt>
                <c:pt idx="159">
                  <c:v>3.4185002633749699E-3</c:v>
                </c:pt>
                <c:pt idx="160">
                  <c:v>6.31692379296389E-4</c:v>
                </c:pt>
                <c:pt idx="161">
                  <c:v>6.0470334741380402E-5</c:v>
                </c:pt>
                <c:pt idx="162">
                  <c:v>-3.23939760961178E-4</c:v>
                </c:pt>
                <c:pt idx="163">
                  <c:v>-1.5308258500618601E-3</c:v>
                </c:pt>
                <c:pt idx="164">
                  <c:v>-1.19854770505462E-3</c:v>
                </c:pt>
                <c:pt idx="165">
                  <c:v>-3.1828935548988598E-4</c:v>
                </c:pt>
                <c:pt idx="166">
                  <c:v>7.0198790058650902E-8</c:v>
                </c:pt>
                <c:pt idx="167">
                  <c:v>-4.1261186208796298E-4</c:v>
                </c:pt>
                <c:pt idx="168">
                  <c:v>-8.7482587716802796E-4</c:v>
                </c:pt>
                <c:pt idx="169">
                  <c:v>-3.3808359929467999E-3</c:v>
                </c:pt>
                <c:pt idx="170">
                  <c:v>-6.3427432233381601E-3</c:v>
                </c:pt>
                <c:pt idx="171">
                  <c:v>-8.3437503899030305E-3</c:v>
                </c:pt>
                <c:pt idx="172">
                  <c:v>-9.7446107011444003E-3</c:v>
                </c:pt>
                <c:pt idx="173">
                  <c:v>-1.06991923045255E-2</c:v>
                </c:pt>
                <c:pt idx="174">
                  <c:v>-1.11656115971516E-2</c:v>
                </c:pt>
                <c:pt idx="175">
                  <c:v>-1.05582123352813E-2</c:v>
                </c:pt>
                <c:pt idx="176">
                  <c:v>-1.08315238841262E-2</c:v>
                </c:pt>
                <c:pt idx="177">
                  <c:v>-1.1847576819726899E-2</c:v>
                </c:pt>
                <c:pt idx="178">
                  <c:v>-1.2149640210072501E-2</c:v>
                </c:pt>
                <c:pt idx="179">
                  <c:v>-1.0891716767066E-2</c:v>
                </c:pt>
                <c:pt idx="180">
                  <c:v>-9.7820420836043902E-3</c:v>
                </c:pt>
                <c:pt idx="181">
                  <c:v>-7.9555785329309403E-3</c:v>
                </c:pt>
                <c:pt idx="182">
                  <c:v>-6.63335690738414E-3</c:v>
                </c:pt>
                <c:pt idx="183">
                  <c:v>-5.13095128158674E-3</c:v>
                </c:pt>
                <c:pt idx="184">
                  <c:v>-4.2304232125820402E-3</c:v>
                </c:pt>
                <c:pt idx="185">
                  <c:v>-3.4766713270361601E-3</c:v>
                </c:pt>
                <c:pt idx="186">
                  <c:v>-3.02200336739721E-3</c:v>
                </c:pt>
                <c:pt idx="187">
                  <c:v>-1.84159965694052E-3</c:v>
                </c:pt>
                <c:pt idx="188">
                  <c:v>7.3953259093223402E-4</c:v>
                </c:pt>
                <c:pt idx="189">
                  <c:v>3.16817429406979E-3</c:v>
                </c:pt>
                <c:pt idx="190">
                  <c:v>5.3300084000143504E-3</c:v>
                </c:pt>
                <c:pt idx="191">
                  <c:v>6.3407900112243398E-3</c:v>
                </c:pt>
                <c:pt idx="192">
                  <c:v>7.6029033532125003E-3</c:v>
                </c:pt>
                <c:pt idx="193">
                  <c:v>8.9039562182663401E-3</c:v>
                </c:pt>
                <c:pt idx="194">
                  <c:v>1.0148895571590299E-2</c:v>
                </c:pt>
                <c:pt idx="195">
                  <c:v>1.04103278789344E-2</c:v>
                </c:pt>
                <c:pt idx="196">
                  <c:v>1.00577711068656E-2</c:v>
                </c:pt>
                <c:pt idx="197">
                  <c:v>9.8743403469045404E-3</c:v>
                </c:pt>
                <c:pt idx="198">
                  <c:v>8.9799220552323408E-3</c:v>
                </c:pt>
                <c:pt idx="199">
                  <c:v>8.7352362477372495E-3</c:v>
                </c:pt>
                <c:pt idx="200">
                  <c:v>8.9545253017198605E-3</c:v>
                </c:pt>
                <c:pt idx="201">
                  <c:v>9.1200135884387801E-3</c:v>
                </c:pt>
                <c:pt idx="202">
                  <c:v>8.7309230599315005E-3</c:v>
                </c:pt>
                <c:pt idx="203">
                  <c:v>8.8770097050049294E-3</c:v>
                </c:pt>
                <c:pt idx="204">
                  <c:v>9.4167982764441494E-3</c:v>
                </c:pt>
                <c:pt idx="205">
                  <c:v>9.7323956098915292E-3</c:v>
                </c:pt>
                <c:pt idx="206">
                  <c:v>9.4938192117674496E-3</c:v>
                </c:pt>
                <c:pt idx="207">
                  <c:v>8.7360306467212899E-3</c:v>
                </c:pt>
                <c:pt idx="208">
                  <c:v>8.0108569202980099E-3</c:v>
                </c:pt>
                <c:pt idx="209">
                  <c:v>7.38331788198576E-3</c:v>
                </c:pt>
                <c:pt idx="210">
                  <c:v>7.3180571781002396E-3</c:v>
                </c:pt>
                <c:pt idx="211">
                  <c:v>7.8935018439665796E-3</c:v>
                </c:pt>
                <c:pt idx="212">
                  <c:v>8.5016878147283707E-3</c:v>
                </c:pt>
                <c:pt idx="213">
                  <c:v>8.9371419192883998E-3</c:v>
                </c:pt>
                <c:pt idx="214">
                  <c:v>1.0045977563382E-2</c:v>
                </c:pt>
                <c:pt idx="215">
                  <c:v>1.17894131527615E-2</c:v>
                </c:pt>
                <c:pt idx="216">
                  <c:v>1.32443622538108E-2</c:v>
                </c:pt>
                <c:pt idx="217">
                  <c:v>1.37467370508859E-2</c:v>
                </c:pt>
                <c:pt idx="218">
                  <c:v>1.42150165978719E-2</c:v>
                </c:pt>
                <c:pt idx="219">
                  <c:v>1.4818768190549E-2</c:v>
                </c:pt>
                <c:pt idx="220">
                  <c:v>1.50910092595632E-2</c:v>
                </c:pt>
                <c:pt idx="221">
                  <c:v>1.5347710846288699E-2</c:v>
                </c:pt>
                <c:pt idx="222">
                  <c:v>1.5461676923110301E-2</c:v>
                </c:pt>
                <c:pt idx="223">
                  <c:v>1.53747651380206E-2</c:v>
                </c:pt>
                <c:pt idx="224">
                  <c:v>1.52830278119472E-2</c:v>
                </c:pt>
                <c:pt idx="225">
                  <c:v>1.43669028093318E-2</c:v>
                </c:pt>
                <c:pt idx="226">
                  <c:v>1.33019398835297E-2</c:v>
                </c:pt>
                <c:pt idx="227">
                  <c:v>1.17017331481175E-2</c:v>
                </c:pt>
                <c:pt idx="228">
                  <c:v>1.0290725214126399E-2</c:v>
                </c:pt>
                <c:pt idx="229">
                  <c:v>8.1665369443143995E-3</c:v>
                </c:pt>
                <c:pt idx="230">
                  <c:v>6.9676254856945704E-3</c:v>
                </c:pt>
                <c:pt idx="231">
                  <c:v>6.2759697789617199E-3</c:v>
                </c:pt>
                <c:pt idx="232">
                  <c:v>6.4283652249235703E-3</c:v>
                </c:pt>
                <c:pt idx="233">
                  <c:v>6.5542777227577901E-3</c:v>
                </c:pt>
                <c:pt idx="234">
                  <c:v>6.9132772270694099E-3</c:v>
                </c:pt>
                <c:pt idx="235">
                  <c:v>7.25137339452641E-3</c:v>
                </c:pt>
                <c:pt idx="236">
                  <c:v>7.0985840853314804E-3</c:v>
                </c:pt>
                <c:pt idx="237">
                  <c:v>6.8820274005168504E-3</c:v>
                </c:pt>
                <c:pt idx="238">
                  <c:v>6.89718068277872E-3</c:v>
                </c:pt>
                <c:pt idx="239">
                  <c:v>6.2321619645191399E-3</c:v>
                </c:pt>
                <c:pt idx="240">
                  <c:v>5.8554987298198302E-3</c:v>
                </c:pt>
                <c:pt idx="241">
                  <c:v>6.3711557541458099E-3</c:v>
                </c:pt>
                <c:pt idx="242">
                  <c:v>6.7025547817043899E-3</c:v>
                </c:pt>
                <c:pt idx="243">
                  <c:v>6.4071830251567997E-3</c:v>
                </c:pt>
                <c:pt idx="244">
                  <c:v>5.6799580532160198E-3</c:v>
                </c:pt>
                <c:pt idx="245">
                  <c:v>5.1970329834251597E-3</c:v>
                </c:pt>
                <c:pt idx="246">
                  <c:v>4.9828092622679603E-3</c:v>
                </c:pt>
                <c:pt idx="247">
                  <c:v>4.6465051016773501E-3</c:v>
                </c:pt>
                <c:pt idx="248">
                  <c:v>3.80357158438637E-3</c:v>
                </c:pt>
                <c:pt idx="249">
                  <c:v>3.02801316959272E-3</c:v>
                </c:pt>
                <c:pt idx="250">
                  <c:v>2.8645071389755599E-3</c:v>
                </c:pt>
                <c:pt idx="251">
                  <c:v>2.1054695692444502E-3</c:v>
                </c:pt>
                <c:pt idx="252">
                  <c:v>2.2206911933099201E-3</c:v>
                </c:pt>
                <c:pt idx="253">
                  <c:v>2.1500449877394001E-3</c:v>
                </c:pt>
                <c:pt idx="254">
                  <c:v>1.9505353396401201E-3</c:v>
                </c:pt>
                <c:pt idx="255">
                  <c:v>1.8677225345521901E-3</c:v>
                </c:pt>
                <c:pt idx="256">
                  <c:v>1.5342626726222899E-3</c:v>
                </c:pt>
                <c:pt idx="257">
                  <c:v>1.1677711833880599E-3</c:v>
                </c:pt>
                <c:pt idx="258">
                  <c:v>7.1575909144233596E-4</c:v>
                </c:pt>
                <c:pt idx="259">
                  <c:v>-5.5125941726408202E-6</c:v>
                </c:pt>
                <c:pt idx="260">
                  <c:v>-1.0412039422279501E-3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-4.4255276479760103E-2</c:v>
                </c:pt>
                <c:pt idx="1">
                  <c:v>-4.53725383272107E-2</c:v>
                </c:pt>
                <c:pt idx="2">
                  <c:v>-4.6187337940255098E-2</c:v>
                </c:pt>
                <c:pt idx="3">
                  <c:v>-4.6819334491186797E-2</c:v>
                </c:pt>
                <c:pt idx="4">
                  <c:v>-4.7291043640993298E-2</c:v>
                </c:pt>
                <c:pt idx="5">
                  <c:v>-4.71883496240856E-2</c:v>
                </c:pt>
                <c:pt idx="6">
                  <c:v>-4.6765456728359203E-2</c:v>
                </c:pt>
                <c:pt idx="7">
                  <c:v>-4.6311125401175698E-2</c:v>
                </c:pt>
                <c:pt idx="8">
                  <c:v>-4.6044128379344698E-2</c:v>
                </c:pt>
                <c:pt idx="9">
                  <c:v>-4.6226393436361903E-2</c:v>
                </c:pt>
                <c:pt idx="10">
                  <c:v>-4.6527470076138201E-2</c:v>
                </c:pt>
                <c:pt idx="11">
                  <c:v>-4.6725346607578801E-2</c:v>
                </c:pt>
                <c:pt idx="12">
                  <c:v>-4.6569362086887202E-2</c:v>
                </c:pt>
                <c:pt idx="13">
                  <c:v>-4.6293050483694503E-2</c:v>
                </c:pt>
                <c:pt idx="14">
                  <c:v>-4.5926874877543197E-2</c:v>
                </c:pt>
                <c:pt idx="15">
                  <c:v>-4.5442824771677701E-2</c:v>
                </c:pt>
                <c:pt idx="16">
                  <c:v>-4.4937520740437303E-2</c:v>
                </c:pt>
                <c:pt idx="17">
                  <c:v>-4.4311053501219701E-2</c:v>
                </c:pt>
                <c:pt idx="18">
                  <c:v>-4.3471886115693498E-2</c:v>
                </c:pt>
                <c:pt idx="19">
                  <c:v>-4.2342203456130802E-2</c:v>
                </c:pt>
                <c:pt idx="20">
                  <c:v>-4.0674056517032597E-2</c:v>
                </c:pt>
                <c:pt idx="21">
                  <c:v>-3.8680703073569599E-2</c:v>
                </c:pt>
                <c:pt idx="22">
                  <c:v>-3.6721616609994401E-2</c:v>
                </c:pt>
                <c:pt idx="23">
                  <c:v>-3.4916286936211502E-2</c:v>
                </c:pt>
                <c:pt idx="24">
                  <c:v>-3.3361189542209103E-2</c:v>
                </c:pt>
                <c:pt idx="25">
                  <c:v>-3.1893431014211299E-2</c:v>
                </c:pt>
                <c:pt idx="26">
                  <c:v>-3.05724148298737E-2</c:v>
                </c:pt>
                <c:pt idx="27">
                  <c:v>-2.9607786342211902E-2</c:v>
                </c:pt>
                <c:pt idx="28">
                  <c:v>-2.9090531724544101E-2</c:v>
                </c:pt>
                <c:pt idx="29">
                  <c:v>-2.90809332635261E-2</c:v>
                </c:pt>
                <c:pt idx="30">
                  <c:v>-2.9390754231382502E-2</c:v>
                </c:pt>
                <c:pt idx="31">
                  <c:v>-2.9798407008807801E-2</c:v>
                </c:pt>
                <c:pt idx="32">
                  <c:v>-3.0221169362852698E-2</c:v>
                </c:pt>
                <c:pt idx="33">
                  <c:v>-3.05049241500931E-2</c:v>
                </c:pt>
                <c:pt idx="34">
                  <c:v>-3.0264557307412499E-2</c:v>
                </c:pt>
                <c:pt idx="35">
                  <c:v>-2.9795655836460499E-2</c:v>
                </c:pt>
                <c:pt idx="36">
                  <c:v>-2.9063602354615699E-2</c:v>
                </c:pt>
                <c:pt idx="37">
                  <c:v>-2.7979199755351802E-2</c:v>
                </c:pt>
                <c:pt idx="38">
                  <c:v>-2.6667027475717298E-2</c:v>
                </c:pt>
                <c:pt idx="39">
                  <c:v>-2.5220100262416702E-2</c:v>
                </c:pt>
                <c:pt idx="40">
                  <c:v>-2.35634901291965E-2</c:v>
                </c:pt>
                <c:pt idx="41">
                  <c:v>-2.15772520528584E-2</c:v>
                </c:pt>
                <c:pt idx="42">
                  <c:v>-1.9570178738561299E-2</c:v>
                </c:pt>
                <c:pt idx="43">
                  <c:v>-1.7610656004438601E-2</c:v>
                </c:pt>
                <c:pt idx="44">
                  <c:v>-1.5743520225138401E-2</c:v>
                </c:pt>
                <c:pt idx="45">
                  <c:v>-1.3841528640197101E-2</c:v>
                </c:pt>
                <c:pt idx="46">
                  <c:v>-1.20959334797848E-2</c:v>
                </c:pt>
                <c:pt idx="47">
                  <c:v>-1.0737259736934301E-2</c:v>
                </c:pt>
                <c:pt idx="48">
                  <c:v>-9.8433509540338093E-3</c:v>
                </c:pt>
                <c:pt idx="49">
                  <c:v>-9.4135490999970196E-3</c:v>
                </c:pt>
                <c:pt idx="50">
                  <c:v>-9.7814710043200408E-3</c:v>
                </c:pt>
                <c:pt idx="51">
                  <c:v>-1.05487783416805E-2</c:v>
                </c:pt>
                <c:pt idx="52">
                  <c:v>-1.1601063791825799E-2</c:v>
                </c:pt>
                <c:pt idx="53">
                  <c:v>-1.2643469702075199E-2</c:v>
                </c:pt>
                <c:pt idx="54">
                  <c:v>-1.3680780047403401E-2</c:v>
                </c:pt>
                <c:pt idx="55">
                  <c:v>-1.48367452113223E-2</c:v>
                </c:pt>
                <c:pt idx="56">
                  <c:v>-1.6066798423403101E-2</c:v>
                </c:pt>
                <c:pt idx="57">
                  <c:v>-1.7585207626237699E-2</c:v>
                </c:pt>
                <c:pt idx="58">
                  <c:v>-1.8933335981587099E-2</c:v>
                </c:pt>
                <c:pt idx="59">
                  <c:v>-1.9714700755824099E-2</c:v>
                </c:pt>
                <c:pt idx="60">
                  <c:v>-2.0082057381071598E-2</c:v>
                </c:pt>
                <c:pt idx="61">
                  <c:v>-1.9710078392110801E-2</c:v>
                </c:pt>
                <c:pt idx="62">
                  <c:v>-1.90040324959059E-2</c:v>
                </c:pt>
                <c:pt idx="63">
                  <c:v>-1.8198765229045202E-2</c:v>
                </c:pt>
                <c:pt idx="64">
                  <c:v>-1.7159735010568201E-2</c:v>
                </c:pt>
                <c:pt idx="65">
                  <c:v>-1.58682903153275E-2</c:v>
                </c:pt>
                <c:pt idx="66">
                  <c:v>-1.4568232415677E-2</c:v>
                </c:pt>
                <c:pt idx="67">
                  <c:v>-1.36040479475105E-2</c:v>
                </c:pt>
                <c:pt idx="68">
                  <c:v>-1.3112427327727799E-2</c:v>
                </c:pt>
                <c:pt idx="69">
                  <c:v>-1.2983085694230701E-2</c:v>
                </c:pt>
                <c:pt idx="70">
                  <c:v>-1.33723047287787E-2</c:v>
                </c:pt>
                <c:pt idx="71">
                  <c:v>-1.43467769626178E-2</c:v>
                </c:pt>
                <c:pt idx="72">
                  <c:v>-1.5420816128569E-2</c:v>
                </c:pt>
                <c:pt idx="73">
                  <c:v>-1.66811964669084E-2</c:v>
                </c:pt>
                <c:pt idx="74">
                  <c:v>-1.7738896185665098E-2</c:v>
                </c:pt>
                <c:pt idx="75">
                  <c:v>-1.8342343687664402E-2</c:v>
                </c:pt>
                <c:pt idx="76">
                  <c:v>-1.8381823107972602E-2</c:v>
                </c:pt>
                <c:pt idx="77">
                  <c:v>-1.7841972449101101E-2</c:v>
                </c:pt>
                <c:pt idx="78">
                  <c:v>-1.66968997296724E-2</c:v>
                </c:pt>
                <c:pt idx="79">
                  <c:v>-1.54959950015006E-2</c:v>
                </c:pt>
                <c:pt idx="80">
                  <c:v>-1.39239700712594E-2</c:v>
                </c:pt>
                <c:pt idx="81">
                  <c:v>-1.2163625021941901E-2</c:v>
                </c:pt>
                <c:pt idx="82">
                  <c:v>-1.0605072060069E-2</c:v>
                </c:pt>
                <c:pt idx="83">
                  <c:v>-9.2783925343450195E-3</c:v>
                </c:pt>
                <c:pt idx="84">
                  <c:v>-8.1773550177337406E-3</c:v>
                </c:pt>
                <c:pt idx="85">
                  <c:v>-7.3701022541032904E-3</c:v>
                </c:pt>
                <c:pt idx="86">
                  <c:v>-6.8187754582885096E-3</c:v>
                </c:pt>
                <c:pt idx="87">
                  <c:v>-6.3215600744276103E-3</c:v>
                </c:pt>
                <c:pt idx="88">
                  <c:v>-5.8523675556189899E-3</c:v>
                </c:pt>
                <c:pt idx="89">
                  <c:v>-5.2668111582151603E-3</c:v>
                </c:pt>
                <c:pt idx="90">
                  <c:v>-4.5743622693432901E-3</c:v>
                </c:pt>
                <c:pt idx="91">
                  <c:v>-3.9795920745363698E-3</c:v>
                </c:pt>
                <c:pt idx="92">
                  <c:v>-3.4346492604106602E-3</c:v>
                </c:pt>
                <c:pt idx="93">
                  <c:v>-3.0677157115882401E-3</c:v>
                </c:pt>
                <c:pt idx="94">
                  <c:v>-2.69217658754012E-3</c:v>
                </c:pt>
                <c:pt idx="95">
                  <c:v>-2.1126002898817602E-3</c:v>
                </c:pt>
                <c:pt idx="96">
                  <c:v>-1.4163457741343799E-3</c:v>
                </c:pt>
                <c:pt idx="97">
                  <c:v>-6.3874880394501599E-4</c:v>
                </c:pt>
                <c:pt idx="98">
                  <c:v>1.33169832498109E-5</c:v>
                </c:pt>
                <c:pt idx="99">
                  <c:v>8.7157785782415395E-4</c:v>
                </c:pt>
                <c:pt idx="100">
                  <c:v>1.8982537091650699E-3</c:v>
                </c:pt>
                <c:pt idx="101">
                  <c:v>2.8782112022628001E-3</c:v>
                </c:pt>
                <c:pt idx="102">
                  <c:v>3.6193885653083599E-3</c:v>
                </c:pt>
                <c:pt idx="103">
                  <c:v>4.0632872874885196E-3</c:v>
                </c:pt>
                <c:pt idx="104">
                  <c:v>4.2883265586473101E-3</c:v>
                </c:pt>
                <c:pt idx="105">
                  <c:v>4.3546180717977398E-3</c:v>
                </c:pt>
                <c:pt idx="106">
                  <c:v>4.2489780605571396E-3</c:v>
                </c:pt>
                <c:pt idx="107">
                  <c:v>4.2133085860469001E-3</c:v>
                </c:pt>
                <c:pt idx="108">
                  <c:v>4.2153576002626801E-3</c:v>
                </c:pt>
                <c:pt idx="109">
                  <c:v>4.2393099750993703E-3</c:v>
                </c:pt>
                <c:pt idx="110">
                  <c:v>4.6330246509603597E-3</c:v>
                </c:pt>
                <c:pt idx="111">
                  <c:v>5.3166451287265703E-3</c:v>
                </c:pt>
                <c:pt idx="112">
                  <c:v>6.27122669915738E-3</c:v>
                </c:pt>
                <c:pt idx="113">
                  <c:v>7.35204803634305E-3</c:v>
                </c:pt>
                <c:pt idx="114">
                  <c:v>8.3939064038785205E-3</c:v>
                </c:pt>
                <c:pt idx="115">
                  <c:v>9.4381090095655706E-3</c:v>
                </c:pt>
                <c:pt idx="116">
                  <c:v>1.0155450980611699E-2</c:v>
                </c:pt>
                <c:pt idx="117">
                  <c:v>1.0600790693331001E-2</c:v>
                </c:pt>
                <c:pt idx="118">
                  <c:v>1.06909298929431E-2</c:v>
                </c:pt>
                <c:pt idx="119">
                  <c:v>1.0470312915715299E-2</c:v>
                </c:pt>
                <c:pt idx="120">
                  <c:v>1.0125584095592E-2</c:v>
                </c:pt>
                <c:pt idx="121">
                  <c:v>9.6087126474823006E-3</c:v>
                </c:pt>
                <c:pt idx="122">
                  <c:v>8.9971177987178998E-3</c:v>
                </c:pt>
                <c:pt idx="123">
                  <c:v>8.4079061489115408E-3</c:v>
                </c:pt>
                <c:pt idx="124">
                  <c:v>7.7981801777606699E-3</c:v>
                </c:pt>
                <c:pt idx="125">
                  <c:v>7.1610674915988997E-3</c:v>
                </c:pt>
                <c:pt idx="126">
                  <c:v>6.5637523613621997E-3</c:v>
                </c:pt>
                <c:pt idx="127">
                  <c:v>5.9949701622103498E-3</c:v>
                </c:pt>
                <c:pt idx="128">
                  <c:v>5.5399966843499302E-3</c:v>
                </c:pt>
                <c:pt idx="129">
                  <c:v>5.0878079168292902E-3</c:v>
                </c:pt>
                <c:pt idx="130">
                  <c:v>4.64947289080058E-3</c:v>
                </c:pt>
                <c:pt idx="131">
                  <c:v>4.1045669510810399E-3</c:v>
                </c:pt>
                <c:pt idx="132">
                  <c:v>3.43230207893412E-3</c:v>
                </c:pt>
                <c:pt idx="133">
                  <c:v>2.7794242918308901E-3</c:v>
                </c:pt>
                <c:pt idx="134">
                  <c:v>1.9831122328155299E-3</c:v>
                </c:pt>
                <c:pt idx="135">
                  <c:v>9.5224208912484797E-4</c:v>
                </c:pt>
                <c:pt idx="136">
                  <c:v>-2.07279227374837E-4</c:v>
                </c:pt>
                <c:pt idx="137">
                  <c:v>-1.40213456784173E-3</c:v>
                </c:pt>
                <c:pt idx="138">
                  <c:v>-2.0156407326787701E-3</c:v>
                </c:pt>
                <c:pt idx="139">
                  <c:v>-1.94402483296391E-3</c:v>
                </c:pt>
                <c:pt idx="140">
                  <c:v>-1.6225959944654901E-3</c:v>
                </c:pt>
                <c:pt idx="141">
                  <c:v>-1.2710172052560001E-3</c:v>
                </c:pt>
                <c:pt idx="142">
                  <c:v>-5.8581803656164596E-4</c:v>
                </c:pt>
                <c:pt idx="143">
                  <c:v>1.8296367689608399E-4</c:v>
                </c:pt>
                <c:pt idx="144">
                  <c:v>9.5224739998004001E-4</c:v>
                </c:pt>
                <c:pt idx="145">
                  <c:v>1.69211181734615E-3</c:v>
                </c:pt>
                <c:pt idx="146">
                  <c:v>2.4235447760474799E-3</c:v>
                </c:pt>
                <c:pt idx="147">
                  <c:v>3.11220815307591E-3</c:v>
                </c:pt>
                <c:pt idx="148">
                  <c:v>3.8010695909937099E-3</c:v>
                </c:pt>
                <c:pt idx="149">
                  <c:v>4.46442580744479E-3</c:v>
                </c:pt>
                <c:pt idx="150">
                  <c:v>4.99026509013139E-3</c:v>
                </c:pt>
                <c:pt idx="151">
                  <c:v>5.3112001554341502E-3</c:v>
                </c:pt>
                <c:pt idx="152">
                  <c:v>5.5800751262914498E-3</c:v>
                </c:pt>
                <c:pt idx="153">
                  <c:v>5.8724698112717902E-3</c:v>
                </c:pt>
                <c:pt idx="154">
                  <c:v>6.0009223283159904E-3</c:v>
                </c:pt>
                <c:pt idx="155">
                  <c:v>5.9168633321914797E-3</c:v>
                </c:pt>
                <c:pt idx="156">
                  <c:v>5.7702990995023504E-3</c:v>
                </c:pt>
                <c:pt idx="157">
                  <c:v>5.6109980877752401E-3</c:v>
                </c:pt>
                <c:pt idx="158">
                  <c:v>5.3180225710828801E-3</c:v>
                </c:pt>
                <c:pt idx="159">
                  <c:v>4.9381181095412997E-3</c:v>
                </c:pt>
                <c:pt idx="160">
                  <c:v>4.0768329634923196E-3</c:v>
                </c:pt>
                <c:pt idx="161">
                  <c:v>3.2735604377421299E-3</c:v>
                </c:pt>
                <c:pt idx="162">
                  <c:v>2.5540603980014698E-3</c:v>
                </c:pt>
                <c:pt idx="163">
                  <c:v>1.7370831483888001E-3</c:v>
                </c:pt>
                <c:pt idx="164">
                  <c:v>1.14995697770011E-3</c:v>
                </c:pt>
                <c:pt idx="165">
                  <c:v>8.5630771106211701E-4</c:v>
                </c:pt>
                <c:pt idx="166">
                  <c:v>6.8506020860770503E-4</c:v>
                </c:pt>
                <c:pt idx="167">
                  <c:v>4.6552579446857101E-4</c:v>
                </c:pt>
                <c:pt idx="168">
                  <c:v>1.97455460141251E-4</c:v>
                </c:pt>
                <c:pt idx="169">
                  <c:v>-5.1820283047635896E-4</c:v>
                </c:pt>
                <c:pt idx="170">
                  <c:v>-1.68311090904872E-3</c:v>
                </c:pt>
                <c:pt idx="171">
                  <c:v>-3.0152388052195802E-3</c:v>
                </c:pt>
                <c:pt idx="172">
                  <c:v>-4.36111318440454E-3</c:v>
                </c:pt>
                <c:pt idx="173">
                  <c:v>-5.6287290084287497E-3</c:v>
                </c:pt>
                <c:pt idx="174">
                  <c:v>-6.7361055261733298E-3</c:v>
                </c:pt>
                <c:pt idx="175">
                  <c:v>-7.5005268879949297E-3</c:v>
                </c:pt>
                <c:pt idx="176">
                  <c:v>-8.1667262872212008E-3</c:v>
                </c:pt>
                <c:pt idx="177">
                  <c:v>-8.9028963937223607E-3</c:v>
                </c:pt>
                <c:pt idx="178">
                  <c:v>-9.5522451569923904E-3</c:v>
                </c:pt>
                <c:pt idx="179">
                  <c:v>-9.8201394790071294E-3</c:v>
                </c:pt>
                <c:pt idx="180">
                  <c:v>-9.8125199999265795E-3</c:v>
                </c:pt>
                <c:pt idx="181">
                  <c:v>-9.4411317065274496E-3</c:v>
                </c:pt>
                <c:pt idx="182">
                  <c:v>-8.8795767466987897E-3</c:v>
                </c:pt>
                <c:pt idx="183">
                  <c:v>-8.1298516536763808E-3</c:v>
                </c:pt>
                <c:pt idx="184">
                  <c:v>-7.3499659654575099E-3</c:v>
                </c:pt>
                <c:pt idx="185">
                  <c:v>-6.5753070377732401E-3</c:v>
                </c:pt>
                <c:pt idx="186">
                  <c:v>-5.8646463036980401E-3</c:v>
                </c:pt>
                <c:pt idx="187">
                  <c:v>-5.0600369743465301E-3</c:v>
                </c:pt>
                <c:pt idx="188">
                  <c:v>-3.9001230612907799E-3</c:v>
                </c:pt>
                <c:pt idx="189">
                  <c:v>-2.4864635902186599E-3</c:v>
                </c:pt>
                <c:pt idx="190">
                  <c:v>-9.2316919217206401E-4</c:v>
                </c:pt>
                <c:pt idx="191">
                  <c:v>5.2962264850721602E-4</c:v>
                </c:pt>
                <c:pt idx="192">
                  <c:v>1.94427878944827E-3</c:v>
                </c:pt>
                <c:pt idx="193">
                  <c:v>3.3362142752118799E-3</c:v>
                </c:pt>
                <c:pt idx="194">
                  <c:v>4.6987505344875799E-3</c:v>
                </c:pt>
                <c:pt idx="195">
                  <c:v>5.8410660033769504E-3</c:v>
                </c:pt>
                <c:pt idx="196">
                  <c:v>6.68440702407469E-3</c:v>
                </c:pt>
                <c:pt idx="197">
                  <c:v>7.3223936886406601E-3</c:v>
                </c:pt>
                <c:pt idx="198">
                  <c:v>7.6538993619589997E-3</c:v>
                </c:pt>
                <c:pt idx="199">
                  <c:v>7.8701667391146493E-3</c:v>
                </c:pt>
                <c:pt idx="200">
                  <c:v>8.0870384516356902E-3</c:v>
                </c:pt>
                <c:pt idx="201">
                  <c:v>8.2936334789963095E-3</c:v>
                </c:pt>
                <c:pt idx="202">
                  <c:v>8.3810913951833498E-3</c:v>
                </c:pt>
                <c:pt idx="203">
                  <c:v>8.4802750571476605E-3</c:v>
                </c:pt>
                <c:pt idx="204">
                  <c:v>8.6675797010069607E-3</c:v>
                </c:pt>
                <c:pt idx="205">
                  <c:v>8.8805428827838703E-3</c:v>
                </c:pt>
                <c:pt idx="206">
                  <c:v>9.0031981485805893E-3</c:v>
                </c:pt>
                <c:pt idx="207">
                  <c:v>8.9497646482087304E-3</c:v>
                </c:pt>
                <c:pt idx="208">
                  <c:v>8.7619831026265801E-3</c:v>
                </c:pt>
                <c:pt idx="209">
                  <c:v>8.4862500584984204E-3</c:v>
                </c:pt>
                <c:pt idx="210">
                  <c:v>8.2526114824187802E-3</c:v>
                </c:pt>
                <c:pt idx="211">
                  <c:v>8.1807895547283491E-3</c:v>
                </c:pt>
                <c:pt idx="212">
                  <c:v>8.2449692067283493E-3</c:v>
                </c:pt>
                <c:pt idx="213">
                  <c:v>8.3834037492403601E-3</c:v>
                </c:pt>
                <c:pt idx="214">
                  <c:v>8.7159185120686995E-3</c:v>
                </c:pt>
                <c:pt idx="215">
                  <c:v>9.3306174402072693E-3</c:v>
                </c:pt>
                <c:pt idx="216">
                  <c:v>1.01133664029279E-2</c:v>
                </c:pt>
                <c:pt idx="217">
                  <c:v>1.0840040532519499E-2</c:v>
                </c:pt>
                <c:pt idx="218">
                  <c:v>1.1515035745589999E-2</c:v>
                </c:pt>
                <c:pt idx="219">
                  <c:v>1.21757822345818E-2</c:v>
                </c:pt>
                <c:pt idx="220">
                  <c:v>1.2758827639578099E-2</c:v>
                </c:pt>
                <c:pt idx="221">
                  <c:v>1.3276604280920199E-2</c:v>
                </c:pt>
                <c:pt idx="222">
                  <c:v>1.3713618809358201E-2</c:v>
                </c:pt>
                <c:pt idx="223">
                  <c:v>1.4045848075090701E-2</c:v>
                </c:pt>
                <c:pt idx="224">
                  <c:v>1.4293284022462001E-2</c:v>
                </c:pt>
                <c:pt idx="225">
                  <c:v>1.4308007779836001E-2</c:v>
                </c:pt>
                <c:pt idx="226">
                  <c:v>1.41067942005747E-2</c:v>
                </c:pt>
                <c:pt idx="227">
                  <c:v>1.36257819900833E-2</c:v>
                </c:pt>
                <c:pt idx="228">
                  <c:v>1.2958770634891899E-2</c:v>
                </c:pt>
                <c:pt idx="229">
                  <c:v>1.20003238967764E-2</c:v>
                </c:pt>
                <c:pt idx="230">
                  <c:v>1.0993784214559999E-2</c:v>
                </c:pt>
                <c:pt idx="231">
                  <c:v>1.00502213274403E-2</c:v>
                </c:pt>
                <c:pt idx="232">
                  <c:v>9.3258501069370201E-3</c:v>
                </c:pt>
                <c:pt idx="233">
                  <c:v>8.77153563010118E-3</c:v>
                </c:pt>
                <c:pt idx="234">
                  <c:v>8.3998839494948199E-3</c:v>
                </c:pt>
                <c:pt idx="235">
                  <c:v>8.1701818385011404E-3</c:v>
                </c:pt>
                <c:pt idx="236">
                  <c:v>7.9558622878672103E-3</c:v>
                </c:pt>
                <c:pt idx="237">
                  <c:v>7.7410953103971402E-3</c:v>
                </c:pt>
                <c:pt idx="238">
                  <c:v>7.5723123848734503E-3</c:v>
                </c:pt>
                <c:pt idx="239">
                  <c:v>7.3042823008025899E-3</c:v>
                </c:pt>
                <c:pt idx="240">
                  <c:v>7.0145255866060404E-3</c:v>
                </c:pt>
                <c:pt idx="241">
                  <c:v>6.8858516201139898E-3</c:v>
                </c:pt>
                <c:pt idx="242">
                  <c:v>6.8491922524320696E-3</c:v>
                </c:pt>
                <c:pt idx="243">
                  <c:v>6.7607904069770198E-3</c:v>
                </c:pt>
                <c:pt idx="244">
                  <c:v>6.5446239362248202E-3</c:v>
                </c:pt>
                <c:pt idx="245">
                  <c:v>6.2751057456648896E-3</c:v>
                </c:pt>
                <c:pt idx="246">
                  <c:v>6.0166464489855003E-3</c:v>
                </c:pt>
                <c:pt idx="247">
                  <c:v>5.7426181795238703E-3</c:v>
                </c:pt>
                <c:pt idx="248">
                  <c:v>5.3548088604963703E-3</c:v>
                </c:pt>
                <c:pt idx="249">
                  <c:v>4.8894497223156402E-3</c:v>
                </c:pt>
                <c:pt idx="250">
                  <c:v>4.4844612056476304E-3</c:v>
                </c:pt>
                <c:pt idx="251">
                  <c:v>4.0086628783669899E-3</c:v>
                </c:pt>
                <c:pt idx="252">
                  <c:v>3.6510685413555801E-3</c:v>
                </c:pt>
                <c:pt idx="253">
                  <c:v>3.3508638306323402E-3</c:v>
                </c:pt>
                <c:pt idx="254">
                  <c:v>3.0707981324338998E-3</c:v>
                </c:pt>
                <c:pt idx="255">
                  <c:v>2.8301830128575601E-3</c:v>
                </c:pt>
                <c:pt idx="256">
                  <c:v>2.5709989448104999E-3</c:v>
                </c:pt>
                <c:pt idx="257">
                  <c:v>2.2903533925260201E-3</c:v>
                </c:pt>
                <c:pt idx="258">
                  <c:v>1.9754345323092799E-3</c:v>
                </c:pt>
                <c:pt idx="259">
                  <c:v>1.57924510701289E-3</c:v>
                </c:pt>
                <c:pt idx="260">
                  <c:v>1.05515529716472E-3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93024"/>
        <c:axId val="1793602496"/>
      </c:lineChart>
      <c:dateAx>
        <c:axId val="17935930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02496"/>
        <c:crosses val="autoZero"/>
        <c:auto val="0"/>
        <c:lblOffset val="100"/>
        <c:baseTimeUnit val="days"/>
      </c:dateAx>
      <c:valAx>
        <c:axId val="179360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9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-9.9102683143512699E-2</c:v>
                </c:pt>
                <c:pt idx="1">
                  <c:v>-9.7147156614735303E-2</c:v>
                </c:pt>
                <c:pt idx="2">
                  <c:v>-9.6033544418565597E-2</c:v>
                </c:pt>
                <c:pt idx="3">
                  <c:v>-9.6248426657670402E-2</c:v>
                </c:pt>
                <c:pt idx="4">
                  <c:v>-9.6240233499742506E-2</c:v>
                </c:pt>
                <c:pt idx="5">
                  <c:v>-8.85084038540149E-2</c:v>
                </c:pt>
                <c:pt idx="6">
                  <c:v>-8.4473392524223201E-2</c:v>
                </c:pt>
                <c:pt idx="7">
                  <c:v>-8.4785174417979794E-2</c:v>
                </c:pt>
                <c:pt idx="8">
                  <c:v>-8.8439163491493597E-2</c:v>
                </c:pt>
                <c:pt idx="9">
                  <c:v>-9.6463172102752404E-2</c:v>
                </c:pt>
                <c:pt idx="10">
                  <c:v>-9.8895637300530997E-2</c:v>
                </c:pt>
                <c:pt idx="11">
                  <c:v>-9.7623566549122506E-2</c:v>
                </c:pt>
                <c:pt idx="12">
                  <c:v>-9.2014789288066806E-2</c:v>
                </c:pt>
                <c:pt idx="13">
                  <c:v>-9.0251581581326804E-2</c:v>
                </c:pt>
                <c:pt idx="14">
                  <c:v>-8.8803421514465894E-2</c:v>
                </c:pt>
                <c:pt idx="15">
                  <c:v>-8.66637758887671E-2</c:v>
                </c:pt>
                <c:pt idx="16">
                  <c:v>-8.5989484645016601E-2</c:v>
                </c:pt>
                <c:pt idx="17">
                  <c:v>-8.3416977479599294E-2</c:v>
                </c:pt>
                <c:pt idx="18">
                  <c:v>-7.9058047459158898E-2</c:v>
                </c:pt>
                <c:pt idx="19">
                  <c:v>-7.30717202711193E-2</c:v>
                </c:pt>
                <c:pt idx="20">
                  <c:v>-6.2393815740295899E-2</c:v>
                </c:pt>
                <c:pt idx="21">
                  <c:v>-5.4820805188660802E-2</c:v>
                </c:pt>
                <c:pt idx="22">
                  <c:v>-5.2898524374878401E-2</c:v>
                </c:pt>
                <c:pt idx="23">
                  <c:v>-5.2680819337036201E-2</c:v>
                </c:pt>
                <c:pt idx="24">
                  <c:v>-5.3984841732894098E-2</c:v>
                </c:pt>
                <c:pt idx="25">
                  <c:v>-5.2500618024121398E-2</c:v>
                </c:pt>
                <c:pt idx="26">
                  <c:v>-5.2121650910743798E-2</c:v>
                </c:pt>
                <c:pt idx="27">
                  <c:v>-5.5528937341010803E-2</c:v>
                </c:pt>
                <c:pt idx="28">
                  <c:v>-6.0840396624123098E-2</c:v>
                </c:pt>
                <c:pt idx="29">
                  <c:v>-6.7696863642672994E-2</c:v>
                </c:pt>
                <c:pt idx="30">
                  <c:v>-7.1926919475784598E-2</c:v>
                </c:pt>
                <c:pt idx="31">
                  <c:v>-7.2924974639673595E-2</c:v>
                </c:pt>
                <c:pt idx="32">
                  <c:v>-7.2952917249535704E-2</c:v>
                </c:pt>
                <c:pt idx="33">
                  <c:v>-7.0619530795568597E-2</c:v>
                </c:pt>
                <c:pt idx="34">
                  <c:v>-6.1703703569078699E-2</c:v>
                </c:pt>
                <c:pt idx="35">
                  <c:v>-5.7669595619639302E-2</c:v>
                </c:pt>
                <c:pt idx="36">
                  <c:v>-5.2728312917776597E-2</c:v>
                </c:pt>
                <c:pt idx="37">
                  <c:v>-4.5862906903311601E-2</c:v>
                </c:pt>
                <c:pt idx="38">
                  <c:v>-4.0690930766364999E-2</c:v>
                </c:pt>
                <c:pt idx="39">
                  <c:v>-3.6680965591873303E-2</c:v>
                </c:pt>
                <c:pt idx="40">
                  <c:v>-3.0976895563640201E-2</c:v>
                </c:pt>
                <c:pt idx="41">
                  <c:v>-2.2784020072462999E-2</c:v>
                </c:pt>
                <c:pt idx="42">
                  <c:v>-1.9481394391490998E-2</c:v>
                </c:pt>
                <c:pt idx="43">
                  <c:v>-1.7041196844369898E-2</c:v>
                </c:pt>
                <c:pt idx="44">
                  <c:v>-1.51891984472127E-2</c:v>
                </c:pt>
                <c:pt idx="45">
                  <c:v>-1.10473994851654E-2</c:v>
                </c:pt>
                <c:pt idx="46">
                  <c:v>-1.01516853334103E-2</c:v>
                </c:pt>
                <c:pt idx="47">
                  <c:v>-1.3316389657612501E-2</c:v>
                </c:pt>
                <c:pt idx="48">
                  <c:v>-1.8117937016228401E-2</c:v>
                </c:pt>
                <c:pt idx="49">
                  <c:v>-2.3388949482463801E-2</c:v>
                </c:pt>
                <c:pt idx="50">
                  <c:v>-3.5080161970788698E-2</c:v>
                </c:pt>
                <c:pt idx="51">
                  <c:v>-4.0763885352867499E-2</c:v>
                </c:pt>
                <c:pt idx="52">
                  <c:v>-4.5309861457271498E-2</c:v>
                </c:pt>
                <c:pt idx="53">
                  <c:v>-4.54719600886134E-2</c:v>
                </c:pt>
                <c:pt idx="54">
                  <c:v>-4.62041710770765E-2</c:v>
                </c:pt>
                <c:pt idx="55">
                  <c:v>-4.9420671123940801E-2</c:v>
                </c:pt>
                <c:pt idx="56">
                  <c:v>-5.2169566132634203E-2</c:v>
                </c:pt>
                <c:pt idx="57">
                  <c:v>-5.8906471024540497E-2</c:v>
                </c:pt>
                <c:pt idx="58">
                  <c:v>-5.8029587604175301E-2</c:v>
                </c:pt>
                <c:pt idx="59">
                  <c:v>-5.0375076050534602E-2</c:v>
                </c:pt>
                <c:pt idx="60">
                  <c:v>-4.5094919219528698E-2</c:v>
                </c:pt>
                <c:pt idx="61">
                  <c:v>-3.3713062710755901E-2</c:v>
                </c:pt>
                <c:pt idx="62">
                  <c:v>-2.86168370809591E-2</c:v>
                </c:pt>
                <c:pt idx="63">
                  <c:v>-2.6905938775513699E-2</c:v>
                </c:pt>
                <c:pt idx="64">
                  <c:v>-2.2330448383649702E-2</c:v>
                </c:pt>
                <c:pt idx="65">
                  <c:v>-1.69249461298158E-2</c:v>
                </c:pt>
                <c:pt idx="66">
                  <c:v>-1.5263612374998001E-2</c:v>
                </c:pt>
                <c:pt idx="67">
                  <c:v>-1.9268261263168201E-2</c:v>
                </c:pt>
                <c:pt idx="68">
                  <c:v>-2.5655109428624201E-2</c:v>
                </c:pt>
                <c:pt idx="69">
                  <c:v>-3.0423585876714499E-2</c:v>
                </c:pt>
                <c:pt idx="70">
                  <c:v>-3.8334782420387702E-2</c:v>
                </c:pt>
                <c:pt idx="71">
                  <c:v>-4.8022669458619202E-2</c:v>
                </c:pt>
                <c:pt idx="72">
                  <c:v>-5.0038697048271998E-2</c:v>
                </c:pt>
                <c:pt idx="73">
                  <c:v>-5.4131405214937298E-2</c:v>
                </c:pt>
                <c:pt idx="74">
                  <c:v>-5.19558621121907E-2</c:v>
                </c:pt>
                <c:pt idx="75">
                  <c:v>-4.55961523417171E-2</c:v>
                </c:pt>
                <c:pt idx="76">
                  <c:v>-3.7164184109535203E-2</c:v>
                </c:pt>
                <c:pt idx="77">
                  <c:v>-2.8000274776133E-2</c:v>
                </c:pt>
                <c:pt idx="78">
                  <c:v>-1.7711882329618001E-2</c:v>
                </c:pt>
                <c:pt idx="79">
                  <c:v>-1.6156007783115701E-2</c:v>
                </c:pt>
                <c:pt idx="80">
                  <c:v>-8.5438644060009603E-3</c:v>
                </c:pt>
                <c:pt idx="81">
                  <c:v>-3.4817025684472599E-3</c:v>
                </c:pt>
                <c:pt idx="82">
                  <c:v>-4.6743839564977099E-3</c:v>
                </c:pt>
                <c:pt idx="83">
                  <c:v>-6.1721021645943499E-3</c:v>
                </c:pt>
                <c:pt idx="84">
                  <c:v>-7.5563672925700797E-3</c:v>
                </c:pt>
                <c:pt idx="85">
                  <c:v>-1.0260231126988701E-2</c:v>
                </c:pt>
                <c:pt idx="86">
                  <c:v>-1.25782151870487E-2</c:v>
                </c:pt>
                <c:pt idx="87">
                  <c:v>-1.1721423388067099E-2</c:v>
                </c:pt>
                <c:pt idx="88">
                  <c:v>-1.06593429333737E-2</c:v>
                </c:pt>
                <c:pt idx="89">
                  <c:v>-7.2654525927636198E-3</c:v>
                </c:pt>
                <c:pt idx="90">
                  <c:v>-4.0773465895505004E-3</c:v>
                </c:pt>
                <c:pt idx="91">
                  <c:v>-4.4111808358691098E-3</c:v>
                </c:pt>
                <c:pt idx="92">
                  <c:v>-3.9563509014054398E-3</c:v>
                </c:pt>
                <c:pt idx="93">
                  <c:v>-5.7911551852356498E-3</c:v>
                </c:pt>
                <c:pt idx="94">
                  <c:v>-4.5336031568095599E-3</c:v>
                </c:pt>
                <c:pt idx="95">
                  <c:v>3.6588919547775302E-5</c:v>
                </c:pt>
                <c:pt idx="96">
                  <c:v>3.1634396913366998E-3</c:v>
                </c:pt>
                <c:pt idx="97">
                  <c:v>5.7958375904012503E-3</c:v>
                </c:pt>
                <c:pt idx="98">
                  <c:v>4.95705408999003E-3</c:v>
                </c:pt>
                <c:pt idx="99">
                  <c:v>9.8926894028794603E-3</c:v>
                </c:pt>
                <c:pt idx="100">
                  <c:v>1.43171136850157E-2</c:v>
                </c:pt>
                <c:pt idx="101">
                  <c:v>1.51988416833049E-2</c:v>
                </c:pt>
                <c:pt idx="102">
                  <c:v>1.28336548362407E-2</c:v>
                </c:pt>
                <c:pt idx="103">
                  <c:v>9.35680284297352E-3</c:v>
                </c:pt>
                <c:pt idx="104">
                  <c:v>6.9943996834539402E-3</c:v>
                </c:pt>
                <c:pt idx="105">
                  <c:v>5.37743473702584E-3</c:v>
                </c:pt>
                <c:pt idx="106">
                  <c:v>3.2319857941446799E-3</c:v>
                </c:pt>
                <c:pt idx="107">
                  <c:v>4.9879626487353496E-3</c:v>
                </c:pt>
                <c:pt idx="108">
                  <c:v>6.02898580442701E-3</c:v>
                </c:pt>
                <c:pt idx="109">
                  <c:v>6.71168583200271E-3</c:v>
                </c:pt>
                <c:pt idx="110">
                  <c:v>1.34061324080317E-2</c:v>
                </c:pt>
                <c:pt idx="111">
                  <c:v>1.8928448170568001E-2</c:v>
                </c:pt>
                <c:pt idx="112">
                  <c:v>2.4443823869747E-2</c:v>
                </c:pt>
                <c:pt idx="113">
                  <c:v>2.7824915534605098E-2</c:v>
                </c:pt>
                <c:pt idx="114">
                  <c:v>2.8660697035912001E-2</c:v>
                </c:pt>
                <c:pt idx="115">
                  <c:v>3.0406176184217901E-2</c:v>
                </c:pt>
                <c:pt idx="116">
                  <c:v>2.6553215348258399E-2</c:v>
                </c:pt>
                <c:pt idx="117">
                  <c:v>2.3524439722871701E-2</c:v>
                </c:pt>
                <c:pt idx="118">
                  <c:v>1.87929061860935E-2</c:v>
                </c:pt>
                <c:pt idx="119">
                  <c:v>1.4437997918750001E-2</c:v>
                </c:pt>
                <c:pt idx="120">
                  <c:v>1.28730927519272E-2</c:v>
                </c:pt>
                <c:pt idx="121">
                  <c:v>1.00938359292623E-2</c:v>
                </c:pt>
                <c:pt idx="122">
                  <c:v>8.2958994866722501E-3</c:v>
                </c:pt>
                <c:pt idx="123">
                  <c:v>8.2324598841771405E-3</c:v>
                </c:pt>
                <c:pt idx="124">
                  <c:v>7.2345079143806201E-3</c:v>
                </c:pt>
                <c:pt idx="125">
                  <c:v>5.9721954164647E-3</c:v>
                </c:pt>
                <c:pt idx="126">
                  <c:v>5.7612542989534101E-3</c:v>
                </c:pt>
                <c:pt idx="127">
                  <c:v>5.2995274046138598E-3</c:v>
                </c:pt>
                <c:pt idx="128">
                  <c:v>6.2995599636479398E-3</c:v>
                </c:pt>
                <c:pt idx="129">
                  <c:v>5.4236626866759298E-3</c:v>
                </c:pt>
                <c:pt idx="130">
                  <c:v>4.7717336106810598E-3</c:v>
                </c:pt>
                <c:pt idx="131">
                  <c:v>2.0506720885605698E-3</c:v>
                </c:pt>
                <c:pt idx="132">
                  <c:v>-1.08945316774788E-3</c:v>
                </c:pt>
                <c:pt idx="133">
                  <c:v>-1.7963940112060699E-3</c:v>
                </c:pt>
                <c:pt idx="134">
                  <c:v>-5.4026828013240503E-3</c:v>
                </c:pt>
                <c:pt idx="135">
                  <c:v>-1.07399260617441E-2</c:v>
                </c:pt>
                <c:pt idx="136">
                  <c:v>-1.44848583727171E-2</c:v>
                </c:pt>
                <c:pt idx="137">
                  <c:v>-1.6852318376427498E-2</c:v>
                </c:pt>
                <c:pt idx="138">
                  <c:v>-8.6697502606818393E-3</c:v>
                </c:pt>
                <c:pt idx="139">
                  <c:v>1.5872324466522001E-3</c:v>
                </c:pt>
                <c:pt idx="140">
                  <c:v>4.8770505874430803E-3</c:v>
                </c:pt>
                <c:pt idx="141">
                  <c:v>4.8858795911365096E-3</c:v>
                </c:pt>
                <c:pt idx="142">
                  <c:v>1.05509593417743E-2</c:v>
                </c:pt>
                <c:pt idx="143">
                  <c:v>1.2339139937698499E-2</c:v>
                </c:pt>
                <c:pt idx="144">
                  <c:v>1.3042084388137899E-2</c:v>
                </c:pt>
                <c:pt idx="145">
                  <c:v>1.34653811830787E-2</c:v>
                </c:pt>
                <c:pt idx="146">
                  <c:v>1.43992091431695E-2</c:v>
                </c:pt>
                <c:pt idx="147">
                  <c:v>1.48316339857606E-2</c:v>
                </c:pt>
                <c:pt idx="148">
                  <c:v>1.6051463812840901E-2</c:v>
                </c:pt>
                <c:pt idx="149">
                  <c:v>1.6855588818542599E-2</c:v>
                </c:pt>
                <c:pt idx="150">
                  <c:v>1.5716415881048398E-2</c:v>
                </c:pt>
                <c:pt idx="151">
                  <c:v>1.3319225218903E-2</c:v>
                </c:pt>
                <c:pt idx="152">
                  <c:v>1.3396563964609601E-2</c:v>
                </c:pt>
                <c:pt idx="153">
                  <c:v>1.4641618657006099E-2</c:v>
                </c:pt>
                <c:pt idx="154">
                  <c:v>1.2543289784496399E-2</c:v>
                </c:pt>
                <c:pt idx="155">
                  <c:v>9.4342810539441695E-3</c:v>
                </c:pt>
                <c:pt idx="156">
                  <c:v>8.6909370188937296E-3</c:v>
                </c:pt>
                <c:pt idx="157">
                  <c:v>8.6175178668454408E-3</c:v>
                </c:pt>
                <c:pt idx="158">
                  <c:v>6.3005962180215898E-3</c:v>
                </c:pt>
                <c:pt idx="159">
                  <c:v>4.6140048795394999E-3</c:v>
                </c:pt>
                <c:pt idx="160">
                  <c:v>-4.1167008683851104E-3</c:v>
                </c:pt>
                <c:pt idx="161">
                  <c:v>-3.8986878047008698E-3</c:v>
                </c:pt>
                <c:pt idx="162">
                  <c:v>-3.4670001756274501E-3</c:v>
                </c:pt>
                <c:pt idx="163">
                  <c:v>-6.29765981332891E-3</c:v>
                </c:pt>
                <c:pt idx="164">
                  <c:v>-3.5744147738570502E-3</c:v>
                </c:pt>
                <c:pt idx="165">
                  <c:v>3.1752496902997997E-4</c:v>
                </c:pt>
                <c:pt idx="166">
                  <c:v>1.4565699003101201E-3</c:v>
                </c:pt>
                <c:pt idx="167">
                  <c:v>-1.5878273370434299E-4</c:v>
                </c:pt>
                <c:pt idx="168">
                  <c:v>-1.6729161933856001E-3</c:v>
                </c:pt>
                <c:pt idx="169">
                  <c:v>-1.00952795533074E-2</c:v>
                </c:pt>
                <c:pt idx="170">
                  <c:v>-1.8822410565974699E-2</c:v>
                </c:pt>
                <c:pt idx="171">
                  <c:v>-2.3107596563469401E-2</c:v>
                </c:pt>
                <c:pt idx="172">
                  <c:v>-2.5127758181087E-2</c:v>
                </c:pt>
                <c:pt idx="173">
                  <c:v>-2.5823271825863098E-2</c:v>
                </c:pt>
                <c:pt idx="174">
                  <c:v>-2.52274235313543E-2</c:v>
                </c:pt>
                <c:pt idx="175">
                  <c:v>-2.1440640836082998E-2</c:v>
                </c:pt>
                <c:pt idx="176">
                  <c:v>-2.1687099123577299E-2</c:v>
                </c:pt>
                <c:pt idx="177">
                  <c:v>-2.46628858393407E-2</c:v>
                </c:pt>
                <c:pt idx="178">
                  <c:v>-2.4829809218907799E-2</c:v>
                </c:pt>
                <c:pt idx="179">
                  <c:v>-1.9752875620507201E-2</c:v>
                </c:pt>
                <c:pt idx="180">
                  <c:v>-1.6190493806319699E-2</c:v>
                </c:pt>
                <c:pt idx="181">
                  <c:v>-1.0703244260232701E-2</c:v>
                </c:pt>
                <c:pt idx="182">
                  <c:v>-7.7445455782478301E-3</c:v>
                </c:pt>
                <c:pt idx="183">
                  <c:v>-4.3771326011045599E-3</c:v>
                </c:pt>
                <c:pt idx="184">
                  <c:v>-3.34251827103093E-3</c:v>
                </c:pt>
                <c:pt idx="185">
                  <c:v>-2.62919594707655E-3</c:v>
                </c:pt>
                <c:pt idx="186">
                  <c:v>-2.7424893737150102E-3</c:v>
                </c:pt>
                <c:pt idx="187">
                  <c:v>-1.30354317148806E-5</c:v>
                </c:pt>
                <c:pt idx="188">
                  <c:v>7.4001954842058404E-3</c:v>
                </c:pt>
                <c:pt idx="189">
                  <c:v>1.33751891074854E-2</c:v>
                </c:pt>
                <c:pt idx="190">
                  <c:v>1.7917311220152499E-2</c:v>
                </c:pt>
                <c:pt idx="191">
                  <c:v>1.8278697157384501E-2</c:v>
                </c:pt>
                <c:pt idx="192">
                  <c:v>2.0056630948282701E-2</c:v>
                </c:pt>
                <c:pt idx="193">
                  <c:v>2.2193540539805899E-2</c:v>
                </c:pt>
                <c:pt idx="194">
                  <c:v>2.4266899531879702E-2</c:v>
                </c:pt>
                <c:pt idx="195">
                  <c:v>2.3039627424446901E-2</c:v>
                </c:pt>
                <c:pt idx="196">
                  <c:v>2.03124629970921E-2</c:v>
                </c:pt>
                <c:pt idx="197">
                  <c:v>1.8941424968811401E-2</c:v>
                </c:pt>
                <c:pt idx="198">
                  <c:v>1.55051894515825E-2</c:v>
                </c:pt>
                <c:pt idx="199">
                  <c:v>1.49989450620017E-2</c:v>
                </c:pt>
                <c:pt idx="200">
                  <c:v>1.6180218130376799E-2</c:v>
                </c:pt>
                <c:pt idx="201">
                  <c:v>1.6957682319161501E-2</c:v>
                </c:pt>
                <c:pt idx="202">
                  <c:v>1.56887212098933E-2</c:v>
                </c:pt>
                <c:pt idx="203">
                  <c:v>1.65158804890598E-2</c:v>
                </c:pt>
                <c:pt idx="204">
                  <c:v>1.85641681742932E-2</c:v>
                </c:pt>
                <c:pt idx="205">
                  <c:v>1.9510049898805001E-2</c:v>
                </c:pt>
                <c:pt idx="206">
                  <c:v>1.8438752282779001E-2</c:v>
                </c:pt>
                <c:pt idx="207">
                  <c:v>1.5811662074859401E-2</c:v>
                </c:pt>
                <c:pt idx="208">
                  <c:v>1.3753648572190399E-2</c:v>
                </c:pt>
                <c:pt idx="209">
                  <c:v>1.23142762080619E-2</c:v>
                </c:pt>
                <c:pt idx="210">
                  <c:v>1.29577403453132E-2</c:v>
                </c:pt>
                <c:pt idx="211">
                  <c:v>1.5595148499410001E-2</c:v>
                </c:pt>
                <c:pt idx="212">
                  <c:v>1.78280508834819E-2</c:v>
                </c:pt>
                <c:pt idx="213">
                  <c:v>1.9098247738573802E-2</c:v>
                </c:pt>
                <c:pt idx="214">
                  <c:v>2.2572107837361799E-2</c:v>
                </c:pt>
                <c:pt idx="215">
                  <c:v>2.77857955322031E-2</c:v>
                </c:pt>
                <c:pt idx="216">
                  <c:v>3.1331713793173503E-2</c:v>
                </c:pt>
                <c:pt idx="217">
                  <c:v>3.12896676279849E-2</c:v>
                </c:pt>
                <c:pt idx="218">
                  <c:v>3.14893113827183E-2</c:v>
                </c:pt>
                <c:pt idx="219">
                  <c:v>3.2420766498981603E-2</c:v>
                </c:pt>
                <c:pt idx="220">
                  <c:v>3.2295742562943999E-2</c:v>
                </c:pt>
                <c:pt idx="221">
                  <c:v>3.2368954481680701E-2</c:v>
                </c:pt>
                <c:pt idx="222">
                  <c:v>3.2121181347520802E-2</c:v>
                </c:pt>
                <c:pt idx="223">
                  <c:v>3.1370339349206799E-2</c:v>
                </c:pt>
                <c:pt idx="224">
                  <c:v>3.0844432547505199E-2</c:v>
                </c:pt>
                <c:pt idx="225">
                  <c:v>2.7608779514072701E-2</c:v>
                </c:pt>
                <c:pt idx="226">
                  <c:v>2.4421353909428602E-2</c:v>
                </c:pt>
                <c:pt idx="227">
                  <c:v>1.9823320122996601E-2</c:v>
                </c:pt>
                <c:pt idx="228">
                  <c:v>1.64778299588914E-2</c:v>
                </c:pt>
                <c:pt idx="229">
                  <c:v>1.09273763378086E-2</c:v>
                </c:pt>
                <c:pt idx="230">
                  <c:v>9.1747319034637398E-3</c:v>
                </c:pt>
                <c:pt idx="231">
                  <c:v>9.0402014836268793E-3</c:v>
                </c:pt>
                <c:pt idx="232">
                  <c:v>1.1454752673292001E-2</c:v>
                </c:pt>
                <c:pt idx="233">
                  <c:v>1.3040678372835001E-2</c:v>
                </c:pt>
                <c:pt idx="234">
                  <c:v>1.4964396806383701E-2</c:v>
                </c:pt>
                <c:pt idx="235">
                  <c:v>1.63707306940554E-2</c:v>
                </c:pt>
                <c:pt idx="236">
                  <c:v>1.57863718326995E-2</c:v>
                </c:pt>
                <c:pt idx="237">
                  <c:v>1.5070546404573599E-2</c:v>
                </c:pt>
                <c:pt idx="238">
                  <c:v>1.5257423979372501E-2</c:v>
                </c:pt>
                <c:pt idx="239">
                  <c:v>1.3009209415739E-2</c:v>
                </c:pt>
                <c:pt idx="240">
                  <c:v>1.21027556272339E-2</c:v>
                </c:pt>
                <c:pt idx="241">
                  <c:v>1.43634559154486E-2</c:v>
                </c:pt>
                <c:pt idx="242">
                  <c:v>1.55208698762606E-2</c:v>
                </c:pt>
                <c:pt idx="243">
                  <c:v>1.42955218168411E-2</c:v>
                </c:pt>
                <c:pt idx="244">
                  <c:v>1.1787052264302199E-2</c:v>
                </c:pt>
                <c:pt idx="245">
                  <c:v>1.05171445411425E-2</c:v>
                </c:pt>
                <c:pt idx="246">
                  <c:v>1.0300588853576299E-2</c:v>
                </c:pt>
                <c:pt idx="247">
                  <c:v>9.5845984418944097E-3</c:v>
                </c:pt>
                <c:pt idx="248">
                  <c:v>7.1229637670965898E-3</c:v>
                </c:pt>
                <c:pt idx="249">
                  <c:v>5.1911389020924403E-3</c:v>
                </c:pt>
                <c:pt idx="250">
                  <c:v>5.5453391926066301E-3</c:v>
                </c:pt>
                <c:pt idx="251">
                  <c:v>3.5823293904746999E-3</c:v>
                </c:pt>
                <c:pt idx="252">
                  <c:v>4.8355763781977E-3</c:v>
                </c:pt>
                <c:pt idx="253">
                  <c:v>5.0628878819826096E-3</c:v>
                </c:pt>
                <c:pt idx="254">
                  <c:v>4.6955860902548798E-3</c:v>
                </c:pt>
                <c:pt idx="255">
                  <c:v>4.7107000345327204E-3</c:v>
                </c:pt>
                <c:pt idx="256">
                  <c:v>3.7718699247348201E-3</c:v>
                </c:pt>
                <c:pt idx="257">
                  <c:v>2.8053496718114502E-3</c:v>
                </c:pt>
                <c:pt idx="258">
                  <c:v>1.61707118530762E-3</c:v>
                </c:pt>
                <c:pt idx="259">
                  <c:v>-4.11049920737482E-4</c:v>
                </c:pt>
                <c:pt idx="260">
                  <c:v>-3.3192919149003701E-3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-0.10311863002718299</c:v>
                </c:pt>
                <c:pt idx="1">
                  <c:v>-0.1011281388897</c:v>
                </c:pt>
                <c:pt idx="2">
                  <c:v>-9.94299407326555E-2</c:v>
                </c:pt>
                <c:pt idx="3">
                  <c:v>-9.8369436040993796E-2</c:v>
                </c:pt>
                <c:pt idx="4">
                  <c:v>-9.7659701860576695E-2</c:v>
                </c:pt>
                <c:pt idx="5">
                  <c:v>-9.46092691917228E-2</c:v>
                </c:pt>
                <c:pt idx="6">
                  <c:v>-9.1230643635889605E-2</c:v>
                </c:pt>
                <c:pt idx="7">
                  <c:v>-8.9082153896586302E-2</c:v>
                </c:pt>
                <c:pt idx="8">
                  <c:v>-8.8867823761555401E-2</c:v>
                </c:pt>
                <c:pt idx="9">
                  <c:v>-9.1399606541954406E-2</c:v>
                </c:pt>
                <c:pt idx="10">
                  <c:v>-9.3898283461479895E-2</c:v>
                </c:pt>
                <c:pt idx="11">
                  <c:v>-9.5140044490694103E-2</c:v>
                </c:pt>
                <c:pt idx="12">
                  <c:v>-9.4098292756485E-2</c:v>
                </c:pt>
                <c:pt idx="13">
                  <c:v>-9.2816055698099004E-2</c:v>
                </c:pt>
                <c:pt idx="14">
                  <c:v>-9.1478510970221305E-2</c:v>
                </c:pt>
                <c:pt idx="15">
                  <c:v>-8.9873599276403204E-2</c:v>
                </c:pt>
                <c:pt idx="16">
                  <c:v>-8.8578894399274299E-2</c:v>
                </c:pt>
                <c:pt idx="17">
                  <c:v>-8.6858255426049302E-2</c:v>
                </c:pt>
                <c:pt idx="18">
                  <c:v>-8.4258186103752505E-2</c:v>
                </c:pt>
                <c:pt idx="19">
                  <c:v>-8.05293641595414E-2</c:v>
                </c:pt>
                <c:pt idx="20">
                  <c:v>-7.4484181353126205E-2</c:v>
                </c:pt>
                <c:pt idx="21">
                  <c:v>-6.7929722631637796E-2</c:v>
                </c:pt>
                <c:pt idx="22">
                  <c:v>-6.2919323212717995E-2</c:v>
                </c:pt>
                <c:pt idx="23">
                  <c:v>-5.9506488587490698E-2</c:v>
                </c:pt>
                <c:pt idx="24">
                  <c:v>-5.7665939635958501E-2</c:v>
                </c:pt>
                <c:pt idx="25">
                  <c:v>-5.5944165765346103E-2</c:v>
                </c:pt>
                <c:pt idx="26">
                  <c:v>-5.46699941471454E-2</c:v>
                </c:pt>
                <c:pt idx="27">
                  <c:v>-5.4956308545100502E-2</c:v>
                </c:pt>
                <c:pt idx="28">
                  <c:v>-5.6917671238108002E-2</c:v>
                </c:pt>
                <c:pt idx="29">
                  <c:v>-6.0510735372962997E-2</c:v>
                </c:pt>
                <c:pt idx="30">
                  <c:v>-6.4316130073903494E-2</c:v>
                </c:pt>
                <c:pt idx="31">
                  <c:v>-6.7185744929160199E-2</c:v>
                </c:pt>
                <c:pt idx="32">
                  <c:v>-6.91081357026187E-2</c:v>
                </c:pt>
                <c:pt idx="33">
                  <c:v>-6.9611934066935402E-2</c:v>
                </c:pt>
                <c:pt idx="34">
                  <c:v>-6.6975857234316497E-2</c:v>
                </c:pt>
                <c:pt idx="35">
                  <c:v>-6.3873770029424098E-2</c:v>
                </c:pt>
                <c:pt idx="36">
                  <c:v>-6.0158617658874897E-2</c:v>
                </c:pt>
                <c:pt idx="37">
                  <c:v>-5.5393380740353798E-2</c:v>
                </c:pt>
                <c:pt idx="38">
                  <c:v>-5.0492564082357499E-2</c:v>
                </c:pt>
                <c:pt idx="39">
                  <c:v>-4.5888697918862797E-2</c:v>
                </c:pt>
                <c:pt idx="40">
                  <c:v>-4.0918097133788599E-2</c:v>
                </c:pt>
                <c:pt idx="41">
                  <c:v>-3.4873404780013398E-2</c:v>
                </c:pt>
                <c:pt idx="42">
                  <c:v>-2.9742734650505899E-2</c:v>
                </c:pt>
                <c:pt idx="43">
                  <c:v>-2.5508888715127302E-2</c:v>
                </c:pt>
                <c:pt idx="44">
                  <c:v>-2.2068991959155699E-2</c:v>
                </c:pt>
                <c:pt idx="45">
                  <c:v>-1.8395127801159001E-2</c:v>
                </c:pt>
                <c:pt idx="46">
                  <c:v>-1.56473136452428E-2</c:v>
                </c:pt>
                <c:pt idx="47">
                  <c:v>-1.4870338982699301E-2</c:v>
                </c:pt>
                <c:pt idx="48">
                  <c:v>-1.5952871660542298E-2</c:v>
                </c:pt>
                <c:pt idx="49">
                  <c:v>-1.84315642678495E-2</c:v>
                </c:pt>
                <c:pt idx="50">
                  <c:v>-2.3981096835495899E-2</c:v>
                </c:pt>
                <c:pt idx="51">
                  <c:v>-2.95753596746198E-2</c:v>
                </c:pt>
                <c:pt idx="52">
                  <c:v>-3.4820193602170299E-2</c:v>
                </c:pt>
                <c:pt idx="53">
                  <c:v>-3.8370782430984698E-2</c:v>
                </c:pt>
                <c:pt idx="54">
                  <c:v>-4.0981911979681998E-2</c:v>
                </c:pt>
                <c:pt idx="55">
                  <c:v>-4.3794831694434898E-2</c:v>
                </c:pt>
                <c:pt idx="56">
                  <c:v>-4.6586409840501303E-2</c:v>
                </c:pt>
                <c:pt idx="57">
                  <c:v>-5.0693096901847701E-2</c:v>
                </c:pt>
                <c:pt idx="58">
                  <c:v>-5.3138593802623597E-2</c:v>
                </c:pt>
                <c:pt idx="59">
                  <c:v>-5.22174212185939E-2</c:v>
                </c:pt>
                <c:pt idx="60">
                  <c:v>-4.9843253885572203E-2</c:v>
                </c:pt>
                <c:pt idx="61">
                  <c:v>-4.4466523493966799E-2</c:v>
                </c:pt>
                <c:pt idx="62">
                  <c:v>-3.9183294689630901E-2</c:v>
                </c:pt>
                <c:pt idx="63">
                  <c:v>-3.5090842718258498E-2</c:v>
                </c:pt>
                <c:pt idx="64">
                  <c:v>-3.0837377940055501E-2</c:v>
                </c:pt>
                <c:pt idx="65">
                  <c:v>-2.6199900669975601E-2</c:v>
                </c:pt>
                <c:pt idx="66">
                  <c:v>-2.2554471238316401E-2</c:v>
                </c:pt>
                <c:pt idx="67">
                  <c:v>-2.1459067913266999E-2</c:v>
                </c:pt>
                <c:pt idx="68">
                  <c:v>-2.2857748418386101E-2</c:v>
                </c:pt>
                <c:pt idx="69">
                  <c:v>-2.53796942378289E-2</c:v>
                </c:pt>
                <c:pt idx="70">
                  <c:v>-2.96980569653485E-2</c:v>
                </c:pt>
                <c:pt idx="71">
                  <c:v>-3.5806261129772102E-2</c:v>
                </c:pt>
                <c:pt idx="72">
                  <c:v>-4.0550406435938699E-2</c:v>
                </c:pt>
                <c:pt idx="73">
                  <c:v>-4.5077406028938297E-2</c:v>
                </c:pt>
                <c:pt idx="74">
                  <c:v>-4.7370224723355697E-2</c:v>
                </c:pt>
                <c:pt idx="75">
                  <c:v>-4.6778867262809498E-2</c:v>
                </c:pt>
                <c:pt idx="76">
                  <c:v>-4.3573972878384701E-2</c:v>
                </c:pt>
                <c:pt idx="77">
                  <c:v>-3.8382740177634198E-2</c:v>
                </c:pt>
                <c:pt idx="78">
                  <c:v>-3.14924542282954E-2</c:v>
                </c:pt>
                <c:pt idx="79">
                  <c:v>-2.6380305413235501E-2</c:v>
                </c:pt>
                <c:pt idx="80">
                  <c:v>-2.0434825077490601E-2</c:v>
                </c:pt>
                <c:pt idx="81">
                  <c:v>-1.47837842411428E-2</c:v>
                </c:pt>
                <c:pt idx="82">
                  <c:v>-1.1413984146261101E-2</c:v>
                </c:pt>
                <c:pt idx="83">
                  <c:v>-9.6666901523722194E-3</c:v>
                </c:pt>
                <c:pt idx="84">
                  <c:v>-8.9632491991048398E-3</c:v>
                </c:pt>
                <c:pt idx="85">
                  <c:v>-9.3955765083994607E-3</c:v>
                </c:pt>
                <c:pt idx="86">
                  <c:v>-1.0456456067949199E-2</c:v>
                </c:pt>
                <c:pt idx="87">
                  <c:v>-1.08781118413218E-2</c:v>
                </c:pt>
                <c:pt idx="88">
                  <c:v>-1.0805188872005799E-2</c:v>
                </c:pt>
                <c:pt idx="89">
                  <c:v>-9.6252767789251001E-3</c:v>
                </c:pt>
                <c:pt idx="90">
                  <c:v>-7.7759667158002303E-3</c:v>
                </c:pt>
                <c:pt idx="91">
                  <c:v>-6.65437142248986E-3</c:v>
                </c:pt>
                <c:pt idx="92">
                  <c:v>-5.7550312487950504E-3</c:v>
                </c:pt>
                <c:pt idx="93">
                  <c:v>-5.7670725609419203E-3</c:v>
                </c:pt>
                <c:pt idx="94">
                  <c:v>-5.3559160928978002E-3</c:v>
                </c:pt>
                <c:pt idx="95">
                  <c:v>-3.5584144220826E-3</c:v>
                </c:pt>
                <c:pt idx="96">
                  <c:v>-1.3177963842761699E-3</c:v>
                </c:pt>
                <c:pt idx="97">
                  <c:v>1.0534149406163E-3</c:v>
                </c:pt>
                <c:pt idx="98">
                  <c:v>2.35462799040754E-3</c:v>
                </c:pt>
                <c:pt idx="99">
                  <c:v>4.8673151278981804E-3</c:v>
                </c:pt>
                <c:pt idx="100">
                  <c:v>8.0172479802706996E-3</c:v>
                </c:pt>
                <c:pt idx="101">
                  <c:v>1.0411112547948799E-2</c:v>
                </c:pt>
                <c:pt idx="102">
                  <c:v>1.12186266440461E-2</c:v>
                </c:pt>
                <c:pt idx="103">
                  <c:v>1.0598018710355201E-2</c:v>
                </c:pt>
                <c:pt idx="104">
                  <c:v>9.3968123680548098E-3</c:v>
                </c:pt>
                <c:pt idx="105">
                  <c:v>8.0570198243784894E-3</c:v>
                </c:pt>
                <c:pt idx="106">
                  <c:v>6.44867514763388E-3</c:v>
                </c:pt>
                <c:pt idx="107">
                  <c:v>5.9617709813343696E-3</c:v>
                </c:pt>
                <c:pt idx="108">
                  <c:v>5.9841759223652497E-3</c:v>
                </c:pt>
                <c:pt idx="109">
                  <c:v>6.2266792255777402E-3</c:v>
                </c:pt>
                <c:pt idx="110">
                  <c:v>8.6198302863957493E-3</c:v>
                </c:pt>
                <c:pt idx="111">
                  <c:v>1.2056036247786501E-2</c:v>
                </c:pt>
                <c:pt idx="112">
                  <c:v>1.6185298788440002E-2</c:v>
                </c:pt>
                <c:pt idx="113">
                  <c:v>2.0065171037161701E-2</c:v>
                </c:pt>
                <c:pt idx="114">
                  <c:v>2.2930346370078399E-2</c:v>
                </c:pt>
                <c:pt idx="115">
                  <c:v>2.54222896414583E-2</c:v>
                </c:pt>
                <c:pt idx="116">
                  <c:v>2.57992648770583E-2</c:v>
                </c:pt>
                <c:pt idx="117">
                  <c:v>2.5040989825662802E-2</c:v>
                </c:pt>
                <c:pt idx="118">
                  <c:v>2.2958295279139701E-2</c:v>
                </c:pt>
                <c:pt idx="119">
                  <c:v>2.01181961590098E-2</c:v>
                </c:pt>
                <c:pt idx="120">
                  <c:v>1.7703161689982299E-2</c:v>
                </c:pt>
                <c:pt idx="121">
                  <c:v>1.51667197697423E-2</c:v>
                </c:pt>
                <c:pt idx="122">
                  <c:v>1.2876446342052299E-2</c:v>
                </c:pt>
                <c:pt idx="123">
                  <c:v>1.1328450856093899E-2</c:v>
                </c:pt>
                <c:pt idx="124">
                  <c:v>9.9638032088561496E-3</c:v>
                </c:pt>
                <c:pt idx="125">
                  <c:v>8.6332672780589995E-3</c:v>
                </c:pt>
                <c:pt idx="126">
                  <c:v>7.6759296183571404E-3</c:v>
                </c:pt>
                <c:pt idx="127">
                  <c:v>6.8837955471093802E-3</c:v>
                </c:pt>
                <c:pt idx="128">
                  <c:v>6.6890503526222302E-3</c:v>
                </c:pt>
                <c:pt idx="129">
                  <c:v>6.2672544639734698E-3</c:v>
                </c:pt>
                <c:pt idx="130">
                  <c:v>5.7687475128759998E-3</c:v>
                </c:pt>
                <c:pt idx="131">
                  <c:v>4.5293890381041899E-3</c:v>
                </c:pt>
                <c:pt idx="132">
                  <c:v>2.65644163615349E-3</c:v>
                </c:pt>
                <c:pt idx="133">
                  <c:v>1.17216308703364E-3</c:v>
                </c:pt>
                <c:pt idx="134">
                  <c:v>-1.0194522090855799E-3</c:v>
                </c:pt>
                <c:pt idx="135">
                  <c:v>-4.2596101599717802E-3</c:v>
                </c:pt>
                <c:pt idx="136">
                  <c:v>-7.6680262308869099E-3</c:v>
                </c:pt>
                <c:pt idx="137">
                  <c:v>-1.07294569460671E-2</c:v>
                </c:pt>
                <c:pt idx="138">
                  <c:v>-1.0042888050938699E-2</c:v>
                </c:pt>
                <c:pt idx="139">
                  <c:v>-6.1661812184083996E-3</c:v>
                </c:pt>
                <c:pt idx="140">
                  <c:v>-2.4851039497912298E-3</c:v>
                </c:pt>
                <c:pt idx="141">
                  <c:v>-2.8109436148655499E-5</c:v>
                </c:pt>
                <c:pt idx="142">
                  <c:v>3.4982468231589902E-3</c:v>
                </c:pt>
                <c:pt idx="143">
                  <c:v>6.44521119467219E-3</c:v>
                </c:pt>
                <c:pt idx="144">
                  <c:v>8.6441689258274501E-3</c:v>
                </c:pt>
                <c:pt idx="145">
                  <c:v>1.0251239678244499E-2</c:v>
                </c:pt>
                <c:pt idx="146">
                  <c:v>1.1633896166552801E-2</c:v>
                </c:pt>
                <c:pt idx="147">
                  <c:v>1.2699808772955399E-2</c:v>
                </c:pt>
                <c:pt idx="148">
                  <c:v>1.3817027119583899E-2</c:v>
                </c:pt>
                <c:pt idx="149">
                  <c:v>1.4829881019236799E-2</c:v>
                </c:pt>
                <c:pt idx="150">
                  <c:v>1.5125392639840699E-2</c:v>
                </c:pt>
                <c:pt idx="151">
                  <c:v>1.4523336832861399E-2</c:v>
                </c:pt>
                <c:pt idx="152">
                  <c:v>1.4147745876777499E-2</c:v>
                </c:pt>
                <c:pt idx="153">
                  <c:v>1.43123701368537E-2</c:v>
                </c:pt>
                <c:pt idx="154">
                  <c:v>1.37226766860679E-2</c:v>
                </c:pt>
                <c:pt idx="155">
                  <c:v>1.229321147536E-2</c:v>
                </c:pt>
                <c:pt idx="156">
                  <c:v>1.1092453323204601E-2</c:v>
                </c:pt>
                <c:pt idx="157">
                  <c:v>1.0267474837751501E-2</c:v>
                </c:pt>
                <c:pt idx="158">
                  <c:v>8.9451819645082302E-3</c:v>
                </c:pt>
                <c:pt idx="159">
                  <c:v>7.5014562695186497E-3</c:v>
                </c:pt>
                <c:pt idx="160">
                  <c:v>3.6287372235507299E-3</c:v>
                </c:pt>
                <c:pt idx="161">
                  <c:v>1.11959554746686E-3</c:v>
                </c:pt>
                <c:pt idx="162">
                  <c:v>-4.0926969356457402E-4</c:v>
                </c:pt>
                <c:pt idx="163">
                  <c:v>-2.37206640015268E-3</c:v>
                </c:pt>
                <c:pt idx="164">
                  <c:v>-2.7728491913874701E-3</c:v>
                </c:pt>
                <c:pt idx="165">
                  <c:v>-1.7427244712483201E-3</c:v>
                </c:pt>
                <c:pt idx="166">
                  <c:v>-6.7629301406217602E-4</c:v>
                </c:pt>
                <c:pt idx="167">
                  <c:v>-5.0378958727623202E-4</c:v>
                </c:pt>
                <c:pt idx="168">
                  <c:v>-8.9349845597935698E-4</c:v>
                </c:pt>
                <c:pt idx="169">
                  <c:v>-3.9607588217553703E-3</c:v>
                </c:pt>
                <c:pt idx="170">
                  <c:v>-8.91464273649515E-3</c:v>
                </c:pt>
                <c:pt idx="171">
                  <c:v>-1.3645627345486499E-2</c:v>
                </c:pt>
                <c:pt idx="172">
                  <c:v>-1.7473004290686701E-2</c:v>
                </c:pt>
                <c:pt idx="173">
                  <c:v>-2.02564268024122E-2</c:v>
                </c:pt>
                <c:pt idx="174">
                  <c:v>-2.1913425712059599E-2</c:v>
                </c:pt>
                <c:pt idx="175">
                  <c:v>-2.17558307534007E-2</c:v>
                </c:pt>
                <c:pt idx="176">
                  <c:v>-2.17329202101262E-2</c:v>
                </c:pt>
                <c:pt idx="177">
                  <c:v>-2.2709575419864399E-2</c:v>
                </c:pt>
                <c:pt idx="178">
                  <c:v>-2.3416320019545502E-2</c:v>
                </c:pt>
                <c:pt idx="179">
                  <c:v>-2.2195171886532701E-2</c:v>
                </c:pt>
                <c:pt idx="180">
                  <c:v>-2.01936125264617E-2</c:v>
                </c:pt>
                <c:pt idx="181">
                  <c:v>-1.7030156437718699E-2</c:v>
                </c:pt>
                <c:pt idx="182">
                  <c:v>-1.3934952817895099E-2</c:v>
                </c:pt>
                <c:pt idx="183">
                  <c:v>-1.07490127456316E-2</c:v>
                </c:pt>
                <c:pt idx="184">
                  <c:v>-8.2801812540980492E-3</c:v>
                </c:pt>
                <c:pt idx="185">
                  <c:v>-6.3965194850908796E-3</c:v>
                </c:pt>
                <c:pt idx="186">
                  <c:v>-5.1785094479655904E-3</c:v>
                </c:pt>
                <c:pt idx="187">
                  <c:v>-3.4566847758820199E-3</c:v>
                </c:pt>
                <c:pt idx="188">
                  <c:v>1.6227531081392901E-4</c:v>
                </c:pt>
                <c:pt idx="189">
                  <c:v>4.5665799097044197E-3</c:v>
                </c:pt>
                <c:pt idx="190">
                  <c:v>9.0168236798537794E-3</c:v>
                </c:pt>
                <c:pt idx="191">
                  <c:v>1.2104114839030599E-2</c:v>
                </c:pt>
                <c:pt idx="192">
                  <c:v>1.47549535421147E-2</c:v>
                </c:pt>
                <c:pt idx="193">
                  <c:v>1.72344825413451E-2</c:v>
                </c:pt>
                <c:pt idx="194">
                  <c:v>1.957862153819E-2</c:v>
                </c:pt>
                <c:pt idx="195">
                  <c:v>2.0732290166942301E-2</c:v>
                </c:pt>
                <c:pt idx="196">
                  <c:v>2.05923477769922E-2</c:v>
                </c:pt>
                <c:pt idx="197">
                  <c:v>2.0042040174265301E-2</c:v>
                </c:pt>
                <c:pt idx="198">
                  <c:v>1.8529756600037701E-2</c:v>
                </c:pt>
                <c:pt idx="199">
                  <c:v>1.73528194206924E-2</c:v>
                </c:pt>
                <c:pt idx="200">
                  <c:v>1.69619523239205E-2</c:v>
                </c:pt>
                <c:pt idx="201">
                  <c:v>1.69605289890008E-2</c:v>
                </c:pt>
                <c:pt idx="202">
                  <c:v>1.6536593062631701E-2</c:v>
                </c:pt>
                <c:pt idx="203">
                  <c:v>1.6529688871441101E-2</c:v>
                </c:pt>
                <c:pt idx="204">
                  <c:v>1.7207848639058401E-2</c:v>
                </c:pt>
                <c:pt idx="205">
                  <c:v>1.7975249058974001E-2</c:v>
                </c:pt>
                <c:pt idx="206">
                  <c:v>1.8129750133575699E-2</c:v>
                </c:pt>
                <c:pt idx="207">
                  <c:v>1.7357054114003598E-2</c:v>
                </c:pt>
                <c:pt idx="208">
                  <c:v>1.61559189333992E-2</c:v>
                </c:pt>
                <c:pt idx="209">
                  <c:v>1.4875371358286701E-2</c:v>
                </c:pt>
                <c:pt idx="210">
                  <c:v>1.42361610206289E-2</c:v>
                </c:pt>
                <c:pt idx="211">
                  <c:v>1.46891568468893E-2</c:v>
                </c:pt>
                <c:pt idx="212">
                  <c:v>1.5735454859086801E-2</c:v>
                </c:pt>
                <c:pt idx="213">
                  <c:v>1.6856385818915801E-2</c:v>
                </c:pt>
                <c:pt idx="214">
                  <c:v>1.87616264917311E-2</c:v>
                </c:pt>
                <c:pt idx="215">
                  <c:v>2.1769682838555099E-2</c:v>
                </c:pt>
                <c:pt idx="216">
                  <c:v>2.4957026490094601E-2</c:v>
                </c:pt>
                <c:pt idx="217">
                  <c:v>2.7067906869391398E-2</c:v>
                </c:pt>
                <c:pt idx="218">
                  <c:v>2.8541708373833699E-2</c:v>
                </c:pt>
                <c:pt idx="219">
                  <c:v>2.9834727748882999E-2</c:v>
                </c:pt>
                <c:pt idx="220">
                  <c:v>3.0655066020236699E-2</c:v>
                </c:pt>
                <c:pt idx="221">
                  <c:v>3.1226362174051399E-2</c:v>
                </c:pt>
                <c:pt idx="222">
                  <c:v>3.1524635231874501E-2</c:v>
                </c:pt>
                <c:pt idx="223">
                  <c:v>3.1473203270985302E-2</c:v>
                </c:pt>
                <c:pt idx="224">
                  <c:v>3.1263613029825298E-2</c:v>
                </c:pt>
                <c:pt idx="225">
                  <c:v>3.0045335191241099E-2</c:v>
                </c:pt>
                <c:pt idx="226">
                  <c:v>2.8170674763970199E-2</c:v>
                </c:pt>
                <c:pt idx="227">
                  <c:v>2.5388223216978999E-2</c:v>
                </c:pt>
                <c:pt idx="228">
                  <c:v>2.24180921309498E-2</c:v>
                </c:pt>
                <c:pt idx="229">
                  <c:v>1.8587853533236099E-2</c:v>
                </c:pt>
                <c:pt idx="230">
                  <c:v>1.5450146323311899E-2</c:v>
                </c:pt>
                <c:pt idx="231">
                  <c:v>1.33134980434169E-2</c:v>
                </c:pt>
                <c:pt idx="232">
                  <c:v>1.2693916253375299E-2</c:v>
                </c:pt>
                <c:pt idx="233">
                  <c:v>1.2809503626528501E-2</c:v>
                </c:pt>
                <c:pt idx="234">
                  <c:v>1.35278013531469E-2</c:v>
                </c:pt>
                <c:pt idx="235">
                  <c:v>1.4475444466783101E-2</c:v>
                </c:pt>
                <c:pt idx="236">
                  <c:v>1.49124202554219E-2</c:v>
                </c:pt>
                <c:pt idx="237">
                  <c:v>1.49651289718058E-2</c:v>
                </c:pt>
                <c:pt idx="238">
                  <c:v>1.5062560640994699E-2</c:v>
                </c:pt>
                <c:pt idx="239">
                  <c:v>1.43781102325761E-2</c:v>
                </c:pt>
                <c:pt idx="240">
                  <c:v>1.36196586974621E-2</c:v>
                </c:pt>
                <c:pt idx="241">
                  <c:v>1.38675911034576E-2</c:v>
                </c:pt>
                <c:pt idx="242">
                  <c:v>1.44186840277252E-2</c:v>
                </c:pt>
                <c:pt idx="243">
                  <c:v>1.4377629957430501E-2</c:v>
                </c:pt>
                <c:pt idx="244">
                  <c:v>1.35141040597211E-2</c:v>
                </c:pt>
                <c:pt idx="245">
                  <c:v>1.25151175535282E-2</c:v>
                </c:pt>
                <c:pt idx="246">
                  <c:v>1.17769413202109E-2</c:v>
                </c:pt>
                <c:pt idx="247">
                  <c:v>1.1046160360772101E-2</c:v>
                </c:pt>
                <c:pt idx="248">
                  <c:v>9.7384281628802808E-3</c:v>
                </c:pt>
                <c:pt idx="249">
                  <c:v>8.2226650759509995E-3</c:v>
                </c:pt>
                <c:pt idx="250">
                  <c:v>7.3302231148362103E-3</c:v>
                </c:pt>
                <c:pt idx="251">
                  <c:v>6.0809252067157097E-3</c:v>
                </c:pt>
                <c:pt idx="252">
                  <c:v>5.6658089305430398E-3</c:v>
                </c:pt>
                <c:pt idx="253">
                  <c:v>5.4648352476895602E-3</c:v>
                </c:pt>
                <c:pt idx="254">
                  <c:v>5.2084188618779998E-3</c:v>
                </c:pt>
                <c:pt idx="255">
                  <c:v>5.04251258609624E-3</c:v>
                </c:pt>
                <c:pt idx="256">
                  <c:v>4.6189650323090999E-3</c:v>
                </c:pt>
                <c:pt idx="257">
                  <c:v>4.01442657880988E-3</c:v>
                </c:pt>
                <c:pt idx="258">
                  <c:v>3.2153081143091299E-3</c:v>
                </c:pt>
                <c:pt idx="259">
                  <c:v>2.0065221026269201E-3</c:v>
                </c:pt>
                <c:pt idx="260">
                  <c:v>2.3125076345115899E-4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663040"/>
        <c:axId val="1793665088"/>
      </c:lineChart>
      <c:dateAx>
        <c:axId val="17936630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65088"/>
        <c:crosses val="autoZero"/>
        <c:auto val="0"/>
        <c:lblOffset val="100"/>
        <c:baseTimeUnit val="days"/>
      </c:dateAx>
      <c:valAx>
        <c:axId val="17936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6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-5.0323389244502401E-2</c:v>
                </c:pt>
                <c:pt idx="1">
                  <c:v>-4.9841585717012998E-2</c:v>
                </c:pt>
                <c:pt idx="2">
                  <c:v>-4.9446536392432697E-2</c:v>
                </c:pt>
                <c:pt idx="3">
                  <c:v>-4.9347320694913398E-2</c:v>
                </c:pt>
                <c:pt idx="4">
                  <c:v>-4.9177880240219699E-2</c:v>
                </c:pt>
                <c:pt idx="5">
                  <c:v>-4.6777573556454399E-2</c:v>
                </c:pt>
                <c:pt idx="6">
                  <c:v>-4.5073885145453602E-2</c:v>
                </c:pt>
                <c:pt idx="7">
                  <c:v>-4.4493800092441999E-2</c:v>
                </c:pt>
                <c:pt idx="8">
                  <c:v>-4.4976140292020503E-2</c:v>
                </c:pt>
                <c:pt idx="9">
                  <c:v>-4.69554536644309E-2</c:v>
                </c:pt>
                <c:pt idx="10">
                  <c:v>-4.7731776635243098E-2</c:v>
                </c:pt>
                <c:pt idx="11">
                  <c:v>-4.7516852733341199E-2</c:v>
                </c:pt>
                <c:pt idx="12">
                  <c:v>-4.5945424004120702E-2</c:v>
                </c:pt>
                <c:pt idx="13">
                  <c:v>-4.5187804070923702E-2</c:v>
                </c:pt>
                <c:pt idx="14">
                  <c:v>-4.4462172452938299E-2</c:v>
                </c:pt>
                <c:pt idx="15">
                  <c:v>-4.3506624348215499E-2</c:v>
                </c:pt>
                <c:pt idx="16">
                  <c:v>-4.2916304615475798E-2</c:v>
                </c:pt>
                <c:pt idx="17">
                  <c:v>-4.1805184544349498E-2</c:v>
                </c:pt>
                <c:pt idx="18">
                  <c:v>-4.0115216573588401E-2</c:v>
                </c:pt>
                <c:pt idx="19">
                  <c:v>-3.7823472817879997E-2</c:v>
                </c:pt>
                <c:pt idx="20">
                  <c:v>-3.4001468760639697E-2</c:v>
                </c:pt>
                <c:pt idx="21">
                  <c:v>-3.0707289299717701E-2</c:v>
                </c:pt>
                <c:pt idx="22">
                  <c:v>-2.88852707556937E-2</c:v>
                </c:pt>
                <c:pt idx="23">
                  <c:v>-2.7694968241080101E-2</c:v>
                </c:pt>
                <c:pt idx="24">
                  <c:v>-2.71407999661996E-2</c:v>
                </c:pt>
                <c:pt idx="25">
                  <c:v>-2.6022396902219701E-2</c:v>
                </c:pt>
                <c:pt idx="26">
                  <c:v>-2.52883500925235E-2</c:v>
                </c:pt>
                <c:pt idx="27">
                  <c:v>-2.5749272391564701E-2</c:v>
                </c:pt>
                <c:pt idx="28">
                  <c:v>-2.7021513253872601E-2</c:v>
                </c:pt>
                <c:pt idx="29">
                  <c:v>-2.90425394194543E-2</c:v>
                </c:pt>
                <c:pt idx="30">
                  <c:v>-3.0630038102808101E-2</c:v>
                </c:pt>
                <c:pt idx="31">
                  <c:v>-3.1429018118508997E-2</c:v>
                </c:pt>
                <c:pt idx="32">
                  <c:v>-3.1912218779032497E-2</c:v>
                </c:pt>
                <c:pt idx="33">
                  <c:v>-3.1639943299054701E-2</c:v>
                </c:pt>
                <c:pt idx="34">
                  <c:v>-2.93030899366898E-2</c:v>
                </c:pt>
                <c:pt idx="35">
                  <c:v>-2.7920049952652501E-2</c:v>
                </c:pt>
                <c:pt idx="36">
                  <c:v>-2.61353884272368E-2</c:v>
                </c:pt>
                <c:pt idx="37">
                  <c:v>-2.3641589358295901E-2</c:v>
                </c:pt>
                <c:pt idx="38">
                  <c:v>-2.1418338357179299E-2</c:v>
                </c:pt>
                <c:pt idx="39">
                  <c:v>-1.9432391409214201E-2</c:v>
                </c:pt>
                <c:pt idx="40">
                  <c:v>-1.6937049596315899E-2</c:v>
                </c:pt>
                <c:pt idx="41">
                  <c:v>-1.3632299747506E-2</c:v>
                </c:pt>
                <c:pt idx="42">
                  <c:v>-1.1541885481372799E-2</c:v>
                </c:pt>
                <c:pt idx="43">
                  <c:v>-9.77256506794804E-3</c:v>
                </c:pt>
                <c:pt idx="44">
                  <c:v>-8.2749771079377293E-3</c:v>
                </c:pt>
                <c:pt idx="45">
                  <c:v>-6.23356230043176E-3</c:v>
                </c:pt>
                <c:pt idx="46">
                  <c:v>-5.1135528381357999E-3</c:v>
                </c:pt>
                <c:pt idx="47">
                  <c:v>-5.3025647655320302E-3</c:v>
                </c:pt>
                <c:pt idx="48">
                  <c:v>-6.2677158224318501E-3</c:v>
                </c:pt>
                <c:pt idx="49">
                  <c:v>-7.6943416838498504E-3</c:v>
                </c:pt>
                <c:pt idx="50">
                  <c:v>-1.12531586216121E-2</c:v>
                </c:pt>
                <c:pt idx="51">
                  <c:v>-1.3618007691122499E-2</c:v>
                </c:pt>
                <c:pt idx="52">
                  <c:v>-1.58102055924071E-2</c:v>
                </c:pt>
                <c:pt idx="53">
                  <c:v>-1.68130933430727E-2</c:v>
                </c:pt>
                <c:pt idx="54">
                  <c:v>-1.7830021428715901E-2</c:v>
                </c:pt>
                <c:pt idx="55">
                  <c:v>-1.9460605866998101E-2</c:v>
                </c:pt>
                <c:pt idx="56">
                  <c:v>-2.09870112717261E-2</c:v>
                </c:pt>
                <c:pt idx="57">
                  <c:v>-2.3658844437576099E-2</c:v>
                </c:pt>
                <c:pt idx="58">
                  <c:v>-2.4325849402984701E-2</c:v>
                </c:pt>
                <c:pt idx="59">
                  <c:v>-2.2840159852772299E-2</c:v>
                </c:pt>
                <c:pt idx="60">
                  <c:v>-2.15514838820615E-2</c:v>
                </c:pt>
                <c:pt idx="61">
                  <c:v>-1.8222162436267401E-2</c:v>
                </c:pt>
                <c:pt idx="62">
                  <c:v>-1.6179848911086699E-2</c:v>
                </c:pt>
                <c:pt idx="63">
                  <c:v>-1.4977696161602201E-2</c:v>
                </c:pt>
                <c:pt idx="64">
                  <c:v>-1.3003614136660201E-2</c:v>
                </c:pt>
                <c:pt idx="65">
                  <c:v>-1.07025115343648E-2</c:v>
                </c:pt>
                <c:pt idx="66">
                  <c:v>-9.36800081707506E-3</c:v>
                </c:pt>
                <c:pt idx="67">
                  <c:v>-9.7473100748443602E-3</c:v>
                </c:pt>
                <c:pt idx="68">
                  <c:v>-1.1145944848596901E-2</c:v>
                </c:pt>
                <c:pt idx="69">
                  <c:v>-1.24657191602425E-2</c:v>
                </c:pt>
                <c:pt idx="70">
                  <c:v>-1.4929180866970501E-2</c:v>
                </c:pt>
                <c:pt idx="71">
                  <c:v>-1.82446658979744E-2</c:v>
                </c:pt>
                <c:pt idx="72">
                  <c:v>-1.97169727923736E-2</c:v>
                </c:pt>
                <c:pt idx="73">
                  <c:v>-2.1722717820266298E-2</c:v>
                </c:pt>
                <c:pt idx="74">
                  <c:v>-2.19696950606919E-2</c:v>
                </c:pt>
                <c:pt idx="75">
                  <c:v>-2.07561336956614E-2</c:v>
                </c:pt>
                <c:pt idx="76">
                  <c:v>-1.8539740789205499E-2</c:v>
                </c:pt>
                <c:pt idx="77">
                  <c:v>-1.56825698136152E-2</c:v>
                </c:pt>
                <c:pt idx="78">
                  <c:v>-1.2116608851957599E-2</c:v>
                </c:pt>
                <c:pt idx="79">
                  <c:v>-1.06923760888132E-2</c:v>
                </c:pt>
                <c:pt idx="80">
                  <c:v>-7.6358703502949401E-3</c:v>
                </c:pt>
                <c:pt idx="81">
                  <c:v>-5.1222448246717699E-3</c:v>
                </c:pt>
                <c:pt idx="82">
                  <c:v>-4.3708602125775899E-3</c:v>
                </c:pt>
                <c:pt idx="83">
                  <c:v>-3.9716744314488E-3</c:v>
                </c:pt>
                <c:pt idx="84">
                  <c:v>-3.77320495128863E-3</c:v>
                </c:pt>
                <c:pt idx="85">
                  <c:v>-4.1410911995815002E-3</c:v>
                </c:pt>
                <c:pt idx="86">
                  <c:v>-4.6134682750293898E-3</c:v>
                </c:pt>
                <c:pt idx="87">
                  <c:v>-4.3326985389839897E-3</c:v>
                </c:pt>
                <c:pt idx="88">
                  <c:v>-3.9755974803845004E-3</c:v>
                </c:pt>
                <c:pt idx="89">
                  <c:v>-2.9245855685998598E-3</c:v>
                </c:pt>
                <c:pt idx="90">
                  <c:v>-1.80456671385581E-3</c:v>
                </c:pt>
                <c:pt idx="91">
                  <c:v>-1.60051129530869E-3</c:v>
                </c:pt>
                <c:pt idx="92">
                  <c:v>-1.2548780039078301E-3</c:v>
                </c:pt>
                <c:pt idx="93">
                  <c:v>-1.5999815162985301E-3</c:v>
                </c:pt>
                <c:pt idx="94">
                  <c:v>-1.1900200913476601E-3</c:v>
                </c:pt>
                <c:pt idx="95">
                  <c:v>2.0570490075166799E-4</c:v>
                </c:pt>
                <c:pt idx="96">
                  <c:v>1.36867228885512E-3</c:v>
                </c:pt>
                <c:pt idx="97">
                  <c:v>2.4716390768124699E-3</c:v>
                </c:pt>
                <c:pt idx="98">
                  <c:v>2.6215801320291199E-3</c:v>
                </c:pt>
                <c:pt idx="99">
                  <c:v>4.3046213561215296E-3</c:v>
                </c:pt>
                <c:pt idx="100">
                  <c:v>6.0049571145287502E-3</c:v>
                </c:pt>
                <c:pt idx="101">
                  <c:v>6.7980411746537102E-3</c:v>
                </c:pt>
                <c:pt idx="102">
                  <c:v>6.5840980174906001E-3</c:v>
                </c:pt>
                <c:pt idx="103">
                  <c:v>5.8388821762091403E-3</c:v>
                </c:pt>
                <c:pt idx="104">
                  <c:v>5.1884836432825E-3</c:v>
                </c:pt>
                <c:pt idx="105">
                  <c:v>4.61978412439945E-3</c:v>
                </c:pt>
                <c:pt idx="106">
                  <c:v>3.8264180155947402E-3</c:v>
                </c:pt>
                <c:pt idx="107">
                  <c:v>4.07063068800594E-3</c:v>
                </c:pt>
                <c:pt idx="108">
                  <c:v>4.2235536571257797E-3</c:v>
                </c:pt>
                <c:pt idx="109">
                  <c:v>4.3351194744461396E-3</c:v>
                </c:pt>
                <c:pt idx="110">
                  <c:v>6.2078833544043002E-3</c:v>
                </c:pt>
                <c:pt idx="111">
                  <c:v>8.0511270397914392E-3</c:v>
                </c:pt>
                <c:pt idx="112">
                  <c:v>1.0089552980880601E-2</c:v>
                </c:pt>
                <c:pt idx="113">
                  <c:v>1.1675333385085701E-2</c:v>
                </c:pt>
                <c:pt idx="114">
                  <c:v>1.2561339874020401E-2</c:v>
                </c:pt>
                <c:pt idx="115">
                  <c:v>1.36149194323137E-2</c:v>
                </c:pt>
                <c:pt idx="116">
                  <c:v>1.3024818864796299E-2</c:v>
                </c:pt>
                <c:pt idx="117">
                  <c:v>1.2382149544208101E-2</c:v>
                </c:pt>
                <c:pt idx="118">
                  <c:v>1.1051486691391599E-2</c:v>
                </c:pt>
                <c:pt idx="119">
                  <c:v>9.5878450068044296E-3</c:v>
                </c:pt>
                <c:pt idx="120">
                  <c:v>8.7466688150987203E-3</c:v>
                </c:pt>
                <c:pt idx="121">
                  <c:v>7.5412268550432704E-3</c:v>
                </c:pt>
                <c:pt idx="122">
                  <c:v>6.55073840366032E-3</c:v>
                </c:pt>
                <c:pt idx="123">
                  <c:v>6.0510595496860997E-3</c:v>
                </c:pt>
                <c:pt idx="124">
                  <c:v>5.3592762931571796E-3</c:v>
                </c:pt>
                <c:pt idx="125">
                  <c:v>4.6126167469518397E-3</c:v>
                </c:pt>
                <c:pt idx="126">
                  <c:v>4.1744918404154003E-3</c:v>
                </c:pt>
                <c:pt idx="127">
                  <c:v>3.7198413656029301E-3</c:v>
                </c:pt>
                <c:pt idx="128">
                  <c:v>3.7201027729082399E-3</c:v>
                </c:pt>
                <c:pt idx="129">
                  <c:v>3.2790528467467302E-3</c:v>
                </c:pt>
                <c:pt idx="130">
                  <c:v>2.89613278668576E-3</c:v>
                </c:pt>
                <c:pt idx="131">
                  <c:v>1.9249431922028701E-3</c:v>
                </c:pt>
                <c:pt idx="132">
                  <c:v>7.43242590346471E-4</c:v>
                </c:pt>
                <c:pt idx="133">
                  <c:v>1.67913143417963E-4</c:v>
                </c:pt>
                <c:pt idx="134">
                  <c:v>-1.2021360032459199E-3</c:v>
                </c:pt>
                <c:pt idx="135">
                  <c:v>-3.17123848563788E-3</c:v>
                </c:pt>
                <c:pt idx="136">
                  <c:v>-4.8453644933735803E-3</c:v>
                </c:pt>
                <c:pt idx="137">
                  <c:v>-6.1815559297093096E-3</c:v>
                </c:pt>
                <c:pt idx="138">
                  <c:v>-4.4696653920269199E-3</c:v>
                </c:pt>
                <c:pt idx="139">
                  <c:v>-1.65756123410448E-3</c:v>
                </c:pt>
                <c:pt idx="140">
                  <c:v>-3.3688064047182598E-4</c:v>
                </c:pt>
                <c:pt idx="141">
                  <c:v>1.35297951581958E-4</c:v>
                </c:pt>
                <c:pt idx="142">
                  <c:v>2.1549786382157798E-3</c:v>
                </c:pt>
                <c:pt idx="143">
                  <c:v>3.2580905307270001E-3</c:v>
                </c:pt>
                <c:pt idx="144">
                  <c:v>4.0293822923158596E-3</c:v>
                </c:pt>
                <c:pt idx="145">
                  <c:v>4.6515694868106104E-3</c:v>
                </c:pt>
                <c:pt idx="146">
                  <c:v>5.3492766108528197E-3</c:v>
                </c:pt>
                <c:pt idx="147">
                  <c:v>5.8668616611895997E-3</c:v>
                </c:pt>
                <c:pt idx="148">
                  <c:v>6.55651534266493E-3</c:v>
                </c:pt>
                <c:pt idx="149">
                  <c:v>7.1178506732490999E-3</c:v>
                </c:pt>
                <c:pt idx="150">
                  <c:v>7.0936222208777804E-3</c:v>
                </c:pt>
                <c:pt idx="151">
                  <c:v>6.5949404166452102E-3</c:v>
                </c:pt>
                <c:pt idx="152">
                  <c:v>6.6555750097206301E-3</c:v>
                </c:pt>
                <c:pt idx="153">
                  <c:v>7.0420485511931696E-3</c:v>
                </c:pt>
                <c:pt idx="154">
                  <c:v>6.5147323964928E-3</c:v>
                </c:pt>
                <c:pt idx="155">
                  <c:v>5.5806273476934299E-3</c:v>
                </c:pt>
                <c:pt idx="156">
                  <c:v>5.1840421687458496E-3</c:v>
                </c:pt>
                <c:pt idx="157">
                  <c:v>4.9737940408667797E-3</c:v>
                </c:pt>
                <c:pt idx="158">
                  <c:v>4.14612050431345E-3</c:v>
                </c:pt>
                <c:pt idx="159">
                  <c:v>3.4185002633749699E-3</c:v>
                </c:pt>
                <c:pt idx="160">
                  <c:v>6.31692379296389E-4</c:v>
                </c:pt>
                <c:pt idx="161">
                  <c:v>6.0470334741380402E-5</c:v>
                </c:pt>
                <c:pt idx="162">
                  <c:v>-3.23939760961178E-4</c:v>
                </c:pt>
                <c:pt idx="163">
                  <c:v>-1.5308258500618601E-3</c:v>
                </c:pt>
                <c:pt idx="164">
                  <c:v>-1.19854770505462E-3</c:v>
                </c:pt>
                <c:pt idx="165">
                  <c:v>-3.1828935548988598E-4</c:v>
                </c:pt>
                <c:pt idx="166">
                  <c:v>7.0198790058650902E-8</c:v>
                </c:pt>
                <c:pt idx="167">
                  <c:v>-4.1261186208796298E-4</c:v>
                </c:pt>
                <c:pt idx="168">
                  <c:v>-8.7482587716802796E-4</c:v>
                </c:pt>
                <c:pt idx="169">
                  <c:v>-3.3808359929467999E-3</c:v>
                </c:pt>
                <c:pt idx="170">
                  <c:v>-6.3427432233381601E-3</c:v>
                </c:pt>
                <c:pt idx="171">
                  <c:v>-8.3437503899030305E-3</c:v>
                </c:pt>
                <c:pt idx="172">
                  <c:v>-9.7446107011444003E-3</c:v>
                </c:pt>
                <c:pt idx="173">
                  <c:v>-1.06991923045255E-2</c:v>
                </c:pt>
                <c:pt idx="174">
                  <c:v>-1.11656115971516E-2</c:v>
                </c:pt>
                <c:pt idx="175">
                  <c:v>-1.05582123352813E-2</c:v>
                </c:pt>
                <c:pt idx="176">
                  <c:v>-1.08315238841262E-2</c:v>
                </c:pt>
                <c:pt idx="177">
                  <c:v>-1.1847576819726899E-2</c:v>
                </c:pt>
                <c:pt idx="178">
                  <c:v>-1.2149640210072501E-2</c:v>
                </c:pt>
                <c:pt idx="179">
                  <c:v>-1.0891716767066E-2</c:v>
                </c:pt>
                <c:pt idx="180">
                  <c:v>-9.7820420836043902E-3</c:v>
                </c:pt>
                <c:pt idx="181">
                  <c:v>-7.9555785329309403E-3</c:v>
                </c:pt>
                <c:pt idx="182">
                  <c:v>-6.63335690738414E-3</c:v>
                </c:pt>
                <c:pt idx="183">
                  <c:v>-5.13095128158674E-3</c:v>
                </c:pt>
                <c:pt idx="184">
                  <c:v>-4.2304232125820402E-3</c:v>
                </c:pt>
                <c:pt idx="185">
                  <c:v>-3.4766713270361601E-3</c:v>
                </c:pt>
                <c:pt idx="186">
                  <c:v>-3.02200336739721E-3</c:v>
                </c:pt>
                <c:pt idx="187">
                  <c:v>-1.84159965694052E-3</c:v>
                </c:pt>
                <c:pt idx="188">
                  <c:v>7.3953259093223402E-4</c:v>
                </c:pt>
                <c:pt idx="189">
                  <c:v>3.16817429406979E-3</c:v>
                </c:pt>
                <c:pt idx="190">
                  <c:v>5.3300084000143504E-3</c:v>
                </c:pt>
                <c:pt idx="191">
                  <c:v>6.3407900112243398E-3</c:v>
                </c:pt>
                <c:pt idx="192">
                  <c:v>7.6029033532125003E-3</c:v>
                </c:pt>
                <c:pt idx="193">
                  <c:v>8.9039562182663401E-3</c:v>
                </c:pt>
                <c:pt idx="194">
                  <c:v>1.0148895571590299E-2</c:v>
                </c:pt>
                <c:pt idx="195">
                  <c:v>1.04103278789344E-2</c:v>
                </c:pt>
                <c:pt idx="196">
                  <c:v>1.00577711068656E-2</c:v>
                </c:pt>
                <c:pt idx="197">
                  <c:v>9.8743403469045404E-3</c:v>
                </c:pt>
                <c:pt idx="198">
                  <c:v>8.9799220552323408E-3</c:v>
                </c:pt>
                <c:pt idx="199">
                  <c:v>8.7352362477372495E-3</c:v>
                </c:pt>
                <c:pt idx="200">
                  <c:v>8.9545253017198605E-3</c:v>
                </c:pt>
                <c:pt idx="201">
                  <c:v>9.1200135884387801E-3</c:v>
                </c:pt>
                <c:pt idx="202">
                  <c:v>8.7309230599315005E-3</c:v>
                </c:pt>
                <c:pt idx="203">
                  <c:v>8.8770097050049294E-3</c:v>
                </c:pt>
                <c:pt idx="204">
                  <c:v>9.4167982764441494E-3</c:v>
                </c:pt>
                <c:pt idx="205">
                  <c:v>9.7323956098915292E-3</c:v>
                </c:pt>
                <c:pt idx="206">
                  <c:v>9.4938192117674496E-3</c:v>
                </c:pt>
                <c:pt idx="207">
                  <c:v>8.7360306467212899E-3</c:v>
                </c:pt>
                <c:pt idx="208">
                  <c:v>8.0108569202980099E-3</c:v>
                </c:pt>
                <c:pt idx="209">
                  <c:v>7.38331788198576E-3</c:v>
                </c:pt>
                <c:pt idx="210">
                  <c:v>7.3180571781002396E-3</c:v>
                </c:pt>
                <c:pt idx="211">
                  <c:v>7.8935018439665796E-3</c:v>
                </c:pt>
                <c:pt idx="212">
                  <c:v>8.5016878147283707E-3</c:v>
                </c:pt>
                <c:pt idx="213">
                  <c:v>8.9371419192883998E-3</c:v>
                </c:pt>
                <c:pt idx="214">
                  <c:v>1.0045977563382E-2</c:v>
                </c:pt>
                <c:pt idx="215">
                  <c:v>1.17894131527615E-2</c:v>
                </c:pt>
                <c:pt idx="216">
                  <c:v>1.32443622538108E-2</c:v>
                </c:pt>
                <c:pt idx="217">
                  <c:v>1.37467370508859E-2</c:v>
                </c:pt>
                <c:pt idx="218">
                  <c:v>1.42150165978719E-2</c:v>
                </c:pt>
                <c:pt idx="219">
                  <c:v>1.4818768190549E-2</c:v>
                </c:pt>
                <c:pt idx="220">
                  <c:v>1.50910092595632E-2</c:v>
                </c:pt>
                <c:pt idx="221">
                  <c:v>1.5347710846288699E-2</c:v>
                </c:pt>
                <c:pt idx="222">
                  <c:v>1.5461676923110301E-2</c:v>
                </c:pt>
                <c:pt idx="223">
                  <c:v>1.53747651380206E-2</c:v>
                </c:pt>
                <c:pt idx="224">
                  <c:v>1.52830278119472E-2</c:v>
                </c:pt>
                <c:pt idx="225">
                  <c:v>1.43669028093318E-2</c:v>
                </c:pt>
                <c:pt idx="226">
                  <c:v>1.33019398835297E-2</c:v>
                </c:pt>
                <c:pt idx="227">
                  <c:v>1.17017331481175E-2</c:v>
                </c:pt>
                <c:pt idx="228">
                  <c:v>1.0290725214126399E-2</c:v>
                </c:pt>
                <c:pt idx="229">
                  <c:v>8.1665369443143995E-3</c:v>
                </c:pt>
                <c:pt idx="230">
                  <c:v>6.9676254856945704E-3</c:v>
                </c:pt>
                <c:pt idx="231">
                  <c:v>6.2759697789617199E-3</c:v>
                </c:pt>
                <c:pt idx="232">
                  <c:v>6.4283652249235703E-3</c:v>
                </c:pt>
                <c:pt idx="233">
                  <c:v>6.5542777227577901E-3</c:v>
                </c:pt>
                <c:pt idx="234">
                  <c:v>6.9132772270694099E-3</c:v>
                </c:pt>
                <c:pt idx="235">
                  <c:v>7.25137339452641E-3</c:v>
                </c:pt>
                <c:pt idx="236">
                  <c:v>7.0985840853314804E-3</c:v>
                </c:pt>
                <c:pt idx="237">
                  <c:v>6.8820274005168504E-3</c:v>
                </c:pt>
                <c:pt idx="238">
                  <c:v>6.89718068277872E-3</c:v>
                </c:pt>
                <c:pt idx="239">
                  <c:v>6.2321619645191399E-3</c:v>
                </c:pt>
                <c:pt idx="240">
                  <c:v>5.8554987298198302E-3</c:v>
                </c:pt>
                <c:pt idx="241">
                  <c:v>6.3711557541458099E-3</c:v>
                </c:pt>
                <c:pt idx="242">
                  <c:v>6.7025547817043899E-3</c:v>
                </c:pt>
                <c:pt idx="243">
                  <c:v>6.4071830251567997E-3</c:v>
                </c:pt>
                <c:pt idx="244">
                  <c:v>5.6799580532160198E-3</c:v>
                </c:pt>
                <c:pt idx="245">
                  <c:v>5.1970329834251597E-3</c:v>
                </c:pt>
                <c:pt idx="246">
                  <c:v>4.9828092622679603E-3</c:v>
                </c:pt>
                <c:pt idx="247">
                  <c:v>4.6465051016773501E-3</c:v>
                </c:pt>
                <c:pt idx="248">
                  <c:v>3.80357158438637E-3</c:v>
                </c:pt>
                <c:pt idx="249">
                  <c:v>3.02801316959272E-3</c:v>
                </c:pt>
                <c:pt idx="250">
                  <c:v>2.8645071389755599E-3</c:v>
                </c:pt>
                <c:pt idx="251">
                  <c:v>2.1054695692444502E-3</c:v>
                </c:pt>
                <c:pt idx="252">
                  <c:v>2.2206911933099201E-3</c:v>
                </c:pt>
                <c:pt idx="253">
                  <c:v>2.1500449877394001E-3</c:v>
                </c:pt>
                <c:pt idx="254">
                  <c:v>1.9505353396401201E-3</c:v>
                </c:pt>
                <c:pt idx="255">
                  <c:v>1.8677225345521901E-3</c:v>
                </c:pt>
                <c:pt idx="256">
                  <c:v>1.5342626726222899E-3</c:v>
                </c:pt>
                <c:pt idx="257">
                  <c:v>1.1677711833880599E-3</c:v>
                </c:pt>
                <c:pt idx="258">
                  <c:v>7.1575909144233596E-4</c:v>
                </c:pt>
                <c:pt idx="259">
                  <c:v>-5.5125941726408202E-6</c:v>
                </c:pt>
                <c:pt idx="260">
                  <c:v>-1.0412039422279501E-3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-4.4255276479760103E-2</c:v>
                </c:pt>
                <c:pt idx="1">
                  <c:v>-4.53725383272107E-2</c:v>
                </c:pt>
                <c:pt idx="2">
                  <c:v>-4.6187337940255098E-2</c:v>
                </c:pt>
                <c:pt idx="3">
                  <c:v>-4.6819334491186797E-2</c:v>
                </c:pt>
                <c:pt idx="4">
                  <c:v>-4.7291043640993298E-2</c:v>
                </c:pt>
                <c:pt idx="5">
                  <c:v>-4.71883496240856E-2</c:v>
                </c:pt>
                <c:pt idx="6">
                  <c:v>-4.6765456728359203E-2</c:v>
                </c:pt>
                <c:pt idx="7">
                  <c:v>-4.6311125401175698E-2</c:v>
                </c:pt>
                <c:pt idx="8">
                  <c:v>-4.6044128379344698E-2</c:v>
                </c:pt>
                <c:pt idx="9">
                  <c:v>-4.6226393436361903E-2</c:v>
                </c:pt>
                <c:pt idx="10">
                  <c:v>-4.6527470076138201E-2</c:v>
                </c:pt>
                <c:pt idx="11">
                  <c:v>-4.6725346607578801E-2</c:v>
                </c:pt>
                <c:pt idx="12">
                  <c:v>-4.6569362086887202E-2</c:v>
                </c:pt>
                <c:pt idx="13">
                  <c:v>-4.6293050483694503E-2</c:v>
                </c:pt>
                <c:pt idx="14">
                  <c:v>-4.5926874877543197E-2</c:v>
                </c:pt>
                <c:pt idx="15">
                  <c:v>-4.5442824771677701E-2</c:v>
                </c:pt>
                <c:pt idx="16">
                  <c:v>-4.4937520740437303E-2</c:v>
                </c:pt>
                <c:pt idx="17">
                  <c:v>-4.4311053501219701E-2</c:v>
                </c:pt>
                <c:pt idx="18">
                  <c:v>-4.3471886115693498E-2</c:v>
                </c:pt>
                <c:pt idx="19">
                  <c:v>-4.2342203456130802E-2</c:v>
                </c:pt>
                <c:pt idx="20">
                  <c:v>-4.0674056517032597E-2</c:v>
                </c:pt>
                <c:pt idx="21">
                  <c:v>-3.8680703073569599E-2</c:v>
                </c:pt>
                <c:pt idx="22">
                  <c:v>-3.6721616609994401E-2</c:v>
                </c:pt>
                <c:pt idx="23">
                  <c:v>-3.4916286936211502E-2</c:v>
                </c:pt>
                <c:pt idx="24">
                  <c:v>-3.3361189542209103E-2</c:v>
                </c:pt>
                <c:pt idx="25">
                  <c:v>-3.1893431014211299E-2</c:v>
                </c:pt>
                <c:pt idx="26">
                  <c:v>-3.05724148298737E-2</c:v>
                </c:pt>
                <c:pt idx="27">
                  <c:v>-2.9607786342211902E-2</c:v>
                </c:pt>
                <c:pt idx="28">
                  <c:v>-2.9090531724544101E-2</c:v>
                </c:pt>
                <c:pt idx="29">
                  <c:v>-2.90809332635261E-2</c:v>
                </c:pt>
                <c:pt idx="30">
                  <c:v>-2.9390754231382502E-2</c:v>
                </c:pt>
                <c:pt idx="31">
                  <c:v>-2.9798407008807801E-2</c:v>
                </c:pt>
                <c:pt idx="32">
                  <c:v>-3.0221169362852698E-2</c:v>
                </c:pt>
                <c:pt idx="33">
                  <c:v>-3.05049241500931E-2</c:v>
                </c:pt>
                <c:pt idx="34">
                  <c:v>-3.0264557307412499E-2</c:v>
                </c:pt>
                <c:pt idx="35">
                  <c:v>-2.9795655836460499E-2</c:v>
                </c:pt>
                <c:pt idx="36">
                  <c:v>-2.9063602354615699E-2</c:v>
                </c:pt>
                <c:pt idx="37">
                  <c:v>-2.7979199755351802E-2</c:v>
                </c:pt>
                <c:pt idx="38">
                  <c:v>-2.6667027475717298E-2</c:v>
                </c:pt>
                <c:pt idx="39">
                  <c:v>-2.5220100262416702E-2</c:v>
                </c:pt>
                <c:pt idx="40">
                  <c:v>-2.35634901291965E-2</c:v>
                </c:pt>
                <c:pt idx="41">
                  <c:v>-2.15772520528584E-2</c:v>
                </c:pt>
                <c:pt idx="42">
                  <c:v>-1.9570178738561299E-2</c:v>
                </c:pt>
                <c:pt idx="43">
                  <c:v>-1.7610656004438601E-2</c:v>
                </c:pt>
                <c:pt idx="44">
                  <c:v>-1.5743520225138401E-2</c:v>
                </c:pt>
                <c:pt idx="45">
                  <c:v>-1.3841528640197101E-2</c:v>
                </c:pt>
                <c:pt idx="46">
                  <c:v>-1.20959334797848E-2</c:v>
                </c:pt>
                <c:pt idx="47">
                  <c:v>-1.0737259736934301E-2</c:v>
                </c:pt>
                <c:pt idx="48">
                  <c:v>-9.8433509540338093E-3</c:v>
                </c:pt>
                <c:pt idx="49">
                  <c:v>-9.4135490999970196E-3</c:v>
                </c:pt>
                <c:pt idx="50">
                  <c:v>-9.7814710043200408E-3</c:v>
                </c:pt>
                <c:pt idx="51">
                  <c:v>-1.05487783416805E-2</c:v>
                </c:pt>
                <c:pt idx="52">
                  <c:v>-1.1601063791825799E-2</c:v>
                </c:pt>
                <c:pt idx="53">
                  <c:v>-1.2643469702075199E-2</c:v>
                </c:pt>
                <c:pt idx="54">
                  <c:v>-1.3680780047403401E-2</c:v>
                </c:pt>
                <c:pt idx="55">
                  <c:v>-1.48367452113223E-2</c:v>
                </c:pt>
                <c:pt idx="56">
                  <c:v>-1.6066798423403101E-2</c:v>
                </c:pt>
                <c:pt idx="57">
                  <c:v>-1.7585207626237699E-2</c:v>
                </c:pt>
                <c:pt idx="58">
                  <c:v>-1.8933335981587099E-2</c:v>
                </c:pt>
                <c:pt idx="59">
                  <c:v>-1.9714700755824099E-2</c:v>
                </c:pt>
                <c:pt idx="60">
                  <c:v>-2.0082057381071598E-2</c:v>
                </c:pt>
                <c:pt idx="61">
                  <c:v>-1.9710078392110801E-2</c:v>
                </c:pt>
                <c:pt idx="62">
                  <c:v>-1.90040324959059E-2</c:v>
                </c:pt>
                <c:pt idx="63">
                  <c:v>-1.8198765229045202E-2</c:v>
                </c:pt>
                <c:pt idx="64">
                  <c:v>-1.7159735010568201E-2</c:v>
                </c:pt>
                <c:pt idx="65">
                  <c:v>-1.58682903153275E-2</c:v>
                </c:pt>
                <c:pt idx="66">
                  <c:v>-1.4568232415677E-2</c:v>
                </c:pt>
                <c:pt idx="67">
                  <c:v>-1.36040479475105E-2</c:v>
                </c:pt>
                <c:pt idx="68">
                  <c:v>-1.3112427327727799E-2</c:v>
                </c:pt>
                <c:pt idx="69">
                  <c:v>-1.2983085694230701E-2</c:v>
                </c:pt>
                <c:pt idx="70">
                  <c:v>-1.33723047287787E-2</c:v>
                </c:pt>
                <c:pt idx="71">
                  <c:v>-1.43467769626178E-2</c:v>
                </c:pt>
                <c:pt idx="72">
                  <c:v>-1.5420816128569E-2</c:v>
                </c:pt>
                <c:pt idx="73">
                  <c:v>-1.66811964669084E-2</c:v>
                </c:pt>
                <c:pt idx="74">
                  <c:v>-1.7738896185665098E-2</c:v>
                </c:pt>
                <c:pt idx="75">
                  <c:v>-1.8342343687664402E-2</c:v>
                </c:pt>
                <c:pt idx="76">
                  <c:v>-1.8381823107972602E-2</c:v>
                </c:pt>
                <c:pt idx="77">
                  <c:v>-1.7841972449101101E-2</c:v>
                </c:pt>
                <c:pt idx="78">
                  <c:v>-1.66968997296724E-2</c:v>
                </c:pt>
                <c:pt idx="79">
                  <c:v>-1.54959950015006E-2</c:v>
                </c:pt>
                <c:pt idx="80">
                  <c:v>-1.39239700712594E-2</c:v>
                </c:pt>
                <c:pt idx="81">
                  <c:v>-1.2163625021941901E-2</c:v>
                </c:pt>
                <c:pt idx="82">
                  <c:v>-1.0605072060069E-2</c:v>
                </c:pt>
                <c:pt idx="83">
                  <c:v>-9.2783925343450195E-3</c:v>
                </c:pt>
                <c:pt idx="84">
                  <c:v>-8.1773550177337406E-3</c:v>
                </c:pt>
                <c:pt idx="85">
                  <c:v>-7.3701022541032904E-3</c:v>
                </c:pt>
                <c:pt idx="86">
                  <c:v>-6.8187754582885096E-3</c:v>
                </c:pt>
                <c:pt idx="87">
                  <c:v>-6.3215600744276103E-3</c:v>
                </c:pt>
                <c:pt idx="88">
                  <c:v>-5.8523675556189899E-3</c:v>
                </c:pt>
                <c:pt idx="89">
                  <c:v>-5.2668111582151603E-3</c:v>
                </c:pt>
                <c:pt idx="90">
                  <c:v>-4.5743622693432901E-3</c:v>
                </c:pt>
                <c:pt idx="91">
                  <c:v>-3.9795920745363698E-3</c:v>
                </c:pt>
                <c:pt idx="92">
                  <c:v>-3.4346492604106602E-3</c:v>
                </c:pt>
                <c:pt idx="93">
                  <c:v>-3.0677157115882401E-3</c:v>
                </c:pt>
                <c:pt idx="94">
                  <c:v>-2.69217658754012E-3</c:v>
                </c:pt>
                <c:pt idx="95">
                  <c:v>-2.1126002898817602E-3</c:v>
                </c:pt>
                <c:pt idx="96">
                  <c:v>-1.4163457741343799E-3</c:v>
                </c:pt>
                <c:pt idx="97">
                  <c:v>-6.3874880394501599E-4</c:v>
                </c:pt>
                <c:pt idx="98">
                  <c:v>1.33169832498109E-5</c:v>
                </c:pt>
                <c:pt idx="99">
                  <c:v>8.7157785782415395E-4</c:v>
                </c:pt>
                <c:pt idx="100">
                  <c:v>1.8982537091650699E-3</c:v>
                </c:pt>
                <c:pt idx="101">
                  <c:v>2.8782112022628001E-3</c:v>
                </c:pt>
                <c:pt idx="102">
                  <c:v>3.6193885653083599E-3</c:v>
                </c:pt>
                <c:pt idx="103">
                  <c:v>4.0632872874885196E-3</c:v>
                </c:pt>
                <c:pt idx="104">
                  <c:v>4.2883265586473101E-3</c:v>
                </c:pt>
                <c:pt idx="105">
                  <c:v>4.3546180717977398E-3</c:v>
                </c:pt>
                <c:pt idx="106">
                  <c:v>4.2489780605571396E-3</c:v>
                </c:pt>
                <c:pt idx="107">
                  <c:v>4.2133085860469001E-3</c:v>
                </c:pt>
                <c:pt idx="108">
                  <c:v>4.2153576002626801E-3</c:v>
                </c:pt>
                <c:pt idx="109">
                  <c:v>4.2393099750993703E-3</c:v>
                </c:pt>
                <c:pt idx="110">
                  <c:v>4.6330246509603597E-3</c:v>
                </c:pt>
                <c:pt idx="111">
                  <c:v>5.3166451287265703E-3</c:v>
                </c:pt>
                <c:pt idx="112">
                  <c:v>6.27122669915738E-3</c:v>
                </c:pt>
                <c:pt idx="113">
                  <c:v>7.35204803634305E-3</c:v>
                </c:pt>
                <c:pt idx="114">
                  <c:v>8.3939064038785205E-3</c:v>
                </c:pt>
                <c:pt idx="115">
                  <c:v>9.4381090095655706E-3</c:v>
                </c:pt>
                <c:pt idx="116">
                  <c:v>1.0155450980611699E-2</c:v>
                </c:pt>
                <c:pt idx="117">
                  <c:v>1.0600790693331001E-2</c:v>
                </c:pt>
                <c:pt idx="118">
                  <c:v>1.06909298929431E-2</c:v>
                </c:pt>
                <c:pt idx="119">
                  <c:v>1.0470312915715299E-2</c:v>
                </c:pt>
                <c:pt idx="120">
                  <c:v>1.0125584095592E-2</c:v>
                </c:pt>
                <c:pt idx="121">
                  <c:v>9.6087126474823006E-3</c:v>
                </c:pt>
                <c:pt idx="122">
                  <c:v>8.9971177987178998E-3</c:v>
                </c:pt>
                <c:pt idx="123">
                  <c:v>8.4079061489115408E-3</c:v>
                </c:pt>
                <c:pt idx="124">
                  <c:v>7.7981801777606699E-3</c:v>
                </c:pt>
                <c:pt idx="125">
                  <c:v>7.1610674915988997E-3</c:v>
                </c:pt>
                <c:pt idx="126">
                  <c:v>6.5637523613621997E-3</c:v>
                </c:pt>
                <c:pt idx="127">
                  <c:v>5.9949701622103498E-3</c:v>
                </c:pt>
                <c:pt idx="128">
                  <c:v>5.5399966843499302E-3</c:v>
                </c:pt>
                <c:pt idx="129">
                  <c:v>5.0878079168292902E-3</c:v>
                </c:pt>
                <c:pt idx="130">
                  <c:v>4.64947289080058E-3</c:v>
                </c:pt>
                <c:pt idx="131">
                  <c:v>4.1045669510810399E-3</c:v>
                </c:pt>
                <c:pt idx="132">
                  <c:v>3.43230207893412E-3</c:v>
                </c:pt>
                <c:pt idx="133">
                  <c:v>2.7794242918308901E-3</c:v>
                </c:pt>
                <c:pt idx="134">
                  <c:v>1.9831122328155299E-3</c:v>
                </c:pt>
                <c:pt idx="135">
                  <c:v>9.5224208912484797E-4</c:v>
                </c:pt>
                <c:pt idx="136">
                  <c:v>-2.07279227374837E-4</c:v>
                </c:pt>
                <c:pt idx="137">
                  <c:v>-1.40213456784173E-3</c:v>
                </c:pt>
                <c:pt idx="138">
                  <c:v>-2.0156407326787701E-3</c:v>
                </c:pt>
                <c:pt idx="139">
                  <c:v>-1.94402483296391E-3</c:v>
                </c:pt>
                <c:pt idx="140">
                  <c:v>-1.6225959944654901E-3</c:v>
                </c:pt>
                <c:pt idx="141">
                  <c:v>-1.2710172052560001E-3</c:v>
                </c:pt>
                <c:pt idx="142">
                  <c:v>-5.8581803656164596E-4</c:v>
                </c:pt>
                <c:pt idx="143">
                  <c:v>1.8296367689608399E-4</c:v>
                </c:pt>
                <c:pt idx="144">
                  <c:v>9.5224739998004001E-4</c:v>
                </c:pt>
                <c:pt idx="145">
                  <c:v>1.69211181734615E-3</c:v>
                </c:pt>
                <c:pt idx="146">
                  <c:v>2.4235447760474799E-3</c:v>
                </c:pt>
                <c:pt idx="147">
                  <c:v>3.11220815307591E-3</c:v>
                </c:pt>
                <c:pt idx="148">
                  <c:v>3.8010695909937099E-3</c:v>
                </c:pt>
                <c:pt idx="149">
                  <c:v>4.46442580744479E-3</c:v>
                </c:pt>
                <c:pt idx="150">
                  <c:v>4.99026509013139E-3</c:v>
                </c:pt>
                <c:pt idx="151">
                  <c:v>5.3112001554341502E-3</c:v>
                </c:pt>
                <c:pt idx="152">
                  <c:v>5.5800751262914498E-3</c:v>
                </c:pt>
                <c:pt idx="153">
                  <c:v>5.8724698112717902E-3</c:v>
                </c:pt>
                <c:pt idx="154">
                  <c:v>6.0009223283159904E-3</c:v>
                </c:pt>
                <c:pt idx="155">
                  <c:v>5.9168633321914797E-3</c:v>
                </c:pt>
                <c:pt idx="156">
                  <c:v>5.7702990995023504E-3</c:v>
                </c:pt>
                <c:pt idx="157">
                  <c:v>5.6109980877752401E-3</c:v>
                </c:pt>
                <c:pt idx="158">
                  <c:v>5.3180225710828801E-3</c:v>
                </c:pt>
                <c:pt idx="159">
                  <c:v>4.9381181095412997E-3</c:v>
                </c:pt>
                <c:pt idx="160">
                  <c:v>4.0768329634923196E-3</c:v>
                </c:pt>
                <c:pt idx="161">
                  <c:v>3.2735604377421299E-3</c:v>
                </c:pt>
                <c:pt idx="162">
                  <c:v>2.5540603980014698E-3</c:v>
                </c:pt>
                <c:pt idx="163">
                  <c:v>1.7370831483888001E-3</c:v>
                </c:pt>
                <c:pt idx="164">
                  <c:v>1.14995697770011E-3</c:v>
                </c:pt>
                <c:pt idx="165">
                  <c:v>8.5630771106211701E-4</c:v>
                </c:pt>
                <c:pt idx="166">
                  <c:v>6.8506020860770503E-4</c:v>
                </c:pt>
                <c:pt idx="167">
                  <c:v>4.6552579446857101E-4</c:v>
                </c:pt>
                <c:pt idx="168">
                  <c:v>1.97455460141251E-4</c:v>
                </c:pt>
                <c:pt idx="169">
                  <c:v>-5.1820283047635896E-4</c:v>
                </c:pt>
                <c:pt idx="170">
                  <c:v>-1.68311090904872E-3</c:v>
                </c:pt>
                <c:pt idx="171">
                  <c:v>-3.0152388052195802E-3</c:v>
                </c:pt>
                <c:pt idx="172">
                  <c:v>-4.36111318440454E-3</c:v>
                </c:pt>
                <c:pt idx="173">
                  <c:v>-5.6287290084287497E-3</c:v>
                </c:pt>
                <c:pt idx="174">
                  <c:v>-6.7361055261733298E-3</c:v>
                </c:pt>
                <c:pt idx="175">
                  <c:v>-7.5005268879949297E-3</c:v>
                </c:pt>
                <c:pt idx="176">
                  <c:v>-8.1667262872212008E-3</c:v>
                </c:pt>
                <c:pt idx="177">
                  <c:v>-8.9028963937223607E-3</c:v>
                </c:pt>
                <c:pt idx="178">
                  <c:v>-9.5522451569923904E-3</c:v>
                </c:pt>
                <c:pt idx="179">
                  <c:v>-9.8201394790071294E-3</c:v>
                </c:pt>
                <c:pt idx="180">
                  <c:v>-9.8125199999265795E-3</c:v>
                </c:pt>
                <c:pt idx="181">
                  <c:v>-9.4411317065274496E-3</c:v>
                </c:pt>
                <c:pt idx="182">
                  <c:v>-8.8795767466987897E-3</c:v>
                </c:pt>
                <c:pt idx="183">
                  <c:v>-8.1298516536763808E-3</c:v>
                </c:pt>
                <c:pt idx="184">
                  <c:v>-7.3499659654575099E-3</c:v>
                </c:pt>
                <c:pt idx="185">
                  <c:v>-6.5753070377732401E-3</c:v>
                </c:pt>
                <c:pt idx="186">
                  <c:v>-5.8646463036980401E-3</c:v>
                </c:pt>
                <c:pt idx="187">
                  <c:v>-5.0600369743465301E-3</c:v>
                </c:pt>
                <c:pt idx="188">
                  <c:v>-3.9001230612907799E-3</c:v>
                </c:pt>
                <c:pt idx="189">
                  <c:v>-2.4864635902186599E-3</c:v>
                </c:pt>
                <c:pt idx="190">
                  <c:v>-9.2316919217206401E-4</c:v>
                </c:pt>
                <c:pt idx="191">
                  <c:v>5.2962264850721602E-4</c:v>
                </c:pt>
                <c:pt idx="192">
                  <c:v>1.94427878944827E-3</c:v>
                </c:pt>
                <c:pt idx="193">
                  <c:v>3.3362142752118799E-3</c:v>
                </c:pt>
                <c:pt idx="194">
                  <c:v>4.6987505344875799E-3</c:v>
                </c:pt>
                <c:pt idx="195">
                  <c:v>5.8410660033769504E-3</c:v>
                </c:pt>
                <c:pt idx="196">
                  <c:v>6.68440702407469E-3</c:v>
                </c:pt>
                <c:pt idx="197">
                  <c:v>7.3223936886406601E-3</c:v>
                </c:pt>
                <c:pt idx="198">
                  <c:v>7.6538993619589997E-3</c:v>
                </c:pt>
                <c:pt idx="199">
                  <c:v>7.8701667391146493E-3</c:v>
                </c:pt>
                <c:pt idx="200">
                  <c:v>8.0870384516356902E-3</c:v>
                </c:pt>
                <c:pt idx="201">
                  <c:v>8.2936334789963095E-3</c:v>
                </c:pt>
                <c:pt idx="202">
                  <c:v>8.3810913951833498E-3</c:v>
                </c:pt>
                <c:pt idx="203">
                  <c:v>8.4802750571476605E-3</c:v>
                </c:pt>
                <c:pt idx="204">
                  <c:v>8.6675797010069607E-3</c:v>
                </c:pt>
                <c:pt idx="205">
                  <c:v>8.8805428827838703E-3</c:v>
                </c:pt>
                <c:pt idx="206">
                  <c:v>9.0031981485805893E-3</c:v>
                </c:pt>
                <c:pt idx="207">
                  <c:v>8.9497646482087304E-3</c:v>
                </c:pt>
                <c:pt idx="208">
                  <c:v>8.7619831026265801E-3</c:v>
                </c:pt>
                <c:pt idx="209">
                  <c:v>8.4862500584984204E-3</c:v>
                </c:pt>
                <c:pt idx="210">
                  <c:v>8.2526114824187802E-3</c:v>
                </c:pt>
                <c:pt idx="211">
                  <c:v>8.1807895547283491E-3</c:v>
                </c:pt>
                <c:pt idx="212">
                  <c:v>8.2449692067283493E-3</c:v>
                </c:pt>
                <c:pt idx="213">
                  <c:v>8.3834037492403601E-3</c:v>
                </c:pt>
                <c:pt idx="214">
                  <c:v>8.7159185120686995E-3</c:v>
                </c:pt>
                <c:pt idx="215">
                  <c:v>9.3306174402072693E-3</c:v>
                </c:pt>
                <c:pt idx="216">
                  <c:v>1.01133664029279E-2</c:v>
                </c:pt>
                <c:pt idx="217">
                  <c:v>1.0840040532519499E-2</c:v>
                </c:pt>
                <c:pt idx="218">
                  <c:v>1.1515035745589999E-2</c:v>
                </c:pt>
                <c:pt idx="219">
                  <c:v>1.21757822345818E-2</c:v>
                </c:pt>
                <c:pt idx="220">
                  <c:v>1.2758827639578099E-2</c:v>
                </c:pt>
                <c:pt idx="221">
                  <c:v>1.3276604280920199E-2</c:v>
                </c:pt>
                <c:pt idx="222">
                  <c:v>1.3713618809358201E-2</c:v>
                </c:pt>
                <c:pt idx="223">
                  <c:v>1.4045848075090701E-2</c:v>
                </c:pt>
                <c:pt idx="224">
                  <c:v>1.4293284022462001E-2</c:v>
                </c:pt>
                <c:pt idx="225">
                  <c:v>1.4308007779836001E-2</c:v>
                </c:pt>
                <c:pt idx="226">
                  <c:v>1.41067942005747E-2</c:v>
                </c:pt>
                <c:pt idx="227">
                  <c:v>1.36257819900833E-2</c:v>
                </c:pt>
                <c:pt idx="228">
                  <c:v>1.2958770634891899E-2</c:v>
                </c:pt>
                <c:pt idx="229">
                  <c:v>1.20003238967764E-2</c:v>
                </c:pt>
                <c:pt idx="230">
                  <c:v>1.0993784214559999E-2</c:v>
                </c:pt>
                <c:pt idx="231">
                  <c:v>1.00502213274403E-2</c:v>
                </c:pt>
                <c:pt idx="232">
                  <c:v>9.3258501069370201E-3</c:v>
                </c:pt>
                <c:pt idx="233">
                  <c:v>8.77153563010118E-3</c:v>
                </c:pt>
                <c:pt idx="234">
                  <c:v>8.3998839494948199E-3</c:v>
                </c:pt>
                <c:pt idx="235">
                  <c:v>8.1701818385011404E-3</c:v>
                </c:pt>
                <c:pt idx="236">
                  <c:v>7.9558622878672103E-3</c:v>
                </c:pt>
                <c:pt idx="237">
                  <c:v>7.7410953103971402E-3</c:v>
                </c:pt>
                <c:pt idx="238">
                  <c:v>7.5723123848734503E-3</c:v>
                </c:pt>
                <c:pt idx="239">
                  <c:v>7.3042823008025899E-3</c:v>
                </c:pt>
                <c:pt idx="240">
                  <c:v>7.0145255866060404E-3</c:v>
                </c:pt>
                <c:pt idx="241">
                  <c:v>6.8858516201139898E-3</c:v>
                </c:pt>
                <c:pt idx="242">
                  <c:v>6.8491922524320696E-3</c:v>
                </c:pt>
                <c:pt idx="243">
                  <c:v>6.7607904069770198E-3</c:v>
                </c:pt>
                <c:pt idx="244">
                  <c:v>6.5446239362248202E-3</c:v>
                </c:pt>
                <c:pt idx="245">
                  <c:v>6.2751057456648896E-3</c:v>
                </c:pt>
                <c:pt idx="246">
                  <c:v>6.0166464489855003E-3</c:v>
                </c:pt>
                <c:pt idx="247">
                  <c:v>5.7426181795238703E-3</c:v>
                </c:pt>
                <c:pt idx="248">
                  <c:v>5.3548088604963703E-3</c:v>
                </c:pt>
                <c:pt idx="249">
                  <c:v>4.8894497223156402E-3</c:v>
                </c:pt>
                <c:pt idx="250">
                  <c:v>4.4844612056476304E-3</c:v>
                </c:pt>
                <c:pt idx="251">
                  <c:v>4.0086628783669899E-3</c:v>
                </c:pt>
                <c:pt idx="252">
                  <c:v>3.6510685413555801E-3</c:v>
                </c:pt>
                <c:pt idx="253">
                  <c:v>3.3508638306323402E-3</c:v>
                </c:pt>
                <c:pt idx="254">
                  <c:v>3.0707981324338998E-3</c:v>
                </c:pt>
                <c:pt idx="255">
                  <c:v>2.8301830128575601E-3</c:v>
                </c:pt>
                <c:pt idx="256">
                  <c:v>2.5709989448104999E-3</c:v>
                </c:pt>
                <c:pt idx="257">
                  <c:v>2.2903533925260201E-3</c:v>
                </c:pt>
                <c:pt idx="258">
                  <c:v>1.9754345323092799E-3</c:v>
                </c:pt>
                <c:pt idx="259">
                  <c:v>1.57924510701289E-3</c:v>
                </c:pt>
                <c:pt idx="260">
                  <c:v>1.05515529716472E-3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710336"/>
        <c:axId val="1793721104"/>
      </c:lineChart>
      <c:dateAx>
        <c:axId val="17937103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21104"/>
        <c:crosses val="autoZero"/>
        <c:auto val="0"/>
        <c:lblOffset val="100"/>
        <c:baseTimeUnit val="days"/>
      </c:dateAx>
      <c:valAx>
        <c:axId val="179372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1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-9.9102683143512699E-2</c:v>
                </c:pt>
                <c:pt idx="1">
                  <c:v>-9.7147156614735303E-2</c:v>
                </c:pt>
                <c:pt idx="2">
                  <c:v>-9.6033544418565597E-2</c:v>
                </c:pt>
                <c:pt idx="3">
                  <c:v>-9.6248426657670402E-2</c:v>
                </c:pt>
                <c:pt idx="4">
                  <c:v>-9.6240233499742506E-2</c:v>
                </c:pt>
                <c:pt idx="5">
                  <c:v>-8.85084038540149E-2</c:v>
                </c:pt>
                <c:pt idx="6">
                  <c:v>-8.4473392524223201E-2</c:v>
                </c:pt>
                <c:pt idx="7">
                  <c:v>-8.4785174417979794E-2</c:v>
                </c:pt>
                <c:pt idx="8">
                  <c:v>-8.8439163491493597E-2</c:v>
                </c:pt>
                <c:pt idx="9">
                  <c:v>-9.6463172102752404E-2</c:v>
                </c:pt>
                <c:pt idx="10">
                  <c:v>-9.8895637300530997E-2</c:v>
                </c:pt>
                <c:pt idx="11">
                  <c:v>-9.7623566549122506E-2</c:v>
                </c:pt>
                <c:pt idx="12">
                  <c:v>-9.2014789288066806E-2</c:v>
                </c:pt>
                <c:pt idx="13">
                  <c:v>-9.0251581581326804E-2</c:v>
                </c:pt>
                <c:pt idx="14">
                  <c:v>-8.8803421514465894E-2</c:v>
                </c:pt>
                <c:pt idx="15">
                  <c:v>-8.66637758887671E-2</c:v>
                </c:pt>
                <c:pt idx="16">
                  <c:v>-8.5989484645016601E-2</c:v>
                </c:pt>
                <c:pt idx="17">
                  <c:v>-8.3416977479599294E-2</c:v>
                </c:pt>
                <c:pt idx="18">
                  <c:v>-7.9058047459158898E-2</c:v>
                </c:pt>
                <c:pt idx="19">
                  <c:v>-7.30717202711193E-2</c:v>
                </c:pt>
                <c:pt idx="20">
                  <c:v>-6.2393815740295899E-2</c:v>
                </c:pt>
                <c:pt idx="21">
                  <c:v>-5.4820805188660802E-2</c:v>
                </c:pt>
                <c:pt idx="22">
                  <c:v>-5.2898524374878401E-2</c:v>
                </c:pt>
                <c:pt idx="23">
                  <c:v>-5.2680819337036201E-2</c:v>
                </c:pt>
                <c:pt idx="24">
                  <c:v>-5.3984841732894098E-2</c:v>
                </c:pt>
                <c:pt idx="25">
                  <c:v>-5.2500618024121398E-2</c:v>
                </c:pt>
                <c:pt idx="26">
                  <c:v>-5.2121650910743798E-2</c:v>
                </c:pt>
                <c:pt idx="27">
                  <c:v>-5.5528937341010803E-2</c:v>
                </c:pt>
                <c:pt idx="28">
                  <c:v>-6.0840396624123098E-2</c:v>
                </c:pt>
                <c:pt idx="29">
                  <c:v>-6.7696863642672994E-2</c:v>
                </c:pt>
                <c:pt idx="30">
                  <c:v>-7.1926919475784598E-2</c:v>
                </c:pt>
                <c:pt idx="31">
                  <c:v>-7.2924974639673595E-2</c:v>
                </c:pt>
                <c:pt idx="32">
                  <c:v>-7.2952917249535704E-2</c:v>
                </c:pt>
                <c:pt idx="33">
                  <c:v>-7.0619530795568597E-2</c:v>
                </c:pt>
                <c:pt idx="34">
                  <c:v>-6.1703703569078699E-2</c:v>
                </c:pt>
                <c:pt idx="35">
                  <c:v>-5.7669595619639302E-2</c:v>
                </c:pt>
                <c:pt idx="36">
                  <c:v>-5.2728312917776597E-2</c:v>
                </c:pt>
                <c:pt idx="37">
                  <c:v>-4.5862906903311601E-2</c:v>
                </c:pt>
                <c:pt idx="38">
                  <c:v>-4.0690930766364999E-2</c:v>
                </c:pt>
                <c:pt idx="39">
                  <c:v>-3.6680965591873303E-2</c:v>
                </c:pt>
                <c:pt idx="40">
                  <c:v>-3.0976895563640201E-2</c:v>
                </c:pt>
                <c:pt idx="41">
                  <c:v>-2.2784020072462999E-2</c:v>
                </c:pt>
                <c:pt idx="42">
                  <c:v>-1.9481394391490998E-2</c:v>
                </c:pt>
                <c:pt idx="43">
                  <c:v>-1.7041196844369898E-2</c:v>
                </c:pt>
                <c:pt idx="44">
                  <c:v>-1.51891984472127E-2</c:v>
                </c:pt>
                <c:pt idx="45">
                  <c:v>-1.10473994851654E-2</c:v>
                </c:pt>
                <c:pt idx="46">
                  <c:v>-1.01516853334103E-2</c:v>
                </c:pt>
                <c:pt idx="47">
                  <c:v>-1.3316389657612501E-2</c:v>
                </c:pt>
                <c:pt idx="48">
                  <c:v>-1.8117937016228401E-2</c:v>
                </c:pt>
                <c:pt idx="49">
                  <c:v>-2.3388949482463801E-2</c:v>
                </c:pt>
                <c:pt idx="50">
                  <c:v>-3.5080161970788698E-2</c:v>
                </c:pt>
                <c:pt idx="51">
                  <c:v>-4.0763885352867499E-2</c:v>
                </c:pt>
                <c:pt idx="52">
                  <c:v>-4.5309861457271498E-2</c:v>
                </c:pt>
                <c:pt idx="53">
                  <c:v>-4.54719600886134E-2</c:v>
                </c:pt>
                <c:pt idx="54">
                  <c:v>-4.62041710770765E-2</c:v>
                </c:pt>
                <c:pt idx="55">
                  <c:v>-4.9420671123940801E-2</c:v>
                </c:pt>
                <c:pt idx="56">
                  <c:v>-5.2169566132634203E-2</c:v>
                </c:pt>
                <c:pt idx="57">
                  <c:v>-5.8906471024540497E-2</c:v>
                </c:pt>
                <c:pt idx="58">
                  <c:v>-5.8029587604175301E-2</c:v>
                </c:pt>
                <c:pt idx="59">
                  <c:v>-5.0375076050534602E-2</c:v>
                </c:pt>
                <c:pt idx="60">
                  <c:v>-4.5094919219528698E-2</c:v>
                </c:pt>
                <c:pt idx="61">
                  <c:v>-3.3713062710755901E-2</c:v>
                </c:pt>
                <c:pt idx="62">
                  <c:v>-2.86168370809591E-2</c:v>
                </c:pt>
                <c:pt idx="63">
                  <c:v>-2.6905938775513699E-2</c:v>
                </c:pt>
                <c:pt idx="64">
                  <c:v>-2.2330448383649702E-2</c:v>
                </c:pt>
                <c:pt idx="65">
                  <c:v>-1.69249461298158E-2</c:v>
                </c:pt>
                <c:pt idx="66">
                  <c:v>-1.5263612374998001E-2</c:v>
                </c:pt>
                <c:pt idx="67">
                  <c:v>-1.9268261263168201E-2</c:v>
                </c:pt>
                <c:pt idx="68">
                  <c:v>-2.5655109428624201E-2</c:v>
                </c:pt>
                <c:pt idx="69">
                  <c:v>-3.0423585876714499E-2</c:v>
                </c:pt>
                <c:pt idx="70">
                  <c:v>-3.8334782420387702E-2</c:v>
                </c:pt>
                <c:pt idx="71">
                  <c:v>-4.8022669458619202E-2</c:v>
                </c:pt>
                <c:pt idx="72">
                  <c:v>-5.0038697048271998E-2</c:v>
                </c:pt>
                <c:pt idx="73">
                  <c:v>-5.4131405214937298E-2</c:v>
                </c:pt>
                <c:pt idx="74">
                  <c:v>-5.19558621121907E-2</c:v>
                </c:pt>
                <c:pt idx="75">
                  <c:v>-4.55961523417171E-2</c:v>
                </c:pt>
                <c:pt idx="76">
                  <c:v>-3.7164184109535203E-2</c:v>
                </c:pt>
                <c:pt idx="77">
                  <c:v>-2.8000274776133E-2</c:v>
                </c:pt>
                <c:pt idx="78">
                  <c:v>-1.7711882329618001E-2</c:v>
                </c:pt>
                <c:pt idx="79">
                  <c:v>-1.6156007783115701E-2</c:v>
                </c:pt>
                <c:pt idx="80">
                  <c:v>-8.5438644060009603E-3</c:v>
                </c:pt>
                <c:pt idx="81">
                  <c:v>-3.4817025684472599E-3</c:v>
                </c:pt>
                <c:pt idx="82">
                  <c:v>-4.6743839564977099E-3</c:v>
                </c:pt>
                <c:pt idx="83">
                  <c:v>-6.1721021645943499E-3</c:v>
                </c:pt>
                <c:pt idx="84">
                  <c:v>-7.5563672925700797E-3</c:v>
                </c:pt>
                <c:pt idx="85">
                  <c:v>-1.0260231126988701E-2</c:v>
                </c:pt>
                <c:pt idx="86">
                  <c:v>-1.25782151870487E-2</c:v>
                </c:pt>
                <c:pt idx="87">
                  <c:v>-1.1721423388067099E-2</c:v>
                </c:pt>
                <c:pt idx="88">
                  <c:v>-1.06593429333737E-2</c:v>
                </c:pt>
                <c:pt idx="89">
                  <c:v>-7.2654525927636198E-3</c:v>
                </c:pt>
                <c:pt idx="90">
                  <c:v>-4.0773465895505004E-3</c:v>
                </c:pt>
                <c:pt idx="91">
                  <c:v>-4.4111808358691098E-3</c:v>
                </c:pt>
                <c:pt idx="92">
                  <c:v>-3.9563509014054398E-3</c:v>
                </c:pt>
                <c:pt idx="93">
                  <c:v>-5.7911551852356498E-3</c:v>
                </c:pt>
                <c:pt idx="94">
                  <c:v>-4.5336031568095599E-3</c:v>
                </c:pt>
                <c:pt idx="95">
                  <c:v>3.6588919547775302E-5</c:v>
                </c:pt>
                <c:pt idx="96">
                  <c:v>3.1634396913366998E-3</c:v>
                </c:pt>
                <c:pt idx="97">
                  <c:v>5.7958375904012503E-3</c:v>
                </c:pt>
                <c:pt idx="98">
                  <c:v>4.95705408999003E-3</c:v>
                </c:pt>
                <c:pt idx="99">
                  <c:v>9.8926894028794603E-3</c:v>
                </c:pt>
                <c:pt idx="100">
                  <c:v>1.43171136850157E-2</c:v>
                </c:pt>
                <c:pt idx="101">
                  <c:v>1.51988416833049E-2</c:v>
                </c:pt>
                <c:pt idx="102">
                  <c:v>1.28336548362407E-2</c:v>
                </c:pt>
                <c:pt idx="103">
                  <c:v>9.35680284297352E-3</c:v>
                </c:pt>
                <c:pt idx="104">
                  <c:v>6.9943996834539402E-3</c:v>
                </c:pt>
                <c:pt idx="105">
                  <c:v>5.37743473702584E-3</c:v>
                </c:pt>
                <c:pt idx="106">
                  <c:v>3.2319857941446799E-3</c:v>
                </c:pt>
                <c:pt idx="107">
                  <c:v>4.9879626487353496E-3</c:v>
                </c:pt>
                <c:pt idx="108">
                  <c:v>6.02898580442701E-3</c:v>
                </c:pt>
                <c:pt idx="109">
                  <c:v>6.71168583200271E-3</c:v>
                </c:pt>
                <c:pt idx="110">
                  <c:v>1.34061324080317E-2</c:v>
                </c:pt>
                <c:pt idx="111">
                  <c:v>1.8928448170568001E-2</c:v>
                </c:pt>
                <c:pt idx="112">
                  <c:v>2.4443823869747E-2</c:v>
                </c:pt>
                <c:pt idx="113">
                  <c:v>2.7824915534605098E-2</c:v>
                </c:pt>
                <c:pt idx="114">
                  <c:v>2.8660697035912001E-2</c:v>
                </c:pt>
                <c:pt idx="115">
                  <c:v>3.0406176184217901E-2</c:v>
                </c:pt>
                <c:pt idx="116">
                  <c:v>2.6553215348258399E-2</c:v>
                </c:pt>
                <c:pt idx="117">
                  <c:v>2.3524439722871701E-2</c:v>
                </c:pt>
                <c:pt idx="118">
                  <c:v>1.87929061860935E-2</c:v>
                </c:pt>
                <c:pt idx="119">
                  <c:v>1.4437997918750001E-2</c:v>
                </c:pt>
                <c:pt idx="120">
                  <c:v>1.28730927519272E-2</c:v>
                </c:pt>
                <c:pt idx="121">
                  <c:v>1.00938359292623E-2</c:v>
                </c:pt>
                <c:pt idx="122">
                  <c:v>8.2958994866722501E-3</c:v>
                </c:pt>
                <c:pt idx="123">
                  <c:v>8.2324598841771405E-3</c:v>
                </c:pt>
                <c:pt idx="124">
                  <c:v>7.2345079143806201E-3</c:v>
                </c:pt>
                <c:pt idx="125">
                  <c:v>5.9721954164647E-3</c:v>
                </c:pt>
                <c:pt idx="126">
                  <c:v>5.7612542989534101E-3</c:v>
                </c:pt>
                <c:pt idx="127">
                  <c:v>5.2995274046138598E-3</c:v>
                </c:pt>
                <c:pt idx="128">
                  <c:v>6.2995599636479398E-3</c:v>
                </c:pt>
                <c:pt idx="129">
                  <c:v>5.4236626866759298E-3</c:v>
                </c:pt>
                <c:pt idx="130">
                  <c:v>4.7717336106810598E-3</c:v>
                </c:pt>
                <c:pt idx="131">
                  <c:v>2.0506720885605698E-3</c:v>
                </c:pt>
                <c:pt idx="132">
                  <c:v>-1.08945316774788E-3</c:v>
                </c:pt>
                <c:pt idx="133">
                  <c:v>-1.7963940112060699E-3</c:v>
                </c:pt>
                <c:pt idx="134">
                  <c:v>-5.4026828013240503E-3</c:v>
                </c:pt>
                <c:pt idx="135">
                  <c:v>-1.07399260617441E-2</c:v>
                </c:pt>
                <c:pt idx="136">
                  <c:v>-1.44848583727171E-2</c:v>
                </c:pt>
                <c:pt idx="137">
                  <c:v>-1.6852318376427498E-2</c:v>
                </c:pt>
                <c:pt idx="138">
                  <c:v>-8.6697502606818393E-3</c:v>
                </c:pt>
                <c:pt idx="139">
                  <c:v>1.5872324466522001E-3</c:v>
                </c:pt>
                <c:pt idx="140">
                  <c:v>4.8770505874430803E-3</c:v>
                </c:pt>
                <c:pt idx="141">
                  <c:v>4.8858795911365096E-3</c:v>
                </c:pt>
                <c:pt idx="142">
                  <c:v>1.05509593417743E-2</c:v>
                </c:pt>
                <c:pt idx="143">
                  <c:v>1.2339139937698499E-2</c:v>
                </c:pt>
                <c:pt idx="144">
                  <c:v>1.3042084388137899E-2</c:v>
                </c:pt>
                <c:pt idx="145">
                  <c:v>1.34653811830787E-2</c:v>
                </c:pt>
                <c:pt idx="146">
                  <c:v>1.43992091431695E-2</c:v>
                </c:pt>
                <c:pt idx="147">
                  <c:v>1.48316339857606E-2</c:v>
                </c:pt>
                <c:pt idx="148">
                  <c:v>1.6051463812840901E-2</c:v>
                </c:pt>
                <c:pt idx="149">
                  <c:v>1.6855588818542599E-2</c:v>
                </c:pt>
                <c:pt idx="150">
                  <c:v>1.5716415881048398E-2</c:v>
                </c:pt>
                <c:pt idx="151">
                  <c:v>1.3319225218903E-2</c:v>
                </c:pt>
                <c:pt idx="152">
                  <c:v>1.3396563964609601E-2</c:v>
                </c:pt>
                <c:pt idx="153">
                  <c:v>1.4641618657006099E-2</c:v>
                </c:pt>
                <c:pt idx="154">
                  <c:v>1.2543289784496399E-2</c:v>
                </c:pt>
                <c:pt idx="155">
                  <c:v>9.4342810539441695E-3</c:v>
                </c:pt>
                <c:pt idx="156">
                  <c:v>8.6909370188937296E-3</c:v>
                </c:pt>
                <c:pt idx="157">
                  <c:v>8.6175178668454408E-3</c:v>
                </c:pt>
                <c:pt idx="158">
                  <c:v>6.3005962180215898E-3</c:v>
                </c:pt>
                <c:pt idx="159">
                  <c:v>4.6140048795394999E-3</c:v>
                </c:pt>
                <c:pt idx="160">
                  <c:v>-4.1167008683851104E-3</c:v>
                </c:pt>
                <c:pt idx="161">
                  <c:v>-3.8986878047008698E-3</c:v>
                </c:pt>
                <c:pt idx="162">
                  <c:v>-3.4670001756274501E-3</c:v>
                </c:pt>
                <c:pt idx="163">
                  <c:v>-6.29765981332891E-3</c:v>
                </c:pt>
                <c:pt idx="164">
                  <c:v>-3.5744147738570502E-3</c:v>
                </c:pt>
                <c:pt idx="165">
                  <c:v>3.1752496902997997E-4</c:v>
                </c:pt>
                <c:pt idx="166">
                  <c:v>1.4565699003101201E-3</c:v>
                </c:pt>
                <c:pt idx="167">
                  <c:v>-1.5878273370434299E-4</c:v>
                </c:pt>
                <c:pt idx="168">
                  <c:v>-1.6729161933856001E-3</c:v>
                </c:pt>
                <c:pt idx="169">
                  <c:v>-1.00952795533074E-2</c:v>
                </c:pt>
                <c:pt idx="170">
                  <c:v>-1.8822410565974699E-2</c:v>
                </c:pt>
                <c:pt idx="171">
                  <c:v>-2.3107596563469401E-2</c:v>
                </c:pt>
                <c:pt idx="172">
                  <c:v>-2.5127758181087E-2</c:v>
                </c:pt>
                <c:pt idx="173">
                  <c:v>-2.5823271825863098E-2</c:v>
                </c:pt>
                <c:pt idx="174">
                  <c:v>-2.52274235313543E-2</c:v>
                </c:pt>
                <c:pt idx="175">
                  <c:v>-2.1440640836082998E-2</c:v>
                </c:pt>
                <c:pt idx="176">
                  <c:v>-2.1687099123577299E-2</c:v>
                </c:pt>
                <c:pt idx="177">
                  <c:v>-2.46628858393407E-2</c:v>
                </c:pt>
                <c:pt idx="178">
                  <c:v>-2.4829809218907799E-2</c:v>
                </c:pt>
                <c:pt idx="179">
                  <c:v>-1.9752875620507201E-2</c:v>
                </c:pt>
                <c:pt idx="180">
                  <c:v>-1.6190493806319699E-2</c:v>
                </c:pt>
                <c:pt idx="181">
                  <c:v>-1.0703244260232701E-2</c:v>
                </c:pt>
                <c:pt idx="182">
                  <c:v>-7.7445455782478301E-3</c:v>
                </c:pt>
                <c:pt idx="183">
                  <c:v>-4.3771326011045599E-3</c:v>
                </c:pt>
                <c:pt idx="184">
                  <c:v>-3.34251827103093E-3</c:v>
                </c:pt>
                <c:pt idx="185">
                  <c:v>-2.62919594707655E-3</c:v>
                </c:pt>
                <c:pt idx="186">
                  <c:v>-2.7424893737150102E-3</c:v>
                </c:pt>
                <c:pt idx="187">
                  <c:v>-1.30354317148806E-5</c:v>
                </c:pt>
                <c:pt idx="188">
                  <c:v>7.4001954842058404E-3</c:v>
                </c:pt>
                <c:pt idx="189">
                  <c:v>1.33751891074854E-2</c:v>
                </c:pt>
                <c:pt idx="190">
                  <c:v>1.7917311220152499E-2</c:v>
                </c:pt>
                <c:pt idx="191">
                  <c:v>1.8278697157384501E-2</c:v>
                </c:pt>
                <c:pt idx="192">
                  <c:v>2.0056630948282701E-2</c:v>
                </c:pt>
                <c:pt idx="193">
                  <c:v>2.2193540539805899E-2</c:v>
                </c:pt>
                <c:pt idx="194">
                  <c:v>2.4266899531879702E-2</c:v>
                </c:pt>
                <c:pt idx="195">
                  <c:v>2.3039627424446901E-2</c:v>
                </c:pt>
                <c:pt idx="196">
                  <c:v>2.03124629970921E-2</c:v>
                </c:pt>
                <c:pt idx="197">
                  <c:v>1.8941424968811401E-2</c:v>
                </c:pt>
                <c:pt idx="198">
                  <c:v>1.55051894515825E-2</c:v>
                </c:pt>
                <c:pt idx="199">
                  <c:v>1.49989450620017E-2</c:v>
                </c:pt>
                <c:pt idx="200">
                  <c:v>1.6180218130376799E-2</c:v>
                </c:pt>
                <c:pt idx="201">
                  <c:v>1.6957682319161501E-2</c:v>
                </c:pt>
                <c:pt idx="202">
                  <c:v>1.56887212098933E-2</c:v>
                </c:pt>
                <c:pt idx="203">
                  <c:v>1.65158804890598E-2</c:v>
                </c:pt>
                <c:pt idx="204">
                  <c:v>1.85641681742932E-2</c:v>
                </c:pt>
                <c:pt idx="205">
                  <c:v>1.9510049898805001E-2</c:v>
                </c:pt>
                <c:pt idx="206">
                  <c:v>1.8438752282779001E-2</c:v>
                </c:pt>
                <c:pt idx="207">
                  <c:v>1.5811662074859401E-2</c:v>
                </c:pt>
                <c:pt idx="208">
                  <c:v>1.3753648572190399E-2</c:v>
                </c:pt>
                <c:pt idx="209">
                  <c:v>1.23142762080619E-2</c:v>
                </c:pt>
                <c:pt idx="210">
                  <c:v>1.29577403453132E-2</c:v>
                </c:pt>
                <c:pt idx="211">
                  <c:v>1.5595148499410001E-2</c:v>
                </c:pt>
                <c:pt idx="212">
                  <c:v>1.78280508834819E-2</c:v>
                </c:pt>
                <c:pt idx="213">
                  <c:v>1.9098247738573802E-2</c:v>
                </c:pt>
                <c:pt idx="214">
                  <c:v>2.2572107837361799E-2</c:v>
                </c:pt>
                <c:pt idx="215">
                  <c:v>2.77857955322031E-2</c:v>
                </c:pt>
                <c:pt idx="216">
                  <c:v>3.1331713793173503E-2</c:v>
                </c:pt>
                <c:pt idx="217">
                  <c:v>3.12896676279849E-2</c:v>
                </c:pt>
                <c:pt idx="218">
                  <c:v>3.14893113827183E-2</c:v>
                </c:pt>
                <c:pt idx="219">
                  <c:v>3.2420766498981603E-2</c:v>
                </c:pt>
                <c:pt idx="220">
                  <c:v>3.2295742562943999E-2</c:v>
                </c:pt>
                <c:pt idx="221">
                  <c:v>3.2368954481680701E-2</c:v>
                </c:pt>
                <c:pt idx="222">
                  <c:v>3.2121181347520802E-2</c:v>
                </c:pt>
                <c:pt idx="223">
                  <c:v>3.1370339349206799E-2</c:v>
                </c:pt>
                <c:pt idx="224">
                  <c:v>3.0844432547505199E-2</c:v>
                </c:pt>
                <c:pt idx="225">
                  <c:v>2.7608779514072701E-2</c:v>
                </c:pt>
                <c:pt idx="226">
                  <c:v>2.4421353909428602E-2</c:v>
                </c:pt>
                <c:pt idx="227">
                  <c:v>1.9823320122996601E-2</c:v>
                </c:pt>
                <c:pt idx="228">
                  <c:v>1.64778299588914E-2</c:v>
                </c:pt>
                <c:pt idx="229">
                  <c:v>1.09273763378086E-2</c:v>
                </c:pt>
                <c:pt idx="230">
                  <c:v>9.1747319034637398E-3</c:v>
                </c:pt>
                <c:pt idx="231">
                  <c:v>9.0402014836268793E-3</c:v>
                </c:pt>
                <c:pt idx="232">
                  <c:v>1.1454752673292001E-2</c:v>
                </c:pt>
                <c:pt idx="233">
                  <c:v>1.3040678372835001E-2</c:v>
                </c:pt>
                <c:pt idx="234">
                  <c:v>1.4964396806383701E-2</c:v>
                </c:pt>
                <c:pt idx="235">
                  <c:v>1.63707306940554E-2</c:v>
                </c:pt>
                <c:pt idx="236">
                  <c:v>1.57863718326995E-2</c:v>
                </c:pt>
                <c:pt idx="237">
                  <c:v>1.5070546404573599E-2</c:v>
                </c:pt>
                <c:pt idx="238">
                  <c:v>1.5257423979372501E-2</c:v>
                </c:pt>
                <c:pt idx="239">
                  <c:v>1.3009209415739E-2</c:v>
                </c:pt>
                <c:pt idx="240">
                  <c:v>1.21027556272339E-2</c:v>
                </c:pt>
                <c:pt idx="241">
                  <c:v>1.43634559154486E-2</c:v>
                </c:pt>
                <c:pt idx="242">
                  <c:v>1.55208698762606E-2</c:v>
                </c:pt>
                <c:pt idx="243">
                  <c:v>1.42955218168411E-2</c:v>
                </c:pt>
                <c:pt idx="244">
                  <c:v>1.1787052264302199E-2</c:v>
                </c:pt>
                <c:pt idx="245">
                  <c:v>1.05171445411425E-2</c:v>
                </c:pt>
                <c:pt idx="246">
                  <c:v>1.0300588853576299E-2</c:v>
                </c:pt>
                <c:pt idx="247">
                  <c:v>9.5845984418944097E-3</c:v>
                </c:pt>
                <c:pt idx="248">
                  <c:v>7.1229637670965898E-3</c:v>
                </c:pt>
                <c:pt idx="249">
                  <c:v>5.1911389020924403E-3</c:v>
                </c:pt>
                <c:pt idx="250">
                  <c:v>5.5453391926066301E-3</c:v>
                </c:pt>
                <c:pt idx="251">
                  <c:v>3.5823293904746999E-3</c:v>
                </c:pt>
                <c:pt idx="252">
                  <c:v>4.8355763781977E-3</c:v>
                </c:pt>
                <c:pt idx="253">
                  <c:v>5.0628878819826096E-3</c:v>
                </c:pt>
                <c:pt idx="254">
                  <c:v>4.6955860902548798E-3</c:v>
                </c:pt>
                <c:pt idx="255">
                  <c:v>4.7107000345327204E-3</c:v>
                </c:pt>
                <c:pt idx="256">
                  <c:v>3.7718699247348201E-3</c:v>
                </c:pt>
                <c:pt idx="257">
                  <c:v>2.8053496718114502E-3</c:v>
                </c:pt>
                <c:pt idx="258">
                  <c:v>1.61707118530762E-3</c:v>
                </c:pt>
                <c:pt idx="259">
                  <c:v>-4.11049920737482E-4</c:v>
                </c:pt>
                <c:pt idx="260">
                  <c:v>-3.3192919149003701E-3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-0.10311863002718299</c:v>
                </c:pt>
                <c:pt idx="1">
                  <c:v>-0.1011281388897</c:v>
                </c:pt>
                <c:pt idx="2">
                  <c:v>-9.94299407326555E-2</c:v>
                </c:pt>
                <c:pt idx="3">
                  <c:v>-9.8369436040993796E-2</c:v>
                </c:pt>
                <c:pt idx="4">
                  <c:v>-9.7659701860576695E-2</c:v>
                </c:pt>
                <c:pt idx="5">
                  <c:v>-9.46092691917228E-2</c:v>
                </c:pt>
                <c:pt idx="6">
                  <c:v>-9.1230643635889605E-2</c:v>
                </c:pt>
                <c:pt idx="7">
                  <c:v>-8.9082153896586302E-2</c:v>
                </c:pt>
                <c:pt idx="8">
                  <c:v>-8.8867823761555401E-2</c:v>
                </c:pt>
                <c:pt idx="9">
                  <c:v>-9.1399606541954406E-2</c:v>
                </c:pt>
                <c:pt idx="10">
                  <c:v>-9.3898283461479895E-2</c:v>
                </c:pt>
                <c:pt idx="11">
                  <c:v>-9.5140044490694103E-2</c:v>
                </c:pt>
                <c:pt idx="12">
                  <c:v>-9.4098292756485E-2</c:v>
                </c:pt>
                <c:pt idx="13">
                  <c:v>-9.2816055698099004E-2</c:v>
                </c:pt>
                <c:pt idx="14">
                  <c:v>-9.1478510970221305E-2</c:v>
                </c:pt>
                <c:pt idx="15">
                  <c:v>-8.9873599276403204E-2</c:v>
                </c:pt>
                <c:pt idx="16">
                  <c:v>-8.8578894399274299E-2</c:v>
                </c:pt>
                <c:pt idx="17">
                  <c:v>-8.6858255426049302E-2</c:v>
                </c:pt>
                <c:pt idx="18">
                  <c:v>-8.4258186103752505E-2</c:v>
                </c:pt>
                <c:pt idx="19">
                  <c:v>-8.05293641595414E-2</c:v>
                </c:pt>
                <c:pt idx="20">
                  <c:v>-7.4484181353126205E-2</c:v>
                </c:pt>
                <c:pt idx="21">
                  <c:v>-6.7929722631637796E-2</c:v>
                </c:pt>
                <c:pt idx="22">
                  <c:v>-6.2919323212717995E-2</c:v>
                </c:pt>
                <c:pt idx="23">
                  <c:v>-5.9506488587490698E-2</c:v>
                </c:pt>
                <c:pt idx="24">
                  <c:v>-5.7665939635958501E-2</c:v>
                </c:pt>
                <c:pt idx="25">
                  <c:v>-5.5944165765346103E-2</c:v>
                </c:pt>
                <c:pt idx="26">
                  <c:v>-5.46699941471454E-2</c:v>
                </c:pt>
                <c:pt idx="27">
                  <c:v>-5.4956308545100502E-2</c:v>
                </c:pt>
                <c:pt idx="28">
                  <c:v>-5.6917671238108002E-2</c:v>
                </c:pt>
                <c:pt idx="29">
                  <c:v>-6.0510735372962997E-2</c:v>
                </c:pt>
                <c:pt idx="30">
                  <c:v>-6.4316130073903494E-2</c:v>
                </c:pt>
                <c:pt idx="31">
                  <c:v>-6.7185744929160199E-2</c:v>
                </c:pt>
                <c:pt idx="32">
                  <c:v>-6.91081357026187E-2</c:v>
                </c:pt>
                <c:pt idx="33">
                  <c:v>-6.9611934066935402E-2</c:v>
                </c:pt>
                <c:pt idx="34">
                  <c:v>-6.6975857234316497E-2</c:v>
                </c:pt>
                <c:pt idx="35">
                  <c:v>-6.3873770029424098E-2</c:v>
                </c:pt>
                <c:pt idx="36">
                  <c:v>-6.0158617658874897E-2</c:v>
                </c:pt>
                <c:pt idx="37">
                  <c:v>-5.5393380740353798E-2</c:v>
                </c:pt>
                <c:pt idx="38">
                  <c:v>-5.0492564082357499E-2</c:v>
                </c:pt>
                <c:pt idx="39">
                  <c:v>-4.5888697918862797E-2</c:v>
                </c:pt>
                <c:pt idx="40">
                  <c:v>-4.0918097133788599E-2</c:v>
                </c:pt>
                <c:pt idx="41">
                  <c:v>-3.4873404780013398E-2</c:v>
                </c:pt>
                <c:pt idx="42">
                  <c:v>-2.9742734650505899E-2</c:v>
                </c:pt>
                <c:pt idx="43">
                  <c:v>-2.5508888715127302E-2</c:v>
                </c:pt>
                <c:pt idx="44">
                  <c:v>-2.2068991959155699E-2</c:v>
                </c:pt>
                <c:pt idx="45">
                  <c:v>-1.8395127801159001E-2</c:v>
                </c:pt>
                <c:pt idx="46">
                  <c:v>-1.56473136452428E-2</c:v>
                </c:pt>
                <c:pt idx="47">
                  <c:v>-1.4870338982699301E-2</c:v>
                </c:pt>
                <c:pt idx="48">
                  <c:v>-1.5952871660542298E-2</c:v>
                </c:pt>
                <c:pt idx="49">
                  <c:v>-1.84315642678495E-2</c:v>
                </c:pt>
                <c:pt idx="50">
                  <c:v>-2.3981096835495899E-2</c:v>
                </c:pt>
                <c:pt idx="51">
                  <c:v>-2.95753596746198E-2</c:v>
                </c:pt>
                <c:pt idx="52">
                  <c:v>-3.4820193602170299E-2</c:v>
                </c:pt>
                <c:pt idx="53">
                  <c:v>-3.8370782430984698E-2</c:v>
                </c:pt>
                <c:pt idx="54">
                  <c:v>-4.0981911979681998E-2</c:v>
                </c:pt>
                <c:pt idx="55">
                  <c:v>-4.3794831694434898E-2</c:v>
                </c:pt>
                <c:pt idx="56">
                  <c:v>-4.6586409840501303E-2</c:v>
                </c:pt>
                <c:pt idx="57">
                  <c:v>-5.0693096901847701E-2</c:v>
                </c:pt>
                <c:pt idx="58">
                  <c:v>-5.3138593802623597E-2</c:v>
                </c:pt>
                <c:pt idx="59">
                  <c:v>-5.22174212185939E-2</c:v>
                </c:pt>
                <c:pt idx="60">
                  <c:v>-4.9843253885572203E-2</c:v>
                </c:pt>
                <c:pt idx="61">
                  <c:v>-4.4466523493966799E-2</c:v>
                </c:pt>
                <c:pt idx="62">
                  <c:v>-3.9183294689630901E-2</c:v>
                </c:pt>
                <c:pt idx="63">
                  <c:v>-3.5090842718258498E-2</c:v>
                </c:pt>
                <c:pt idx="64">
                  <c:v>-3.0837377940055501E-2</c:v>
                </c:pt>
                <c:pt idx="65">
                  <c:v>-2.6199900669975601E-2</c:v>
                </c:pt>
                <c:pt idx="66">
                  <c:v>-2.2554471238316401E-2</c:v>
                </c:pt>
                <c:pt idx="67">
                  <c:v>-2.1459067913266999E-2</c:v>
                </c:pt>
                <c:pt idx="68">
                  <c:v>-2.2857748418386101E-2</c:v>
                </c:pt>
                <c:pt idx="69">
                  <c:v>-2.53796942378289E-2</c:v>
                </c:pt>
                <c:pt idx="70">
                  <c:v>-2.96980569653485E-2</c:v>
                </c:pt>
                <c:pt idx="71">
                  <c:v>-3.5806261129772102E-2</c:v>
                </c:pt>
                <c:pt idx="72">
                  <c:v>-4.0550406435938699E-2</c:v>
                </c:pt>
                <c:pt idx="73">
                  <c:v>-4.5077406028938297E-2</c:v>
                </c:pt>
                <c:pt idx="74">
                  <c:v>-4.7370224723355697E-2</c:v>
                </c:pt>
                <c:pt idx="75">
                  <c:v>-4.6778867262809498E-2</c:v>
                </c:pt>
                <c:pt idx="76">
                  <c:v>-4.3573972878384701E-2</c:v>
                </c:pt>
                <c:pt idx="77">
                  <c:v>-3.8382740177634198E-2</c:v>
                </c:pt>
                <c:pt idx="78">
                  <c:v>-3.14924542282954E-2</c:v>
                </c:pt>
                <c:pt idx="79">
                  <c:v>-2.6380305413235501E-2</c:v>
                </c:pt>
                <c:pt idx="80">
                  <c:v>-2.0434825077490601E-2</c:v>
                </c:pt>
                <c:pt idx="81">
                  <c:v>-1.47837842411428E-2</c:v>
                </c:pt>
                <c:pt idx="82">
                  <c:v>-1.1413984146261101E-2</c:v>
                </c:pt>
                <c:pt idx="83">
                  <c:v>-9.6666901523722194E-3</c:v>
                </c:pt>
                <c:pt idx="84">
                  <c:v>-8.9632491991048398E-3</c:v>
                </c:pt>
                <c:pt idx="85">
                  <c:v>-9.3955765083994607E-3</c:v>
                </c:pt>
                <c:pt idx="86">
                  <c:v>-1.0456456067949199E-2</c:v>
                </c:pt>
                <c:pt idx="87">
                  <c:v>-1.08781118413218E-2</c:v>
                </c:pt>
                <c:pt idx="88">
                  <c:v>-1.0805188872005799E-2</c:v>
                </c:pt>
                <c:pt idx="89">
                  <c:v>-9.6252767789251001E-3</c:v>
                </c:pt>
                <c:pt idx="90">
                  <c:v>-7.7759667158002303E-3</c:v>
                </c:pt>
                <c:pt idx="91">
                  <c:v>-6.65437142248986E-3</c:v>
                </c:pt>
                <c:pt idx="92">
                  <c:v>-5.7550312487950504E-3</c:v>
                </c:pt>
                <c:pt idx="93">
                  <c:v>-5.7670725609419203E-3</c:v>
                </c:pt>
                <c:pt idx="94">
                  <c:v>-5.3559160928978002E-3</c:v>
                </c:pt>
                <c:pt idx="95">
                  <c:v>-3.5584144220826E-3</c:v>
                </c:pt>
                <c:pt idx="96">
                  <c:v>-1.3177963842761699E-3</c:v>
                </c:pt>
                <c:pt idx="97">
                  <c:v>1.0534149406163E-3</c:v>
                </c:pt>
                <c:pt idx="98">
                  <c:v>2.35462799040754E-3</c:v>
                </c:pt>
                <c:pt idx="99">
                  <c:v>4.8673151278981804E-3</c:v>
                </c:pt>
                <c:pt idx="100">
                  <c:v>8.0172479802706996E-3</c:v>
                </c:pt>
                <c:pt idx="101">
                  <c:v>1.0411112547948799E-2</c:v>
                </c:pt>
                <c:pt idx="102">
                  <c:v>1.12186266440461E-2</c:v>
                </c:pt>
                <c:pt idx="103">
                  <c:v>1.0598018710355201E-2</c:v>
                </c:pt>
                <c:pt idx="104">
                  <c:v>9.3968123680548098E-3</c:v>
                </c:pt>
                <c:pt idx="105">
                  <c:v>8.0570198243784894E-3</c:v>
                </c:pt>
                <c:pt idx="106">
                  <c:v>6.44867514763388E-3</c:v>
                </c:pt>
                <c:pt idx="107">
                  <c:v>5.9617709813343696E-3</c:v>
                </c:pt>
                <c:pt idx="108">
                  <c:v>5.9841759223652497E-3</c:v>
                </c:pt>
                <c:pt idx="109">
                  <c:v>6.2266792255777402E-3</c:v>
                </c:pt>
                <c:pt idx="110">
                  <c:v>8.6198302863957493E-3</c:v>
                </c:pt>
                <c:pt idx="111">
                  <c:v>1.2056036247786501E-2</c:v>
                </c:pt>
                <c:pt idx="112">
                  <c:v>1.6185298788440002E-2</c:v>
                </c:pt>
                <c:pt idx="113">
                  <c:v>2.0065171037161701E-2</c:v>
                </c:pt>
                <c:pt idx="114">
                  <c:v>2.2930346370078399E-2</c:v>
                </c:pt>
                <c:pt idx="115">
                  <c:v>2.54222896414583E-2</c:v>
                </c:pt>
                <c:pt idx="116">
                  <c:v>2.57992648770583E-2</c:v>
                </c:pt>
                <c:pt idx="117">
                  <c:v>2.5040989825662802E-2</c:v>
                </c:pt>
                <c:pt idx="118">
                  <c:v>2.2958295279139701E-2</c:v>
                </c:pt>
                <c:pt idx="119">
                  <c:v>2.01181961590098E-2</c:v>
                </c:pt>
                <c:pt idx="120">
                  <c:v>1.7703161689982299E-2</c:v>
                </c:pt>
                <c:pt idx="121">
                  <c:v>1.51667197697423E-2</c:v>
                </c:pt>
                <c:pt idx="122">
                  <c:v>1.2876446342052299E-2</c:v>
                </c:pt>
                <c:pt idx="123">
                  <c:v>1.1328450856093899E-2</c:v>
                </c:pt>
                <c:pt idx="124">
                  <c:v>9.9638032088561496E-3</c:v>
                </c:pt>
                <c:pt idx="125">
                  <c:v>8.6332672780589995E-3</c:v>
                </c:pt>
                <c:pt idx="126">
                  <c:v>7.6759296183571404E-3</c:v>
                </c:pt>
                <c:pt idx="127">
                  <c:v>6.8837955471093802E-3</c:v>
                </c:pt>
                <c:pt idx="128">
                  <c:v>6.6890503526222302E-3</c:v>
                </c:pt>
                <c:pt idx="129">
                  <c:v>6.2672544639734698E-3</c:v>
                </c:pt>
                <c:pt idx="130">
                  <c:v>5.7687475128759998E-3</c:v>
                </c:pt>
                <c:pt idx="131">
                  <c:v>4.5293890381041899E-3</c:v>
                </c:pt>
                <c:pt idx="132">
                  <c:v>2.65644163615349E-3</c:v>
                </c:pt>
                <c:pt idx="133">
                  <c:v>1.17216308703364E-3</c:v>
                </c:pt>
                <c:pt idx="134">
                  <c:v>-1.0194522090855799E-3</c:v>
                </c:pt>
                <c:pt idx="135">
                  <c:v>-4.2596101599717802E-3</c:v>
                </c:pt>
                <c:pt idx="136">
                  <c:v>-7.6680262308869099E-3</c:v>
                </c:pt>
                <c:pt idx="137">
                  <c:v>-1.07294569460671E-2</c:v>
                </c:pt>
                <c:pt idx="138">
                  <c:v>-1.0042888050938699E-2</c:v>
                </c:pt>
                <c:pt idx="139">
                  <c:v>-6.1661812184083996E-3</c:v>
                </c:pt>
                <c:pt idx="140">
                  <c:v>-2.4851039497912298E-3</c:v>
                </c:pt>
                <c:pt idx="141">
                  <c:v>-2.8109436148655499E-5</c:v>
                </c:pt>
                <c:pt idx="142">
                  <c:v>3.4982468231589902E-3</c:v>
                </c:pt>
                <c:pt idx="143">
                  <c:v>6.44521119467219E-3</c:v>
                </c:pt>
                <c:pt idx="144">
                  <c:v>8.6441689258274501E-3</c:v>
                </c:pt>
                <c:pt idx="145">
                  <c:v>1.0251239678244499E-2</c:v>
                </c:pt>
                <c:pt idx="146">
                  <c:v>1.1633896166552801E-2</c:v>
                </c:pt>
                <c:pt idx="147">
                  <c:v>1.2699808772955399E-2</c:v>
                </c:pt>
                <c:pt idx="148">
                  <c:v>1.3817027119583899E-2</c:v>
                </c:pt>
                <c:pt idx="149">
                  <c:v>1.4829881019236799E-2</c:v>
                </c:pt>
                <c:pt idx="150">
                  <c:v>1.5125392639840699E-2</c:v>
                </c:pt>
                <c:pt idx="151">
                  <c:v>1.4523336832861399E-2</c:v>
                </c:pt>
                <c:pt idx="152">
                  <c:v>1.4147745876777499E-2</c:v>
                </c:pt>
                <c:pt idx="153">
                  <c:v>1.43123701368537E-2</c:v>
                </c:pt>
                <c:pt idx="154">
                  <c:v>1.37226766860679E-2</c:v>
                </c:pt>
                <c:pt idx="155">
                  <c:v>1.229321147536E-2</c:v>
                </c:pt>
                <c:pt idx="156">
                  <c:v>1.1092453323204601E-2</c:v>
                </c:pt>
                <c:pt idx="157">
                  <c:v>1.0267474837751501E-2</c:v>
                </c:pt>
                <c:pt idx="158">
                  <c:v>8.9451819645082302E-3</c:v>
                </c:pt>
                <c:pt idx="159">
                  <c:v>7.5014562695186497E-3</c:v>
                </c:pt>
                <c:pt idx="160">
                  <c:v>3.6287372235507299E-3</c:v>
                </c:pt>
                <c:pt idx="161">
                  <c:v>1.11959554746686E-3</c:v>
                </c:pt>
                <c:pt idx="162">
                  <c:v>-4.0926969356457402E-4</c:v>
                </c:pt>
                <c:pt idx="163">
                  <c:v>-2.37206640015268E-3</c:v>
                </c:pt>
                <c:pt idx="164">
                  <c:v>-2.7728491913874701E-3</c:v>
                </c:pt>
                <c:pt idx="165">
                  <c:v>-1.7427244712483201E-3</c:v>
                </c:pt>
                <c:pt idx="166">
                  <c:v>-6.7629301406217602E-4</c:v>
                </c:pt>
                <c:pt idx="167">
                  <c:v>-5.0378958727623202E-4</c:v>
                </c:pt>
                <c:pt idx="168">
                  <c:v>-8.9349845597935698E-4</c:v>
                </c:pt>
                <c:pt idx="169">
                  <c:v>-3.9607588217553703E-3</c:v>
                </c:pt>
                <c:pt idx="170">
                  <c:v>-8.91464273649515E-3</c:v>
                </c:pt>
                <c:pt idx="171">
                  <c:v>-1.3645627345486499E-2</c:v>
                </c:pt>
                <c:pt idx="172">
                  <c:v>-1.7473004290686701E-2</c:v>
                </c:pt>
                <c:pt idx="173">
                  <c:v>-2.02564268024122E-2</c:v>
                </c:pt>
                <c:pt idx="174">
                  <c:v>-2.1913425712059599E-2</c:v>
                </c:pt>
                <c:pt idx="175">
                  <c:v>-2.17558307534007E-2</c:v>
                </c:pt>
                <c:pt idx="176">
                  <c:v>-2.17329202101262E-2</c:v>
                </c:pt>
                <c:pt idx="177">
                  <c:v>-2.2709575419864399E-2</c:v>
                </c:pt>
                <c:pt idx="178">
                  <c:v>-2.3416320019545502E-2</c:v>
                </c:pt>
                <c:pt idx="179">
                  <c:v>-2.2195171886532701E-2</c:v>
                </c:pt>
                <c:pt idx="180">
                  <c:v>-2.01936125264617E-2</c:v>
                </c:pt>
                <c:pt idx="181">
                  <c:v>-1.7030156437718699E-2</c:v>
                </c:pt>
                <c:pt idx="182">
                  <c:v>-1.3934952817895099E-2</c:v>
                </c:pt>
                <c:pt idx="183">
                  <c:v>-1.07490127456316E-2</c:v>
                </c:pt>
                <c:pt idx="184">
                  <c:v>-8.2801812540980492E-3</c:v>
                </c:pt>
                <c:pt idx="185">
                  <c:v>-6.3965194850908796E-3</c:v>
                </c:pt>
                <c:pt idx="186">
                  <c:v>-5.1785094479655904E-3</c:v>
                </c:pt>
                <c:pt idx="187">
                  <c:v>-3.4566847758820199E-3</c:v>
                </c:pt>
                <c:pt idx="188">
                  <c:v>1.6227531081392901E-4</c:v>
                </c:pt>
                <c:pt idx="189">
                  <c:v>4.5665799097044197E-3</c:v>
                </c:pt>
                <c:pt idx="190">
                  <c:v>9.0168236798537794E-3</c:v>
                </c:pt>
                <c:pt idx="191">
                  <c:v>1.2104114839030599E-2</c:v>
                </c:pt>
                <c:pt idx="192">
                  <c:v>1.47549535421147E-2</c:v>
                </c:pt>
                <c:pt idx="193">
                  <c:v>1.72344825413451E-2</c:v>
                </c:pt>
                <c:pt idx="194">
                  <c:v>1.957862153819E-2</c:v>
                </c:pt>
                <c:pt idx="195">
                  <c:v>2.0732290166942301E-2</c:v>
                </c:pt>
                <c:pt idx="196">
                  <c:v>2.05923477769922E-2</c:v>
                </c:pt>
                <c:pt idx="197">
                  <c:v>2.0042040174265301E-2</c:v>
                </c:pt>
                <c:pt idx="198">
                  <c:v>1.8529756600037701E-2</c:v>
                </c:pt>
                <c:pt idx="199">
                  <c:v>1.73528194206924E-2</c:v>
                </c:pt>
                <c:pt idx="200">
                  <c:v>1.69619523239205E-2</c:v>
                </c:pt>
                <c:pt idx="201">
                  <c:v>1.69605289890008E-2</c:v>
                </c:pt>
                <c:pt idx="202">
                  <c:v>1.6536593062631701E-2</c:v>
                </c:pt>
                <c:pt idx="203">
                  <c:v>1.6529688871441101E-2</c:v>
                </c:pt>
                <c:pt idx="204">
                  <c:v>1.7207848639058401E-2</c:v>
                </c:pt>
                <c:pt idx="205">
                  <c:v>1.7975249058974001E-2</c:v>
                </c:pt>
                <c:pt idx="206">
                  <c:v>1.8129750133575699E-2</c:v>
                </c:pt>
                <c:pt idx="207">
                  <c:v>1.7357054114003598E-2</c:v>
                </c:pt>
                <c:pt idx="208">
                  <c:v>1.61559189333992E-2</c:v>
                </c:pt>
                <c:pt idx="209">
                  <c:v>1.4875371358286701E-2</c:v>
                </c:pt>
                <c:pt idx="210">
                  <c:v>1.42361610206289E-2</c:v>
                </c:pt>
                <c:pt idx="211">
                  <c:v>1.46891568468893E-2</c:v>
                </c:pt>
                <c:pt idx="212">
                  <c:v>1.5735454859086801E-2</c:v>
                </c:pt>
                <c:pt idx="213">
                  <c:v>1.6856385818915801E-2</c:v>
                </c:pt>
                <c:pt idx="214">
                  <c:v>1.87616264917311E-2</c:v>
                </c:pt>
                <c:pt idx="215">
                  <c:v>2.1769682838555099E-2</c:v>
                </c:pt>
                <c:pt idx="216">
                  <c:v>2.4957026490094601E-2</c:v>
                </c:pt>
                <c:pt idx="217">
                  <c:v>2.7067906869391398E-2</c:v>
                </c:pt>
                <c:pt idx="218">
                  <c:v>2.8541708373833699E-2</c:v>
                </c:pt>
                <c:pt idx="219">
                  <c:v>2.9834727748882999E-2</c:v>
                </c:pt>
                <c:pt idx="220">
                  <c:v>3.0655066020236699E-2</c:v>
                </c:pt>
                <c:pt idx="221">
                  <c:v>3.1226362174051399E-2</c:v>
                </c:pt>
                <c:pt idx="222">
                  <c:v>3.1524635231874501E-2</c:v>
                </c:pt>
                <c:pt idx="223">
                  <c:v>3.1473203270985302E-2</c:v>
                </c:pt>
                <c:pt idx="224">
                  <c:v>3.1263613029825298E-2</c:v>
                </c:pt>
                <c:pt idx="225">
                  <c:v>3.0045335191241099E-2</c:v>
                </c:pt>
                <c:pt idx="226">
                  <c:v>2.8170674763970199E-2</c:v>
                </c:pt>
                <c:pt idx="227">
                  <c:v>2.5388223216978999E-2</c:v>
                </c:pt>
                <c:pt idx="228">
                  <c:v>2.24180921309498E-2</c:v>
                </c:pt>
                <c:pt idx="229">
                  <c:v>1.8587853533236099E-2</c:v>
                </c:pt>
                <c:pt idx="230">
                  <c:v>1.5450146323311899E-2</c:v>
                </c:pt>
                <c:pt idx="231">
                  <c:v>1.33134980434169E-2</c:v>
                </c:pt>
                <c:pt idx="232">
                  <c:v>1.2693916253375299E-2</c:v>
                </c:pt>
                <c:pt idx="233">
                  <c:v>1.2809503626528501E-2</c:v>
                </c:pt>
                <c:pt idx="234">
                  <c:v>1.35278013531469E-2</c:v>
                </c:pt>
                <c:pt idx="235">
                  <c:v>1.4475444466783101E-2</c:v>
                </c:pt>
                <c:pt idx="236">
                  <c:v>1.49124202554219E-2</c:v>
                </c:pt>
                <c:pt idx="237">
                  <c:v>1.49651289718058E-2</c:v>
                </c:pt>
                <c:pt idx="238">
                  <c:v>1.5062560640994699E-2</c:v>
                </c:pt>
                <c:pt idx="239">
                  <c:v>1.43781102325761E-2</c:v>
                </c:pt>
                <c:pt idx="240">
                  <c:v>1.36196586974621E-2</c:v>
                </c:pt>
                <c:pt idx="241">
                  <c:v>1.38675911034576E-2</c:v>
                </c:pt>
                <c:pt idx="242">
                  <c:v>1.44186840277252E-2</c:v>
                </c:pt>
                <c:pt idx="243">
                  <c:v>1.4377629957430501E-2</c:v>
                </c:pt>
                <c:pt idx="244">
                  <c:v>1.35141040597211E-2</c:v>
                </c:pt>
                <c:pt idx="245">
                  <c:v>1.25151175535282E-2</c:v>
                </c:pt>
                <c:pt idx="246">
                  <c:v>1.17769413202109E-2</c:v>
                </c:pt>
                <c:pt idx="247">
                  <c:v>1.1046160360772101E-2</c:v>
                </c:pt>
                <c:pt idx="248">
                  <c:v>9.7384281628802808E-3</c:v>
                </c:pt>
                <c:pt idx="249">
                  <c:v>8.2226650759509995E-3</c:v>
                </c:pt>
                <c:pt idx="250">
                  <c:v>7.3302231148362103E-3</c:v>
                </c:pt>
                <c:pt idx="251">
                  <c:v>6.0809252067157097E-3</c:v>
                </c:pt>
                <c:pt idx="252">
                  <c:v>5.6658089305430398E-3</c:v>
                </c:pt>
                <c:pt idx="253">
                  <c:v>5.4648352476895602E-3</c:v>
                </c:pt>
                <c:pt idx="254">
                  <c:v>5.2084188618779998E-3</c:v>
                </c:pt>
                <c:pt idx="255">
                  <c:v>5.04251258609624E-3</c:v>
                </c:pt>
                <c:pt idx="256">
                  <c:v>4.6189650323090999E-3</c:v>
                </c:pt>
                <c:pt idx="257">
                  <c:v>4.01442657880988E-3</c:v>
                </c:pt>
                <c:pt idx="258">
                  <c:v>3.2153081143091299E-3</c:v>
                </c:pt>
                <c:pt idx="259">
                  <c:v>2.0065221026269201E-3</c:v>
                </c:pt>
                <c:pt idx="260">
                  <c:v>2.3125076345115899E-4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7841616"/>
        <c:axId val="1857843664"/>
      </c:lineChart>
      <c:dateAx>
        <c:axId val="18578416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843664"/>
        <c:crosses val="autoZero"/>
        <c:auto val="0"/>
        <c:lblOffset val="100"/>
        <c:baseTimeUnit val="days"/>
      </c:dateAx>
      <c:valAx>
        <c:axId val="18578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84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-57.433974775877601</c:v>
                </c:pt>
                <c:pt idx="1">
                  <c:v>-67.430746148497704</c:v>
                </c:pt>
                <c:pt idx="2">
                  <c:v>-84.586371397723596</c:v>
                </c:pt>
                <c:pt idx="3">
                  <c:v>-118.455359406482</c:v>
                </c:pt>
                <c:pt idx="4">
                  <c:v>-176.63286004056701</c:v>
                </c:pt>
                <c:pt idx="5">
                  <c:v>-82.491101589244806</c:v>
                </c:pt>
                <c:pt idx="6">
                  <c:v>-81.310264035325005</c:v>
                </c:pt>
                <c:pt idx="7">
                  <c:v>-156.70749074337701</c:v>
                </c:pt>
                <c:pt idx="8">
                  <c:v>-179.15499533146601</c:v>
                </c:pt>
                <c:pt idx="9">
                  <c:v>-223.68045649072701</c:v>
                </c:pt>
                <c:pt idx="10">
                  <c:v>-184.70164494448699</c:v>
                </c:pt>
                <c:pt idx="11">
                  <c:v>-105.624533550444</c:v>
                </c:pt>
                <c:pt idx="12">
                  <c:v>-89.066578434616403</c:v>
                </c:pt>
                <c:pt idx="13">
                  <c:v>-80.609508329947303</c:v>
                </c:pt>
                <c:pt idx="14">
                  <c:v>-87.929884728970194</c:v>
                </c:pt>
                <c:pt idx="15">
                  <c:v>-87.265954318203995</c:v>
                </c:pt>
                <c:pt idx="16">
                  <c:v>-91.149205982115205</c:v>
                </c:pt>
                <c:pt idx="17">
                  <c:v>-76.288403204479906</c:v>
                </c:pt>
                <c:pt idx="18">
                  <c:v>-63.481637685668296</c:v>
                </c:pt>
                <c:pt idx="19">
                  <c:v>-49.352855705823401</c:v>
                </c:pt>
                <c:pt idx="20">
                  <c:v>67.687810581700901</c:v>
                </c:pt>
                <c:pt idx="21">
                  <c:v>112.98545610820899</c:v>
                </c:pt>
                <c:pt idx="22">
                  <c:v>51.631524092038703</c:v>
                </c:pt>
                <c:pt idx="23">
                  <c:v>4.1654992061266203</c:v>
                </c:pt>
                <c:pt idx="24">
                  <c:v>-77.967365967365097</c:v>
                </c:pt>
                <c:pt idx="25">
                  <c:v>-67.346228964336007</c:v>
                </c:pt>
                <c:pt idx="26">
                  <c:v>-83.340160017475696</c:v>
                </c:pt>
                <c:pt idx="27">
                  <c:v>-159.59136750796799</c:v>
                </c:pt>
                <c:pt idx="28">
                  <c:v>-213.307707601564</c:v>
                </c:pt>
                <c:pt idx="29">
                  <c:v>-225.80416750960799</c:v>
                </c:pt>
                <c:pt idx="30">
                  <c:v>-176.25704256143101</c:v>
                </c:pt>
                <c:pt idx="31">
                  <c:v>-133.926074026951</c:v>
                </c:pt>
                <c:pt idx="32">
                  <c:v>-113.02430005282601</c:v>
                </c:pt>
                <c:pt idx="33">
                  <c:v>-101.291201922689</c:v>
                </c:pt>
                <c:pt idx="34">
                  <c:v>-48.858204992034103</c:v>
                </c:pt>
                <c:pt idx="35">
                  <c:v>-30.229230461036401</c:v>
                </c:pt>
                <c:pt idx="36">
                  <c:v>-29.735526955906401</c:v>
                </c:pt>
                <c:pt idx="37">
                  <c:v>5.3127746265076397</c:v>
                </c:pt>
                <c:pt idx="38">
                  <c:v>33.148712268069602</c:v>
                </c:pt>
                <c:pt idx="39">
                  <c:v>49.923664122137097</c:v>
                </c:pt>
                <c:pt idx="40">
                  <c:v>100.385109114248</c:v>
                </c:pt>
                <c:pt idx="41">
                  <c:v>177.77328208240499</c:v>
                </c:pt>
                <c:pt idx="42">
                  <c:v>142.01925342488701</c:v>
                </c:pt>
                <c:pt idx="43">
                  <c:v>98.3739837398372</c:v>
                </c:pt>
                <c:pt idx="44">
                  <c:v>85.790084563090602</c:v>
                </c:pt>
                <c:pt idx="45">
                  <c:v>119.165455937261</c:v>
                </c:pt>
                <c:pt idx="46">
                  <c:v>75.792490685010407</c:v>
                </c:pt>
                <c:pt idx="47">
                  <c:v>16.659713530802598</c:v>
                </c:pt>
                <c:pt idx="48">
                  <c:v>-77.572559366754405</c:v>
                </c:pt>
                <c:pt idx="49">
                  <c:v>-101.283461679501</c:v>
                </c:pt>
                <c:pt idx="50">
                  <c:v>-217.251842219331</c:v>
                </c:pt>
                <c:pt idx="51">
                  <c:v>-189.17597765363001</c:v>
                </c:pt>
                <c:pt idx="52">
                  <c:v>-155.204029989524</c:v>
                </c:pt>
                <c:pt idx="53">
                  <c:v>-126.884092067599</c:v>
                </c:pt>
                <c:pt idx="54">
                  <c:v>-101.31643657568399</c:v>
                </c:pt>
                <c:pt idx="55">
                  <c:v>-108.721584241747</c:v>
                </c:pt>
                <c:pt idx="56">
                  <c:v>-102.37901696201099</c:v>
                </c:pt>
                <c:pt idx="57">
                  <c:v>-129.371137768084</c:v>
                </c:pt>
                <c:pt idx="58">
                  <c:v>-105.007001184815</c:v>
                </c:pt>
                <c:pt idx="59">
                  <c:v>-51.090995712243902</c:v>
                </c:pt>
                <c:pt idx="60">
                  <c:v>-28.301833296474602</c:v>
                </c:pt>
                <c:pt idx="61">
                  <c:v>55.748456790123797</c:v>
                </c:pt>
                <c:pt idx="62">
                  <c:v>78.285942149013906</c:v>
                </c:pt>
                <c:pt idx="63">
                  <c:v>58.979771328055797</c:v>
                </c:pt>
                <c:pt idx="64">
                  <c:v>82.012651759440601</c:v>
                </c:pt>
                <c:pt idx="65">
                  <c:v>104.339270228803</c:v>
                </c:pt>
                <c:pt idx="66">
                  <c:v>82.529864488408094</c:v>
                </c:pt>
                <c:pt idx="67">
                  <c:v>7.8564898010655497</c:v>
                </c:pt>
                <c:pt idx="68">
                  <c:v>-34.912450316897697</c:v>
                </c:pt>
                <c:pt idx="69">
                  <c:v>-78.928844682478996</c:v>
                </c:pt>
                <c:pt idx="70">
                  <c:v>-116.414534143927</c:v>
                </c:pt>
                <c:pt idx="71">
                  <c:v>-187.68787544440301</c:v>
                </c:pt>
                <c:pt idx="72">
                  <c:v>-154.14805927703301</c:v>
                </c:pt>
                <c:pt idx="73">
                  <c:v>-130.471718584798</c:v>
                </c:pt>
                <c:pt idx="74">
                  <c:v>-107.55331467721599</c:v>
                </c:pt>
                <c:pt idx="75">
                  <c:v>-52.333049161693403</c:v>
                </c:pt>
                <c:pt idx="76">
                  <c:v>-16.612689306313701</c:v>
                </c:pt>
                <c:pt idx="77">
                  <c:v>15.146666666666601</c:v>
                </c:pt>
                <c:pt idx="78">
                  <c:v>63.4279705573082</c:v>
                </c:pt>
                <c:pt idx="79">
                  <c:v>60.652782572009599</c:v>
                </c:pt>
                <c:pt idx="80">
                  <c:v>97.1670121529895</c:v>
                </c:pt>
                <c:pt idx="81">
                  <c:v>111.63793103448199</c:v>
                </c:pt>
                <c:pt idx="82">
                  <c:v>74.850088183421704</c:v>
                </c:pt>
                <c:pt idx="83">
                  <c:v>47.471643716095699</c:v>
                </c:pt>
                <c:pt idx="84">
                  <c:v>32.720271898124402</c:v>
                </c:pt>
                <c:pt idx="85">
                  <c:v>3.6159577828566598</c:v>
                </c:pt>
                <c:pt idx="86">
                  <c:v>-20.3679802673091</c:v>
                </c:pt>
                <c:pt idx="87">
                  <c:v>-26.708340994055099</c:v>
                </c:pt>
                <c:pt idx="88">
                  <c:v>-22.222222222221799</c:v>
                </c:pt>
                <c:pt idx="89">
                  <c:v>5.3951005623872303</c:v>
                </c:pt>
                <c:pt idx="90">
                  <c:v>24.5232768722705</c:v>
                </c:pt>
                <c:pt idx="91">
                  <c:v>2.1242937853111701</c:v>
                </c:pt>
                <c:pt idx="92">
                  <c:v>1.9432145618118</c:v>
                </c:pt>
                <c:pt idx="93">
                  <c:v>-19.969969969969501</c:v>
                </c:pt>
                <c:pt idx="94">
                  <c:v>21.5912775616092</c:v>
                </c:pt>
                <c:pt idx="95">
                  <c:v>191.996960871217</c:v>
                </c:pt>
                <c:pt idx="96">
                  <c:v>161.80638484197101</c:v>
                </c:pt>
                <c:pt idx="97">
                  <c:v>195.71396846546699</c:v>
                </c:pt>
                <c:pt idx="98">
                  <c:v>92.277598230992197</c:v>
                </c:pt>
                <c:pt idx="99">
                  <c:v>130.698890431693</c:v>
                </c:pt>
                <c:pt idx="100">
                  <c:v>164.376874411681</c:v>
                </c:pt>
                <c:pt idx="101">
                  <c:v>118.23701371711201</c:v>
                </c:pt>
                <c:pt idx="102">
                  <c:v>69.927093239143204</c:v>
                </c:pt>
                <c:pt idx="103">
                  <c:v>5.2954585305975197</c:v>
                </c:pt>
                <c:pt idx="104">
                  <c:v>-11.9939462731747</c:v>
                </c:pt>
                <c:pt idx="105">
                  <c:v>-19.879042860899698</c:v>
                </c:pt>
                <c:pt idx="106">
                  <c:v>-28.642116281282998</c:v>
                </c:pt>
                <c:pt idx="107">
                  <c:v>7.6761074800284304</c:v>
                </c:pt>
                <c:pt idx="108">
                  <c:v>-23.750899014258501</c:v>
                </c:pt>
                <c:pt idx="109">
                  <c:v>18.702749140893101</c:v>
                </c:pt>
                <c:pt idx="110">
                  <c:v>158.78678407465901</c:v>
                </c:pt>
                <c:pt idx="111">
                  <c:v>202.78942390491</c:v>
                </c:pt>
                <c:pt idx="112">
                  <c:v>205.98694292251801</c:v>
                </c:pt>
                <c:pt idx="113">
                  <c:v>164.06048744584299</c:v>
                </c:pt>
                <c:pt idx="114">
                  <c:v>113.578190743338</c:v>
                </c:pt>
                <c:pt idx="115">
                  <c:v>103.025818122019</c:v>
                </c:pt>
                <c:pt idx="116">
                  <c:v>70.2675416456335</c:v>
                </c:pt>
                <c:pt idx="117">
                  <c:v>44.728572043566601</c:v>
                </c:pt>
                <c:pt idx="118">
                  <c:v>11.1638216491645</c:v>
                </c:pt>
                <c:pt idx="119">
                  <c:v>-10.7773715308308</c:v>
                </c:pt>
                <c:pt idx="120">
                  <c:v>-20.167228254086499</c:v>
                </c:pt>
                <c:pt idx="121">
                  <c:v>-21.470378301212499</c:v>
                </c:pt>
                <c:pt idx="122">
                  <c:v>-69.747081712062098</c:v>
                </c:pt>
                <c:pt idx="123">
                  <c:v>-63.5922459536567</c:v>
                </c:pt>
                <c:pt idx="124">
                  <c:v>-74.30912902611</c:v>
                </c:pt>
                <c:pt idx="125">
                  <c:v>-84.501475811695897</c:v>
                </c:pt>
                <c:pt idx="126">
                  <c:v>-61.001558582367302</c:v>
                </c:pt>
                <c:pt idx="127">
                  <c:v>-37.148634314505699</c:v>
                </c:pt>
                <c:pt idx="128">
                  <c:v>-43.712055507373201</c:v>
                </c:pt>
                <c:pt idx="129">
                  <c:v>-38.094345517025097</c:v>
                </c:pt>
                <c:pt idx="130">
                  <c:v>-105.88116817724099</c:v>
                </c:pt>
                <c:pt idx="131">
                  <c:v>-187.08001180986301</c:v>
                </c:pt>
                <c:pt idx="132">
                  <c:v>-272.04063242401998</c:v>
                </c:pt>
                <c:pt idx="133">
                  <c:v>-165.81282102594901</c:v>
                </c:pt>
                <c:pt idx="134">
                  <c:v>-183.83294901357999</c:v>
                </c:pt>
                <c:pt idx="135">
                  <c:v>-249.46821244143501</c:v>
                </c:pt>
                <c:pt idx="136">
                  <c:v>-182.03537790029901</c:v>
                </c:pt>
                <c:pt idx="137">
                  <c:v>-164.27377552099799</c:v>
                </c:pt>
                <c:pt idx="138">
                  <c:v>25.770823745972901</c:v>
                </c:pt>
                <c:pt idx="139">
                  <c:v>118.24100889354401</c:v>
                </c:pt>
                <c:pt idx="140">
                  <c:v>104.160809122149</c:v>
                </c:pt>
                <c:pt idx="141">
                  <c:v>56.502674217398003</c:v>
                </c:pt>
                <c:pt idx="142">
                  <c:v>104.233309014722</c:v>
                </c:pt>
                <c:pt idx="143">
                  <c:v>103.193220818738</c:v>
                </c:pt>
                <c:pt idx="144">
                  <c:v>92.768154067603305</c:v>
                </c:pt>
                <c:pt idx="145">
                  <c:v>84.774703557312506</c:v>
                </c:pt>
                <c:pt idx="146">
                  <c:v>78.664478703344002</c:v>
                </c:pt>
                <c:pt idx="147">
                  <c:v>73.784674636474406</c:v>
                </c:pt>
                <c:pt idx="148">
                  <c:v>74.487570867858693</c:v>
                </c:pt>
                <c:pt idx="149">
                  <c:v>83.760069782954503</c:v>
                </c:pt>
                <c:pt idx="150">
                  <c:v>76.671021503478102</c:v>
                </c:pt>
                <c:pt idx="151">
                  <c:v>53.487872934106299</c:v>
                </c:pt>
                <c:pt idx="152">
                  <c:v>32.781360757654603</c:v>
                </c:pt>
                <c:pt idx="153">
                  <c:v>113.99010346378699</c:v>
                </c:pt>
                <c:pt idx="154">
                  <c:v>19.0601668862537</c:v>
                </c:pt>
                <c:pt idx="155">
                  <c:v>-102.527924750144</c:v>
                </c:pt>
                <c:pt idx="156">
                  <c:v>-80.602636534840101</c:v>
                </c:pt>
                <c:pt idx="157">
                  <c:v>-21.6911045943278</c:v>
                </c:pt>
                <c:pt idx="158">
                  <c:v>-124.88262910797999</c:v>
                </c:pt>
                <c:pt idx="159">
                  <c:v>-185.35050071530699</c:v>
                </c:pt>
                <c:pt idx="160">
                  <c:v>-316.10668825619302</c:v>
                </c:pt>
                <c:pt idx="161">
                  <c:v>-190.14815192801501</c:v>
                </c:pt>
                <c:pt idx="162">
                  <c:v>-55.412657896459301</c:v>
                </c:pt>
                <c:pt idx="163">
                  <c:v>-133.33053021065399</c:v>
                </c:pt>
                <c:pt idx="164">
                  <c:v>4.3448927270277498</c:v>
                </c:pt>
                <c:pt idx="165">
                  <c:v>42.334468059006497</c:v>
                </c:pt>
                <c:pt idx="166">
                  <c:v>34.010776065790402</c:v>
                </c:pt>
                <c:pt idx="167">
                  <c:v>-29.894792128283701</c:v>
                </c:pt>
                <c:pt idx="168">
                  <c:v>-58.499264345266802</c:v>
                </c:pt>
                <c:pt idx="169">
                  <c:v>-232.60116681774801</c:v>
                </c:pt>
                <c:pt idx="170">
                  <c:v>-177.043340589748</c:v>
                </c:pt>
                <c:pt idx="171">
                  <c:v>-140.492058755263</c:v>
                </c:pt>
                <c:pt idx="172">
                  <c:v>-129.323590031853</c:v>
                </c:pt>
                <c:pt idx="173">
                  <c:v>-104.280821917808</c:v>
                </c:pt>
                <c:pt idx="174">
                  <c:v>-82.853813096365201</c:v>
                </c:pt>
                <c:pt idx="175">
                  <c:v>-44.397776405188097</c:v>
                </c:pt>
                <c:pt idx="176">
                  <c:v>-50.095890078411003</c:v>
                </c:pt>
                <c:pt idx="177">
                  <c:v>-82.220995852099705</c:v>
                </c:pt>
                <c:pt idx="178">
                  <c:v>-72.503974562798206</c:v>
                </c:pt>
                <c:pt idx="179">
                  <c:v>-29.719979968254499</c:v>
                </c:pt>
                <c:pt idx="180">
                  <c:v>13.093229663317</c:v>
                </c:pt>
                <c:pt idx="181">
                  <c:v>118.08312455836</c:v>
                </c:pt>
                <c:pt idx="182">
                  <c:v>187.02246964379299</c:v>
                </c:pt>
                <c:pt idx="183">
                  <c:v>171.21093208993099</c:v>
                </c:pt>
                <c:pt idx="184">
                  <c:v>116.211191671314</c:v>
                </c:pt>
                <c:pt idx="185">
                  <c:v>95.521367521367694</c:v>
                </c:pt>
                <c:pt idx="186">
                  <c:v>65.050708480184497</c:v>
                </c:pt>
                <c:pt idx="187">
                  <c:v>107.14115118223</c:v>
                </c:pt>
                <c:pt idx="188">
                  <c:v>173.92143435223801</c:v>
                </c:pt>
                <c:pt idx="189">
                  <c:v>177.17593626684501</c:v>
                </c:pt>
                <c:pt idx="190">
                  <c:v>159.41925502796599</c:v>
                </c:pt>
                <c:pt idx="191">
                  <c:v>120.965046144902</c:v>
                </c:pt>
                <c:pt idx="192">
                  <c:v>111.239060340856</c:v>
                </c:pt>
                <c:pt idx="193">
                  <c:v>101.48066298342501</c:v>
                </c:pt>
                <c:pt idx="194">
                  <c:v>105.62823243078699</c:v>
                </c:pt>
                <c:pt idx="195">
                  <c:v>85.577134804245304</c:v>
                </c:pt>
                <c:pt idx="196">
                  <c:v>45.2126042216778</c:v>
                </c:pt>
                <c:pt idx="197">
                  <c:v>40.175785541638803</c:v>
                </c:pt>
                <c:pt idx="198">
                  <c:v>15.988010047917401</c:v>
                </c:pt>
                <c:pt idx="199">
                  <c:v>20.541605120630201</c:v>
                </c:pt>
                <c:pt idx="200">
                  <c:v>51.914024336087202</c:v>
                </c:pt>
                <c:pt idx="201">
                  <c:v>95.672174807821406</c:v>
                </c:pt>
                <c:pt idx="202">
                  <c:v>67.478365868385197</c:v>
                </c:pt>
                <c:pt idx="203">
                  <c:v>98.386991869919399</c:v>
                </c:pt>
                <c:pt idx="204">
                  <c:v>166.070398153491</c:v>
                </c:pt>
                <c:pt idx="205">
                  <c:v>167.466110531803</c:v>
                </c:pt>
                <c:pt idx="206">
                  <c:v>103.942652329748</c:v>
                </c:pt>
                <c:pt idx="207">
                  <c:v>6.9721115537848499</c:v>
                </c:pt>
                <c:pt idx="208">
                  <c:v>-6.7773167358229998</c:v>
                </c:pt>
                <c:pt idx="209">
                  <c:v>-16.7943901828191</c:v>
                </c:pt>
                <c:pt idx="210">
                  <c:v>64.679794216783094</c:v>
                </c:pt>
                <c:pt idx="211">
                  <c:v>144.34387102584901</c:v>
                </c:pt>
                <c:pt idx="212">
                  <c:v>171.262299016079</c:v>
                </c:pt>
                <c:pt idx="213">
                  <c:v>131.33173205230801</c:v>
                </c:pt>
                <c:pt idx="214">
                  <c:v>182.04500408067901</c:v>
                </c:pt>
                <c:pt idx="215">
                  <c:v>208.76141552511299</c:v>
                </c:pt>
                <c:pt idx="216">
                  <c:v>193.880212344309</c:v>
                </c:pt>
                <c:pt idx="217">
                  <c:v>117.97347753315201</c:v>
                </c:pt>
                <c:pt idx="218">
                  <c:v>113.91455343686501</c:v>
                </c:pt>
                <c:pt idx="219">
                  <c:v>105.95877158527099</c:v>
                </c:pt>
                <c:pt idx="220">
                  <c:v>90.641918020108093</c:v>
                </c:pt>
                <c:pt idx="221">
                  <c:v>87.378640776698902</c:v>
                </c:pt>
                <c:pt idx="222">
                  <c:v>80.357195922854999</c:v>
                </c:pt>
                <c:pt idx="223">
                  <c:v>79.081271482059194</c:v>
                </c:pt>
                <c:pt idx="224">
                  <c:v>95.381821150156696</c:v>
                </c:pt>
                <c:pt idx="225">
                  <c:v>17.977132805628099</c:v>
                </c:pt>
                <c:pt idx="226">
                  <c:v>19.790241678066501</c:v>
                </c:pt>
                <c:pt idx="227">
                  <c:v>-113.862735381566</c:v>
                </c:pt>
                <c:pt idx="228">
                  <c:v>-162.51112297561801</c:v>
                </c:pt>
                <c:pt idx="229">
                  <c:v>-188.197233377956</c:v>
                </c:pt>
                <c:pt idx="230">
                  <c:v>-131.07056074043001</c:v>
                </c:pt>
                <c:pt idx="231">
                  <c:v>-85.852417302799296</c:v>
                </c:pt>
                <c:pt idx="232">
                  <c:v>-14.379799338601501</c:v>
                </c:pt>
                <c:pt idx="233">
                  <c:v>-5.54536187563677</c:v>
                </c:pt>
                <c:pt idx="234">
                  <c:v>69.263031755542201</c:v>
                </c:pt>
                <c:pt idx="235">
                  <c:v>49.969306322897502</c:v>
                </c:pt>
                <c:pt idx="236">
                  <c:v>51.154905700360302</c:v>
                </c:pt>
                <c:pt idx="237">
                  <c:v>39.898598462829703</c:v>
                </c:pt>
                <c:pt idx="238">
                  <c:v>46.169684061057602</c:v>
                </c:pt>
                <c:pt idx="239">
                  <c:v>32.982456140350699</c:v>
                </c:pt>
                <c:pt idx="240">
                  <c:v>41.396617566829299</c:v>
                </c:pt>
                <c:pt idx="241">
                  <c:v>142.26172023009801</c:v>
                </c:pt>
                <c:pt idx="242">
                  <c:v>132.078219263573</c:v>
                </c:pt>
                <c:pt idx="243">
                  <c:v>65.464949928467803</c:v>
                </c:pt>
                <c:pt idx="244">
                  <c:v>0.61030335666696001</c:v>
                </c:pt>
                <c:pt idx="245">
                  <c:v>11.260053619300701</c:v>
                </c:pt>
                <c:pt idx="246">
                  <c:v>33.004547044419297</c:v>
                </c:pt>
                <c:pt idx="247">
                  <c:v>-59.270072992701998</c:v>
                </c:pt>
                <c:pt idx="248">
                  <c:v>-108.27078734363501</c:v>
                </c:pt>
                <c:pt idx="249">
                  <c:v>-133.02265372168401</c:v>
                </c:pt>
                <c:pt idx="250">
                  <c:v>-21.5467487495205</c:v>
                </c:pt>
                <c:pt idx="251">
                  <c:v>-71.984664378690795</c:v>
                </c:pt>
                <c:pt idx="252">
                  <c:v>22.8792091442686</c:v>
                </c:pt>
                <c:pt idx="253">
                  <c:v>24.258760107815601</c:v>
                </c:pt>
                <c:pt idx="254">
                  <c:v>-35.725900116143997</c:v>
                </c:pt>
                <c:pt idx="255">
                  <c:v>-10.357860876555501</c:v>
                </c:pt>
                <c:pt idx="256">
                  <c:v>-17.351598173513601</c:v>
                </c:pt>
                <c:pt idx="257">
                  <c:v>-95.987811071605904</c:v>
                </c:pt>
                <c:pt idx="258">
                  <c:v>-84.464555052787105</c:v>
                </c:pt>
                <c:pt idx="259">
                  <c:v>-150.78219013236799</c:v>
                </c:pt>
                <c:pt idx="260">
                  <c:v>-222.79898218829399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899696"/>
        <c:axId val="1793901744"/>
      </c:lineChart>
      <c:dateAx>
        <c:axId val="17938996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901744"/>
        <c:crosses val="autoZero"/>
        <c:auto val="1"/>
        <c:lblOffset val="100"/>
        <c:baseTimeUnit val="days"/>
      </c:dateAx>
      <c:valAx>
        <c:axId val="17939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89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-72.645835494865594</c:v>
                </c:pt>
                <c:pt idx="1">
                  <c:v>-72.346786248131494</c:v>
                </c:pt>
                <c:pt idx="2">
                  <c:v>-72.819307434620896</c:v>
                </c:pt>
                <c:pt idx="3">
                  <c:v>-76.249252095812494</c:v>
                </c:pt>
                <c:pt idx="4">
                  <c:v>-83.006778982294605</c:v>
                </c:pt>
                <c:pt idx="5">
                  <c:v>-64.182693380086207</c:v>
                </c:pt>
                <c:pt idx="6">
                  <c:v>-67.4595656597551</c:v>
                </c:pt>
                <c:pt idx="7">
                  <c:v>-112.06397580826101</c:v>
                </c:pt>
                <c:pt idx="8">
                  <c:v>-148.29629212322601</c:v>
                </c:pt>
                <c:pt idx="9">
                  <c:v>-212.253387451788</c:v>
                </c:pt>
                <c:pt idx="10">
                  <c:v>-211.244395617447</c:v>
                </c:pt>
                <c:pt idx="11">
                  <c:v>-137.996966625694</c:v>
                </c:pt>
                <c:pt idx="12">
                  <c:v>-119.113585765975</c:v>
                </c:pt>
                <c:pt idx="13">
                  <c:v>-108.174118902337</c:v>
                </c:pt>
                <c:pt idx="14">
                  <c:v>-112.31305646230901</c:v>
                </c:pt>
                <c:pt idx="15">
                  <c:v>-107.93577183931301</c:v>
                </c:pt>
                <c:pt idx="16">
                  <c:v>-106.635920230078</c:v>
                </c:pt>
                <c:pt idx="17">
                  <c:v>-90.519137703475593</c:v>
                </c:pt>
                <c:pt idx="18">
                  <c:v>-77.651430026817707</c:v>
                </c:pt>
                <c:pt idx="19">
                  <c:v>-65.093284680124697</c:v>
                </c:pt>
                <c:pt idx="20">
                  <c:v>-11.904449746965</c:v>
                </c:pt>
                <c:pt idx="21">
                  <c:v>5.1494786090956497</c:v>
                </c:pt>
                <c:pt idx="22">
                  <c:v>-24.3887476018384</c:v>
                </c:pt>
                <c:pt idx="23">
                  <c:v>-39.723289968793701</c:v>
                </c:pt>
                <c:pt idx="24">
                  <c:v>-76.080961835429093</c:v>
                </c:pt>
                <c:pt idx="25">
                  <c:v>-73.542059475372895</c:v>
                </c:pt>
                <c:pt idx="26">
                  <c:v>-88.217522658610307</c:v>
                </c:pt>
                <c:pt idx="27">
                  <c:v>-160.665438508346</c:v>
                </c:pt>
                <c:pt idx="28">
                  <c:v>-235.43627434678001</c:v>
                </c:pt>
                <c:pt idx="29">
                  <c:v>-270.17349575488998</c:v>
                </c:pt>
                <c:pt idx="30">
                  <c:v>-231.876961428031</c:v>
                </c:pt>
                <c:pt idx="31">
                  <c:v>-184.365134903973</c:v>
                </c:pt>
                <c:pt idx="32">
                  <c:v>-154.60163848033301</c:v>
                </c:pt>
                <c:pt idx="33">
                  <c:v>-137.23193005625799</c:v>
                </c:pt>
                <c:pt idx="34">
                  <c:v>-74.986427795873993</c:v>
                </c:pt>
                <c:pt idx="35">
                  <c:v>-56.749347835698501</c:v>
                </c:pt>
                <c:pt idx="36">
                  <c:v>-56.552754242744101</c:v>
                </c:pt>
                <c:pt idx="37">
                  <c:v>-33.458306399482801</c:v>
                </c:pt>
                <c:pt idx="38">
                  <c:v>-19.940214836300299</c:v>
                </c:pt>
                <c:pt idx="39">
                  <c:v>-16.405354797238701</c:v>
                </c:pt>
                <c:pt idx="40">
                  <c:v>7.9749359156934299</c:v>
                </c:pt>
                <c:pt idx="41">
                  <c:v>68.659496696189706</c:v>
                </c:pt>
                <c:pt idx="42">
                  <c:v>74.926399675143401</c:v>
                </c:pt>
                <c:pt idx="43">
                  <c:v>65.215456754628903</c:v>
                </c:pt>
                <c:pt idx="44">
                  <c:v>70.614222602251303</c:v>
                </c:pt>
                <c:pt idx="45">
                  <c:v>119.38950988822</c:v>
                </c:pt>
                <c:pt idx="46">
                  <c:v>92.863911363802302</c:v>
                </c:pt>
                <c:pt idx="47">
                  <c:v>50.431969412889501</c:v>
                </c:pt>
                <c:pt idx="48">
                  <c:v>-14.402797508469201</c:v>
                </c:pt>
                <c:pt idx="49">
                  <c:v>-34.326113116727001</c:v>
                </c:pt>
                <c:pt idx="50">
                  <c:v>-144.77351916376199</c:v>
                </c:pt>
                <c:pt idx="51">
                  <c:v>-159.13154533844099</c:v>
                </c:pt>
                <c:pt idx="52">
                  <c:v>-162.93162813575901</c:v>
                </c:pt>
                <c:pt idx="53">
                  <c:v>-161.98506263501599</c:v>
                </c:pt>
                <c:pt idx="54">
                  <c:v>-137.17418801102099</c:v>
                </c:pt>
                <c:pt idx="55">
                  <c:v>-147.67833142027399</c:v>
                </c:pt>
                <c:pt idx="56">
                  <c:v>-135.45023716925999</c:v>
                </c:pt>
                <c:pt idx="57">
                  <c:v>-155.25426722900599</c:v>
                </c:pt>
                <c:pt idx="58">
                  <c:v>-121.492781258512</c:v>
                </c:pt>
                <c:pt idx="59">
                  <c:v>-70.662944643060996</c:v>
                </c:pt>
                <c:pt idx="60">
                  <c:v>-54.413398105719303</c:v>
                </c:pt>
                <c:pt idx="61">
                  <c:v>-12.1636434355218</c:v>
                </c:pt>
                <c:pt idx="62">
                  <c:v>-3.35911256933041</c:v>
                </c:pt>
                <c:pt idx="63">
                  <c:v>-17.760236803157401</c:v>
                </c:pt>
                <c:pt idx="64">
                  <c:v>0.29450743631306098</c:v>
                </c:pt>
                <c:pt idx="65">
                  <c:v>31.275720164609002</c:v>
                </c:pt>
                <c:pt idx="66">
                  <c:v>36.593163914433497</c:v>
                </c:pt>
                <c:pt idx="67">
                  <c:v>-18.359686042543299</c:v>
                </c:pt>
                <c:pt idx="68">
                  <c:v>-58.302789210105701</c:v>
                </c:pt>
                <c:pt idx="69">
                  <c:v>-103.25211610294301</c:v>
                </c:pt>
                <c:pt idx="70">
                  <c:v>-141.906000078793</c:v>
                </c:pt>
                <c:pt idx="71">
                  <c:v>-205.41325774007001</c:v>
                </c:pt>
                <c:pt idx="72">
                  <c:v>-162.37581906573601</c:v>
                </c:pt>
                <c:pt idx="73">
                  <c:v>-147.78143894558301</c:v>
                </c:pt>
                <c:pt idx="74">
                  <c:v>-130.062419054852</c:v>
                </c:pt>
                <c:pt idx="75">
                  <c:v>-65.154952973547296</c:v>
                </c:pt>
                <c:pt idx="76">
                  <c:v>-28.571428571428399</c:v>
                </c:pt>
                <c:pt idx="77">
                  <c:v>-4.2533058926501202</c:v>
                </c:pt>
                <c:pt idx="78">
                  <c:v>34.573124827277297</c:v>
                </c:pt>
                <c:pt idx="79">
                  <c:v>20.9384292377995</c:v>
                </c:pt>
                <c:pt idx="80">
                  <c:v>44.031331887753304</c:v>
                </c:pt>
                <c:pt idx="81">
                  <c:v>61.146551786138303</c:v>
                </c:pt>
                <c:pt idx="82">
                  <c:v>36.371275095279501</c:v>
                </c:pt>
                <c:pt idx="83">
                  <c:v>18.678621819196401</c:v>
                </c:pt>
                <c:pt idx="84">
                  <c:v>13.6891745632055</c:v>
                </c:pt>
                <c:pt idx="85">
                  <c:v>-2.21702918089755</c:v>
                </c:pt>
                <c:pt idx="86">
                  <c:v>-8.7777003843870993</c:v>
                </c:pt>
                <c:pt idx="87">
                  <c:v>4.4937988307928496</c:v>
                </c:pt>
                <c:pt idx="88">
                  <c:v>26.697944593387199</c:v>
                </c:pt>
                <c:pt idx="89">
                  <c:v>48.9721721065007</c:v>
                </c:pt>
                <c:pt idx="90">
                  <c:v>58.180299357736601</c:v>
                </c:pt>
                <c:pt idx="91">
                  <c:v>45.216432313206496</c:v>
                </c:pt>
                <c:pt idx="92">
                  <c:v>37.266208518743099</c:v>
                </c:pt>
                <c:pt idx="93">
                  <c:v>14.9216959101913</c:v>
                </c:pt>
                <c:pt idx="94">
                  <c:v>23.467872042529098</c:v>
                </c:pt>
                <c:pt idx="95">
                  <c:v>134.904412648792</c:v>
                </c:pt>
                <c:pt idx="96">
                  <c:v>110.31993757315701</c:v>
                </c:pt>
                <c:pt idx="97">
                  <c:v>163.407023249681</c:v>
                </c:pt>
                <c:pt idx="98">
                  <c:v>81.840159271900404</c:v>
                </c:pt>
                <c:pt idx="99">
                  <c:v>132.671728942686</c:v>
                </c:pt>
                <c:pt idx="100">
                  <c:v>183.282614448266</c:v>
                </c:pt>
                <c:pt idx="101">
                  <c:v>144.31272757365099</c:v>
                </c:pt>
                <c:pt idx="102">
                  <c:v>93.303946263644505</c:v>
                </c:pt>
                <c:pt idx="103">
                  <c:v>38.7722893552871</c:v>
                </c:pt>
                <c:pt idx="104">
                  <c:v>26.1420954027958</c:v>
                </c:pt>
                <c:pt idx="105">
                  <c:v>21.200396672472799</c:v>
                </c:pt>
                <c:pt idx="106">
                  <c:v>15.5842055405371</c:v>
                </c:pt>
                <c:pt idx="107">
                  <c:v>47.1740097908325</c:v>
                </c:pt>
                <c:pt idx="108">
                  <c:v>29.864051704925</c:v>
                </c:pt>
                <c:pt idx="109">
                  <c:v>57.111834961997303</c:v>
                </c:pt>
                <c:pt idx="110">
                  <c:v>163.067998710925</c:v>
                </c:pt>
                <c:pt idx="111">
                  <c:v>217.989579556081</c:v>
                </c:pt>
                <c:pt idx="112">
                  <c:v>246.13184241320999</c:v>
                </c:pt>
                <c:pt idx="113">
                  <c:v>208.80548672402099</c:v>
                </c:pt>
                <c:pt idx="114">
                  <c:v>148.12023148497099</c:v>
                </c:pt>
                <c:pt idx="115">
                  <c:v>138.52109599771001</c:v>
                </c:pt>
                <c:pt idx="116">
                  <c:v>98.322367484120605</c:v>
                </c:pt>
                <c:pt idx="117">
                  <c:v>68.4896235645502</c:v>
                </c:pt>
                <c:pt idx="118">
                  <c:v>32.625149523113897</c:v>
                </c:pt>
                <c:pt idx="119">
                  <c:v>15.3223474992774</c:v>
                </c:pt>
                <c:pt idx="120">
                  <c:v>15.6229825693999</c:v>
                </c:pt>
                <c:pt idx="121">
                  <c:v>21.342726149701502</c:v>
                </c:pt>
                <c:pt idx="122">
                  <c:v>-4.5005381078173903</c:v>
                </c:pt>
                <c:pt idx="123">
                  <c:v>6.0255779636004698</c:v>
                </c:pt>
                <c:pt idx="124">
                  <c:v>-5.4178145087239198</c:v>
                </c:pt>
                <c:pt idx="125">
                  <c:v>-30.808588031317999</c:v>
                </c:pt>
                <c:pt idx="126">
                  <c:v>-26.901628865524302</c:v>
                </c:pt>
                <c:pt idx="127">
                  <c:v>-20.724767894579301</c:v>
                </c:pt>
                <c:pt idx="128">
                  <c:v>-39.513123256966203</c:v>
                </c:pt>
                <c:pt idx="129">
                  <c:v>-50.266500937492602</c:v>
                </c:pt>
                <c:pt idx="130">
                  <c:v>-74.649115405169198</c:v>
                </c:pt>
                <c:pt idx="131">
                  <c:v>-92.135883559851493</c:v>
                </c:pt>
                <c:pt idx="132">
                  <c:v>-149.81527557867699</c:v>
                </c:pt>
                <c:pt idx="133">
                  <c:v>-135.43651633848501</c:v>
                </c:pt>
                <c:pt idx="134">
                  <c:v>-186.09020735876501</c:v>
                </c:pt>
                <c:pt idx="135">
                  <c:v>-288.951120162932</c:v>
                </c:pt>
                <c:pt idx="136">
                  <c:v>-231.031972674841</c:v>
                </c:pt>
                <c:pt idx="137">
                  <c:v>-207.42998314515901</c:v>
                </c:pt>
                <c:pt idx="138">
                  <c:v>3.65958668197481</c:v>
                </c:pt>
                <c:pt idx="139">
                  <c:v>115.45396382248499</c:v>
                </c:pt>
                <c:pt idx="140">
                  <c:v>104.643128192929</c:v>
                </c:pt>
                <c:pt idx="141">
                  <c:v>48.518753682380002</c:v>
                </c:pt>
                <c:pt idx="142">
                  <c:v>107.176488623174</c:v>
                </c:pt>
                <c:pt idx="143">
                  <c:v>110.743269286615</c:v>
                </c:pt>
                <c:pt idx="144">
                  <c:v>104.137568065423</c:v>
                </c:pt>
                <c:pt idx="145">
                  <c:v>101.759009912336</c:v>
                </c:pt>
                <c:pt idx="146">
                  <c:v>99.970993999383893</c:v>
                </c:pt>
                <c:pt idx="147">
                  <c:v>97.748005054439105</c:v>
                </c:pt>
                <c:pt idx="148">
                  <c:v>97.633728461044896</c:v>
                </c:pt>
                <c:pt idx="149">
                  <c:v>100.03979551229</c:v>
                </c:pt>
                <c:pt idx="150">
                  <c:v>82.278296169740798</c:v>
                </c:pt>
                <c:pt idx="151">
                  <c:v>62.972996216030502</c:v>
                </c:pt>
                <c:pt idx="152">
                  <c:v>55.326073350857499</c:v>
                </c:pt>
                <c:pt idx="153">
                  <c:v>75.869463447047096</c:v>
                </c:pt>
                <c:pt idx="154">
                  <c:v>48.443759630200503</c:v>
                </c:pt>
                <c:pt idx="155">
                  <c:v>20.756944876018</c:v>
                </c:pt>
                <c:pt idx="156">
                  <c:v>20.844280959887701</c:v>
                </c:pt>
                <c:pt idx="157">
                  <c:v>34.056106823472803</c:v>
                </c:pt>
                <c:pt idx="158">
                  <c:v>-43.890196078430399</c:v>
                </c:pt>
                <c:pt idx="159">
                  <c:v>-108.910285801618</c:v>
                </c:pt>
                <c:pt idx="160">
                  <c:v>-327.28135754123502</c:v>
                </c:pt>
                <c:pt idx="161">
                  <c:v>-252.47524752474999</c:v>
                </c:pt>
                <c:pt idx="162">
                  <c:v>-83.589428395818999</c:v>
                </c:pt>
                <c:pt idx="163">
                  <c:v>-181.529294935449</c:v>
                </c:pt>
                <c:pt idx="164">
                  <c:v>-21.196481319179401</c:v>
                </c:pt>
                <c:pt idx="165">
                  <c:v>17.9211469534057</c:v>
                </c:pt>
                <c:pt idx="166">
                  <c:v>7.0675472135325901</c:v>
                </c:pt>
                <c:pt idx="167">
                  <c:v>-63.665952210843002</c:v>
                </c:pt>
                <c:pt idx="168">
                  <c:v>-90.119188426894596</c:v>
                </c:pt>
                <c:pt idx="169">
                  <c:v>-271.867864030573</c:v>
                </c:pt>
                <c:pt idx="170">
                  <c:v>-215.706928838951</c:v>
                </c:pt>
                <c:pt idx="171">
                  <c:v>-173.60729223949701</c:v>
                </c:pt>
                <c:pt idx="172">
                  <c:v>-158.865685217378</c:v>
                </c:pt>
                <c:pt idx="173">
                  <c:v>-134.57712452799501</c:v>
                </c:pt>
                <c:pt idx="174">
                  <c:v>-113.78415195209</c:v>
                </c:pt>
                <c:pt idx="175">
                  <c:v>-70.138157564816098</c:v>
                </c:pt>
                <c:pt idx="176">
                  <c:v>-74.811095522902207</c:v>
                </c:pt>
                <c:pt idx="177">
                  <c:v>-105.155400016664</c:v>
                </c:pt>
                <c:pt idx="178">
                  <c:v>-90.168290522586403</c:v>
                </c:pt>
                <c:pt idx="179">
                  <c:v>-51.287683268354101</c:v>
                </c:pt>
                <c:pt idx="180">
                  <c:v>-30.057263633906</c:v>
                </c:pt>
                <c:pt idx="181">
                  <c:v>5.9033760929223202</c:v>
                </c:pt>
                <c:pt idx="182">
                  <c:v>19.754158226190899</c:v>
                </c:pt>
                <c:pt idx="183">
                  <c:v>40.328906819073602</c:v>
                </c:pt>
                <c:pt idx="184">
                  <c:v>37.037037037036903</c:v>
                </c:pt>
                <c:pt idx="185">
                  <c:v>47.5844658851193</c:v>
                </c:pt>
                <c:pt idx="186">
                  <c:v>47.676042290045899</c:v>
                </c:pt>
                <c:pt idx="187">
                  <c:v>111.185596628998</c:v>
                </c:pt>
                <c:pt idx="188">
                  <c:v>198.891938599166</c:v>
                </c:pt>
                <c:pt idx="189">
                  <c:v>193.38323028528001</c:v>
                </c:pt>
                <c:pt idx="190">
                  <c:v>175.197049116676</c:v>
                </c:pt>
                <c:pt idx="191">
                  <c:v>144.23392837586201</c:v>
                </c:pt>
                <c:pt idx="192">
                  <c:v>139.417509290467</c:v>
                </c:pt>
                <c:pt idx="193">
                  <c:v>129.17701220773799</c:v>
                </c:pt>
                <c:pt idx="194">
                  <c:v>127.773564007175</c:v>
                </c:pt>
                <c:pt idx="195">
                  <c:v>104.757056394592</c:v>
                </c:pt>
                <c:pt idx="196">
                  <c:v>69.324177627426593</c:v>
                </c:pt>
                <c:pt idx="197">
                  <c:v>62.7153525019109</c:v>
                </c:pt>
                <c:pt idx="198">
                  <c:v>45.3717247927733</c:v>
                </c:pt>
                <c:pt idx="199">
                  <c:v>48.130218199677103</c:v>
                </c:pt>
                <c:pt idx="200">
                  <c:v>61.3031271178236</c:v>
                </c:pt>
                <c:pt idx="201">
                  <c:v>74.391447713859804</c:v>
                </c:pt>
                <c:pt idx="202">
                  <c:v>66.733707645465003</c:v>
                </c:pt>
                <c:pt idx="203">
                  <c:v>78.799718684066804</c:v>
                </c:pt>
                <c:pt idx="204">
                  <c:v>121.351766513057</c:v>
                </c:pt>
                <c:pt idx="205">
                  <c:v>143.33585558318001</c:v>
                </c:pt>
                <c:pt idx="206">
                  <c:v>115.151515151514</c:v>
                </c:pt>
                <c:pt idx="207">
                  <c:v>33.722520248238297</c:v>
                </c:pt>
                <c:pt idx="208">
                  <c:v>9.6739519885343004</c:v>
                </c:pt>
                <c:pt idx="209">
                  <c:v>-8.7943262411348098</c:v>
                </c:pt>
                <c:pt idx="210">
                  <c:v>79.766387458695405</c:v>
                </c:pt>
                <c:pt idx="211">
                  <c:v>173.36779628565901</c:v>
                </c:pt>
                <c:pt idx="212">
                  <c:v>204.762492796575</c:v>
                </c:pt>
                <c:pt idx="213">
                  <c:v>157.29223003425099</c:v>
                </c:pt>
                <c:pt idx="214">
                  <c:v>198.47463639588301</c:v>
                </c:pt>
                <c:pt idx="215">
                  <c:v>227.95775483564699</c:v>
                </c:pt>
                <c:pt idx="216">
                  <c:v>225.03930227202</c:v>
                </c:pt>
                <c:pt idx="217">
                  <c:v>149.065800162469</c:v>
                </c:pt>
                <c:pt idx="218">
                  <c:v>145.00953302645601</c:v>
                </c:pt>
                <c:pt idx="219">
                  <c:v>137.93602216842399</c:v>
                </c:pt>
                <c:pt idx="220">
                  <c:v>120.46665520797499</c:v>
                </c:pt>
                <c:pt idx="221">
                  <c:v>112.152596577148</c:v>
                </c:pt>
                <c:pt idx="222">
                  <c:v>101.265496533416</c:v>
                </c:pt>
                <c:pt idx="223">
                  <c:v>94.340577647021604</c:v>
                </c:pt>
                <c:pt idx="224">
                  <c:v>96.803990393497003</c:v>
                </c:pt>
                <c:pt idx="225">
                  <c:v>49.776244406110003</c:v>
                </c:pt>
                <c:pt idx="226">
                  <c:v>50.467374889340199</c:v>
                </c:pt>
                <c:pt idx="227">
                  <c:v>4.40415834485594</c:v>
                </c:pt>
                <c:pt idx="228">
                  <c:v>-16.559694075234798</c:v>
                </c:pt>
                <c:pt idx="229">
                  <c:v>-59.204466958323998</c:v>
                </c:pt>
                <c:pt idx="230">
                  <c:v>-64.461628435895193</c:v>
                </c:pt>
                <c:pt idx="231">
                  <c:v>-52.6830682271097</c:v>
                </c:pt>
                <c:pt idx="232">
                  <c:v>0.36781985001228701</c:v>
                </c:pt>
                <c:pt idx="233">
                  <c:v>-4.0365815200248898</c:v>
                </c:pt>
                <c:pt idx="234">
                  <c:v>75.041108176790402</c:v>
                </c:pt>
                <c:pt idx="235">
                  <c:v>44.734482415064697</c:v>
                </c:pt>
                <c:pt idx="236">
                  <c:v>41.587681665503602</c:v>
                </c:pt>
                <c:pt idx="237">
                  <c:v>18.9767505075482</c:v>
                </c:pt>
                <c:pt idx="238">
                  <c:v>12.834188381504999</c:v>
                </c:pt>
                <c:pt idx="239">
                  <c:v>1.19614114465597</c:v>
                </c:pt>
                <c:pt idx="240">
                  <c:v>9.7687241266218798</c:v>
                </c:pt>
                <c:pt idx="241">
                  <c:v>126.677346562624</c:v>
                </c:pt>
                <c:pt idx="242">
                  <c:v>126.065590211613</c:v>
                </c:pt>
                <c:pt idx="243">
                  <c:v>68.938702370084798</c:v>
                </c:pt>
                <c:pt idx="244">
                  <c:v>33.3476149671529</c:v>
                </c:pt>
                <c:pt idx="245">
                  <c:v>48.505239547191003</c:v>
                </c:pt>
                <c:pt idx="246">
                  <c:v>62.628398531851602</c:v>
                </c:pt>
                <c:pt idx="247">
                  <c:v>17.500230266188201</c:v>
                </c:pt>
                <c:pt idx="248">
                  <c:v>-21.606829228443601</c:v>
                </c:pt>
                <c:pt idx="249">
                  <c:v>-70.026023184290807</c:v>
                </c:pt>
                <c:pt idx="250">
                  <c:v>-0.86617583369414597</c:v>
                </c:pt>
                <c:pt idx="251">
                  <c:v>-70.1065986528004</c:v>
                </c:pt>
                <c:pt idx="252">
                  <c:v>31.087373322379399</c:v>
                </c:pt>
                <c:pt idx="253">
                  <c:v>33.568712656164401</c:v>
                </c:pt>
                <c:pt idx="254">
                  <c:v>-27.5208662305437</c:v>
                </c:pt>
                <c:pt idx="255">
                  <c:v>-9.5759233926110898</c:v>
                </c:pt>
                <c:pt idx="256">
                  <c:v>-27.139716473352902</c:v>
                </c:pt>
                <c:pt idx="257">
                  <c:v>-87.141651066328194</c:v>
                </c:pt>
                <c:pt idx="258">
                  <c:v>-87.217400621450906</c:v>
                </c:pt>
                <c:pt idx="259">
                  <c:v>-153.65426105717199</c:v>
                </c:pt>
                <c:pt idx="260">
                  <c:v>-222.52449904928901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889136"/>
        <c:axId val="1793891456"/>
      </c:lineChart>
      <c:dateAx>
        <c:axId val="17938891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891456"/>
        <c:crosses val="autoZero"/>
        <c:auto val="1"/>
        <c:lblOffset val="100"/>
        <c:baseTimeUnit val="days"/>
      </c:dateAx>
      <c:valAx>
        <c:axId val="17938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88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-57.433974775877601</c:v>
                </c:pt>
                <c:pt idx="1">
                  <c:v>-67.430746148497704</c:v>
                </c:pt>
                <c:pt idx="2">
                  <c:v>-84.586371397723596</c:v>
                </c:pt>
                <c:pt idx="3">
                  <c:v>-118.455359406482</c:v>
                </c:pt>
                <c:pt idx="4">
                  <c:v>-176.63286004056701</c:v>
                </c:pt>
                <c:pt idx="5">
                  <c:v>-82.491101589244806</c:v>
                </c:pt>
                <c:pt idx="6">
                  <c:v>-81.310264035325005</c:v>
                </c:pt>
                <c:pt idx="7">
                  <c:v>-156.70749074337701</c:v>
                </c:pt>
                <c:pt idx="8">
                  <c:v>-179.15499533146601</c:v>
                </c:pt>
                <c:pt idx="9">
                  <c:v>-223.68045649072701</c:v>
                </c:pt>
                <c:pt idx="10">
                  <c:v>-184.70164494448699</c:v>
                </c:pt>
                <c:pt idx="11">
                  <c:v>-105.624533550444</c:v>
                </c:pt>
                <c:pt idx="12">
                  <c:v>-89.066578434616403</c:v>
                </c:pt>
                <c:pt idx="13">
                  <c:v>-80.609508329947303</c:v>
                </c:pt>
                <c:pt idx="14">
                  <c:v>-87.929884728970194</c:v>
                </c:pt>
                <c:pt idx="15">
                  <c:v>-87.265954318203995</c:v>
                </c:pt>
                <c:pt idx="16">
                  <c:v>-91.149205982115205</c:v>
                </c:pt>
                <c:pt idx="17">
                  <c:v>-76.288403204479906</c:v>
                </c:pt>
                <c:pt idx="18">
                  <c:v>-63.481637685668296</c:v>
                </c:pt>
                <c:pt idx="19">
                  <c:v>-49.352855705823401</c:v>
                </c:pt>
                <c:pt idx="20">
                  <c:v>67.687810581700901</c:v>
                </c:pt>
                <c:pt idx="21">
                  <c:v>112.98545610820899</c:v>
                </c:pt>
                <c:pt idx="22">
                  <c:v>51.631524092038703</c:v>
                </c:pt>
                <c:pt idx="23">
                  <c:v>4.1654992061266203</c:v>
                </c:pt>
                <c:pt idx="24">
                  <c:v>-77.967365967365097</c:v>
                </c:pt>
                <c:pt idx="25">
                  <c:v>-67.346228964336007</c:v>
                </c:pt>
                <c:pt idx="26">
                  <c:v>-83.340160017475696</c:v>
                </c:pt>
                <c:pt idx="27">
                  <c:v>-159.59136750796799</c:v>
                </c:pt>
                <c:pt idx="28">
                  <c:v>-213.307707601564</c:v>
                </c:pt>
                <c:pt idx="29">
                  <c:v>-225.80416750960799</c:v>
                </c:pt>
                <c:pt idx="30">
                  <c:v>-176.25704256143101</c:v>
                </c:pt>
                <c:pt idx="31">
                  <c:v>-133.926074026951</c:v>
                </c:pt>
                <c:pt idx="32">
                  <c:v>-113.02430005282601</c:v>
                </c:pt>
                <c:pt idx="33">
                  <c:v>-101.291201922689</c:v>
                </c:pt>
                <c:pt idx="34">
                  <c:v>-48.858204992034103</c:v>
                </c:pt>
                <c:pt idx="35">
                  <c:v>-30.229230461036401</c:v>
                </c:pt>
                <c:pt idx="36">
                  <c:v>-29.735526955906401</c:v>
                </c:pt>
                <c:pt idx="37">
                  <c:v>5.3127746265076397</c:v>
                </c:pt>
                <c:pt idx="38">
                  <c:v>33.148712268069602</c:v>
                </c:pt>
                <c:pt idx="39">
                  <c:v>49.923664122137097</c:v>
                </c:pt>
                <c:pt idx="40">
                  <c:v>100.385109114248</c:v>
                </c:pt>
                <c:pt idx="41">
                  <c:v>177.77328208240499</c:v>
                </c:pt>
                <c:pt idx="42">
                  <c:v>142.01925342488701</c:v>
                </c:pt>
                <c:pt idx="43">
                  <c:v>98.3739837398372</c:v>
                </c:pt>
                <c:pt idx="44">
                  <c:v>85.790084563090602</c:v>
                </c:pt>
                <c:pt idx="45">
                  <c:v>119.165455937261</c:v>
                </c:pt>
                <c:pt idx="46">
                  <c:v>75.792490685010407</c:v>
                </c:pt>
                <c:pt idx="47">
                  <c:v>16.659713530802598</c:v>
                </c:pt>
                <c:pt idx="48">
                  <c:v>-77.572559366754405</c:v>
                </c:pt>
                <c:pt idx="49">
                  <c:v>-101.283461679501</c:v>
                </c:pt>
                <c:pt idx="50">
                  <c:v>-217.251842219331</c:v>
                </c:pt>
                <c:pt idx="51">
                  <c:v>-189.17597765363001</c:v>
                </c:pt>
                <c:pt idx="52">
                  <c:v>-155.204029989524</c:v>
                </c:pt>
                <c:pt idx="53">
                  <c:v>-126.884092067599</c:v>
                </c:pt>
                <c:pt idx="54">
                  <c:v>-101.31643657568399</c:v>
                </c:pt>
                <c:pt idx="55">
                  <c:v>-108.721584241747</c:v>
                </c:pt>
                <c:pt idx="56">
                  <c:v>-102.37901696201099</c:v>
                </c:pt>
                <c:pt idx="57">
                  <c:v>-129.371137768084</c:v>
                </c:pt>
                <c:pt idx="58">
                  <c:v>-105.007001184815</c:v>
                </c:pt>
                <c:pt idx="59">
                  <c:v>-51.090995712243902</c:v>
                </c:pt>
                <c:pt idx="60">
                  <c:v>-28.301833296474602</c:v>
                </c:pt>
                <c:pt idx="61">
                  <c:v>55.748456790123797</c:v>
                </c:pt>
                <c:pt idx="62">
                  <c:v>78.285942149013906</c:v>
                </c:pt>
                <c:pt idx="63">
                  <c:v>58.979771328055797</c:v>
                </c:pt>
                <c:pt idx="64">
                  <c:v>82.012651759440601</c:v>
                </c:pt>
                <c:pt idx="65">
                  <c:v>104.339270228803</c:v>
                </c:pt>
                <c:pt idx="66">
                  <c:v>82.529864488408094</c:v>
                </c:pt>
                <c:pt idx="67">
                  <c:v>7.8564898010655497</c:v>
                </c:pt>
                <c:pt idx="68">
                  <c:v>-34.912450316897697</c:v>
                </c:pt>
                <c:pt idx="69">
                  <c:v>-78.928844682478996</c:v>
                </c:pt>
                <c:pt idx="70">
                  <c:v>-116.414534143927</c:v>
                </c:pt>
                <c:pt idx="71">
                  <c:v>-187.68787544440301</c:v>
                </c:pt>
                <c:pt idx="72">
                  <c:v>-154.14805927703301</c:v>
                </c:pt>
                <c:pt idx="73">
                  <c:v>-130.471718584798</c:v>
                </c:pt>
                <c:pt idx="74">
                  <c:v>-107.55331467721599</c:v>
                </c:pt>
                <c:pt idx="75">
                  <c:v>-52.333049161693403</c:v>
                </c:pt>
                <c:pt idx="76">
                  <c:v>-16.612689306313701</c:v>
                </c:pt>
                <c:pt idx="77">
                  <c:v>15.146666666666601</c:v>
                </c:pt>
                <c:pt idx="78">
                  <c:v>63.4279705573082</c:v>
                </c:pt>
                <c:pt idx="79">
                  <c:v>60.652782572009599</c:v>
                </c:pt>
                <c:pt idx="80">
                  <c:v>97.1670121529895</c:v>
                </c:pt>
                <c:pt idx="81">
                  <c:v>111.63793103448199</c:v>
                </c:pt>
                <c:pt idx="82">
                  <c:v>74.850088183421704</c:v>
                </c:pt>
                <c:pt idx="83">
                  <c:v>47.471643716095699</c:v>
                </c:pt>
                <c:pt idx="84">
                  <c:v>32.720271898124402</c:v>
                </c:pt>
                <c:pt idx="85">
                  <c:v>3.6159577828566598</c:v>
                </c:pt>
                <c:pt idx="86">
                  <c:v>-20.3679802673091</c:v>
                </c:pt>
                <c:pt idx="87">
                  <c:v>-26.708340994055099</c:v>
                </c:pt>
                <c:pt idx="88">
                  <c:v>-22.222222222221799</c:v>
                </c:pt>
                <c:pt idx="89">
                  <c:v>5.3951005623872303</c:v>
                </c:pt>
                <c:pt idx="90">
                  <c:v>24.5232768722705</c:v>
                </c:pt>
                <c:pt idx="91">
                  <c:v>2.1242937853111701</c:v>
                </c:pt>
                <c:pt idx="92">
                  <c:v>1.9432145618118</c:v>
                </c:pt>
                <c:pt idx="93">
                  <c:v>-19.969969969969501</c:v>
                </c:pt>
                <c:pt idx="94">
                  <c:v>21.5912775616092</c:v>
                </c:pt>
                <c:pt idx="95">
                  <c:v>191.996960871217</c:v>
                </c:pt>
                <c:pt idx="96">
                  <c:v>161.80638484197101</c:v>
                </c:pt>
                <c:pt idx="97">
                  <c:v>195.71396846546699</c:v>
                </c:pt>
                <c:pt idx="98">
                  <c:v>92.277598230992197</c:v>
                </c:pt>
                <c:pt idx="99">
                  <c:v>130.698890431693</c:v>
                </c:pt>
                <c:pt idx="100">
                  <c:v>164.376874411681</c:v>
                </c:pt>
                <c:pt idx="101">
                  <c:v>118.23701371711201</c:v>
                </c:pt>
                <c:pt idx="102">
                  <c:v>69.927093239143204</c:v>
                </c:pt>
                <c:pt idx="103">
                  <c:v>5.2954585305975197</c:v>
                </c:pt>
                <c:pt idx="104">
                  <c:v>-11.9939462731747</c:v>
                </c:pt>
                <c:pt idx="105">
                  <c:v>-19.879042860899698</c:v>
                </c:pt>
                <c:pt idx="106">
                  <c:v>-28.642116281282998</c:v>
                </c:pt>
                <c:pt idx="107">
                  <c:v>7.6761074800284304</c:v>
                </c:pt>
                <c:pt idx="108">
                  <c:v>-23.750899014258501</c:v>
                </c:pt>
                <c:pt idx="109">
                  <c:v>18.702749140893101</c:v>
                </c:pt>
                <c:pt idx="110">
                  <c:v>158.78678407465901</c:v>
                </c:pt>
                <c:pt idx="111">
                  <c:v>202.78942390491</c:v>
                </c:pt>
                <c:pt idx="112">
                  <c:v>205.98694292251801</c:v>
                </c:pt>
                <c:pt idx="113">
                  <c:v>164.06048744584299</c:v>
                </c:pt>
                <c:pt idx="114">
                  <c:v>113.578190743338</c:v>
                </c:pt>
                <c:pt idx="115">
                  <c:v>103.025818122019</c:v>
                </c:pt>
                <c:pt idx="116">
                  <c:v>70.2675416456335</c:v>
                </c:pt>
                <c:pt idx="117">
                  <c:v>44.728572043566601</c:v>
                </c:pt>
                <c:pt idx="118">
                  <c:v>11.1638216491645</c:v>
                </c:pt>
                <c:pt idx="119">
                  <c:v>-10.7773715308308</c:v>
                </c:pt>
                <c:pt idx="120">
                  <c:v>-20.167228254086499</c:v>
                </c:pt>
                <c:pt idx="121">
                  <c:v>-21.470378301212499</c:v>
                </c:pt>
                <c:pt idx="122">
                  <c:v>-69.747081712062098</c:v>
                </c:pt>
                <c:pt idx="123">
                  <c:v>-63.5922459536567</c:v>
                </c:pt>
                <c:pt idx="124">
                  <c:v>-74.30912902611</c:v>
                </c:pt>
                <c:pt idx="125">
                  <c:v>-84.501475811695897</c:v>
                </c:pt>
                <c:pt idx="126">
                  <c:v>-61.001558582367302</c:v>
                </c:pt>
                <c:pt idx="127">
                  <c:v>-37.148634314505699</c:v>
                </c:pt>
                <c:pt idx="128">
                  <c:v>-43.712055507373201</c:v>
                </c:pt>
                <c:pt idx="129">
                  <c:v>-38.094345517025097</c:v>
                </c:pt>
                <c:pt idx="130">
                  <c:v>-105.88116817724099</c:v>
                </c:pt>
                <c:pt idx="131">
                  <c:v>-187.08001180986301</c:v>
                </c:pt>
                <c:pt idx="132">
                  <c:v>-272.04063242401998</c:v>
                </c:pt>
                <c:pt idx="133">
                  <c:v>-165.81282102594901</c:v>
                </c:pt>
                <c:pt idx="134">
                  <c:v>-183.83294901357999</c:v>
                </c:pt>
                <c:pt idx="135">
                  <c:v>-249.46821244143501</c:v>
                </c:pt>
                <c:pt idx="136">
                  <c:v>-182.03537790029901</c:v>
                </c:pt>
                <c:pt idx="137">
                  <c:v>-164.27377552099799</c:v>
                </c:pt>
                <c:pt idx="138">
                  <c:v>25.770823745972901</c:v>
                </c:pt>
                <c:pt idx="139">
                  <c:v>118.24100889354401</c:v>
                </c:pt>
                <c:pt idx="140">
                  <c:v>104.160809122149</c:v>
                </c:pt>
                <c:pt idx="141">
                  <c:v>56.502674217398003</c:v>
                </c:pt>
                <c:pt idx="142">
                  <c:v>104.233309014722</c:v>
                </c:pt>
                <c:pt idx="143">
                  <c:v>103.193220818738</c:v>
                </c:pt>
                <c:pt idx="144">
                  <c:v>92.768154067603305</c:v>
                </c:pt>
                <c:pt idx="145">
                  <c:v>84.774703557312506</c:v>
                </c:pt>
                <c:pt idx="146">
                  <c:v>78.664478703344002</c:v>
                </c:pt>
                <c:pt idx="147">
                  <c:v>73.784674636474406</c:v>
                </c:pt>
                <c:pt idx="148">
                  <c:v>74.487570867858693</c:v>
                </c:pt>
                <c:pt idx="149">
                  <c:v>83.760069782954503</c:v>
                </c:pt>
                <c:pt idx="150">
                  <c:v>76.671021503478102</c:v>
                </c:pt>
                <c:pt idx="151">
                  <c:v>53.487872934106299</c:v>
                </c:pt>
                <c:pt idx="152">
                  <c:v>32.781360757654603</c:v>
                </c:pt>
                <c:pt idx="153">
                  <c:v>113.99010346378699</c:v>
                </c:pt>
                <c:pt idx="154">
                  <c:v>19.0601668862537</c:v>
                </c:pt>
                <c:pt idx="155">
                  <c:v>-102.527924750144</c:v>
                </c:pt>
                <c:pt idx="156">
                  <c:v>-80.602636534840101</c:v>
                </c:pt>
                <c:pt idx="157">
                  <c:v>-21.6911045943278</c:v>
                </c:pt>
                <c:pt idx="158">
                  <c:v>-124.88262910797999</c:v>
                </c:pt>
                <c:pt idx="159">
                  <c:v>-185.35050071530699</c:v>
                </c:pt>
                <c:pt idx="160">
                  <c:v>-316.10668825619302</c:v>
                </c:pt>
                <c:pt idx="161">
                  <c:v>-190.14815192801501</c:v>
                </c:pt>
                <c:pt idx="162">
                  <c:v>-55.412657896459301</c:v>
                </c:pt>
                <c:pt idx="163">
                  <c:v>-133.33053021065399</c:v>
                </c:pt>
                <c:pt idx="164">
                  <c:v>4.3448927270277498</c:v>
                </c:pt>
                <c:pt idx="165">
                  <c:v>42.334468059006497</c:v>
                </c:pt>
                <c:pt idx="166">
                  <c:v>34.010776065790402</c:v>
                </c:pt>
                <c:pt idx="167">
                  <c:v>-29.894792128283701</c:v>
                </c:pt>
                <c:pt idx="168">
                  <c:v>-58.499264345266802</c:v>
                </c:pt>
                <c:pt idx="169">
                  <c:v>-232.60116681774801</c:v>
                </c:pt>
                <c:pt idx="170">
                  <c:v>-177.043340589748</c:v>
                </c:pt>
                <c:pt idx="171">
                  <c:v>-140.492058755263</c:v>
                </c:pt>
                <c:pt idx="172">
                  <c:v>-129.323590031853</c:v>
                </c:pt>
                <c:pt idx="173">
                  <c:v>-104.280821917808</c:v>
                </c:pt>
                <c:pt idx="174">
                  <c:v>-82.853813096365201</c:v>
                </c:pt>
                <c:pt idx="175">
                  <c:v>-44.397776405188097</c:v>
                </c:pt>
                <c:pt idx="176">
                  <c:v>-50.095890078411003</c:v>
                </c:pt>
                <c:pt idx="177">
                  <c:v>-82.220995852099705</c:v>
                </c:pt>
                <c:pt idx="178">
                  <c:v>-72.503974562798206</c:v>
                </c:pt>
                <c:pt idx="179">
                  <c:v>-29.719979968254499</c:v>
                </c:pt>
                <c:pt idx="180">
                  <c:v>13.093229663317</c:v>
                </c:pt>
                <c:pt idx="181">
                  <c:v>118.08312455836</c:v>
                </c:pt>
                <c:pt idx="182">
                  <c:v>187.02246964379299</c:v>
                </c:pt>
                <c:pt idx="183">
                  <c:v>171.21093208993099</c:v>
                </c:pt>
                <c:pt idx="184">
                  <c:v>116.211191671314</c:v>
                </c:pt>
                <c:pt idx="185">
                  <c:v>95.521367521367694</c:v>
                </c:pt>
                <c:pt idx="186">
                  <c:v>65.050708480184497</c:v>
                </c:pt>
                <c:pt idx="187">
                  <c:v>107.14115118223</c:v>
                </c:pt>
                <c:pt idx="188">
                  <c:v>173.92143435223801</c:v>
                </c:pt>
                <c:pt idx="189">
                  <c:v>177.17593626684501</c:v>
                </c:pt>
                <c:pt idx="190">
                  <c:v>159.41925502796599</c:v>
                </c:pt>
                <c:pt idx="191">
                  <c:v>120.965046144902</c:v>
                </c:pt>
                <c:pt idx="192">
                  <c:v>111.239060340856</c:v>
                </c:pt>
                <c:pt idx="193">
                  <c:v>101.48066298342501</c:v>
                </c:pt>
                <c:pt idx="194">
                  <c:v>105.62823243078699</c:v>
                </c:pt>
                <c:pt idx="195">
                  <c:v>85.577134804245304</c:v>
                </c:pt>
                <c:pt idx="196">
                  <c:v>45.2126042216778</c:v>
                </c:pt>
                <c:pt idx="197">
                  <c:v>40.175785541638803</c:v>
                </c:pt>
                <c:pt idx="198">
                  <c:v>15.988010047917401</c:v>
                </c:pt>
                <c:pt idx="199">
                  <c:v>20.541605120630201</c:v>
                </c:pt>
                <c:pt idx="200">
                  <c:v>51.914024336087202</c:v>
                </c:pt>
                <c:pt idx="201">
                  <c:v>95.672174807821406</c:v>
                </c:pt>
                <c:pt idx="202">
                  <c:v>67.478365868385197</c:v>
                </c:pt>
                <c:pt idx="203">
                  <c:v>98.386991869919399</c:v>
                </c:pt>
                <c:pt idx="204">
                  <c:v>166.070398153491</c:v>
                </c:pt>
                <c:pt idx="205">
                  <c:v>167.466110531803</c:v>
                </c:pt>
                <c:pt idx="206">
                  <c:v>103.942652329748</c:v>
                </c:pt>
                <c:pt idx="207">
                  <c:v>6.9721115537848499</c:v>
                </c:pt>
                <c:pt idx="208">
                  <c:v>-6.7773167358229998</c:v>
                </c:pt>
                <c:pt idx="209">
                  <c:v>-16.7943901828191</c:v>
                </c:pt>
                <c:pt idx="210">
                  <c:v>64.679794216783094</c:v>
                </c:pt>
                <c:pt idx="211">
                  <c:v>144.34387102584901</c:v>
                </c:pt>
                <c:pt idx="212">
                  <c:v>171.262299016079</c:v>
                </c:pt>
                <c:pt idx="213">
                  <c:v>131.33173205230801</c:v>
                </c:pt>
                <c:pt idx="214">
                  <c:v>182.04500408067901</c:v>
                </c:pt>
                <c:pt idx="215">
                  <c:v>208.76141552511299</c:v>
                </c:pt>
                <c:pt idx="216">
                  <c:v>193.880212344309</c:v>
                </c:pt>
                <c:pt idx="217">
                  <c:v>117.97347753315201</c:v>
                </c:pt>
                <c:pt idx="218">
                  <c:v>113.91455343686501</c:v>
                </c:pt>
                <c:pt idx="219">
                  <c:v>105.95877158527099</c:v>
                </c:pt>
                <c:pt idx="220">
                  <c:v>90.641918020108093</c:v>
                </c:pt>
                <c:pt idx="221">
                  <c:v>87.378640776698902</c:v>
                </c:pt>
                <c:pt idx="222">
                  <c:v>80.357195922854999</c:v>
                </c:pt>
                <c:pt idx="223">
                  <c:v>79.081271482059194</c:v>
                </c:pt>
                <c:pt idx="224">
                  <c:v>95.381821150156696</c:v>
                </c:pt>
                <c:pt idx="225">
                  <c:v>17.977132805628099</c:v>
                </c:pt>
                <c:pt idx="226">
                  <c:v>19.790241678066501</c:v>
                </c:pt>
                <c:pt idx="227">
                  <c:v>-113.862735381566</c:v>
                </c:pt>
                <c:pt idx="228">
                  <c:v>-162.51112297561801</c:v>
                </c:pt>
                <c:pt idx="229">
                  <c:v>-188.197233377956</c:v>
                </c:pt>
                <c:pt idx="230">
                  <c:v>-131.07056074043001</c:v>
                </c:pt>
                <c:pt idx="231">
                  <c:v>-85.852417302799296</c:v>
                </c:pt>
                <c:pt idx="232">
                  <c:v>-14.379799338601501</c:v>
                </c:pt>
                <c:pt idx="233">
                  <c:v>-5.54536187563677</c:v>
                </c:pt>
                <c:pt idx="234">
                  <c:v>69.263031755542201</c:v>
                </c:pt>
                <c:pt idx="235">
                  <c:v>49.969306322897502</c:v>
                </c:pt>
                <c:pt idx="236">
                  <c:v>51.154905700360302</c:v>
                </c:pt>
                <c:pt idx="237">
                  <c:v>39.898598462829703</c:v>
                </c:pt>
                <c:pt idx="238">
                  <c:v>46.169684061057602</c:v>
                </c:pt>
                <c:pt idx="239">
                  <c:v>32.982456140350699</c:v>
                </c:pt>
                <c:pt idx="240">
                  <c:v>41.396617566829299</c:v>
                </c:pt>
                <c:pt idx="241">
                  <c:v>142.26172023009801</c:v>
                </c:pt>
                <c:pt idx="242">
                  <c:v>132.078219263573</c:v>
                </c:pt>
                <c:pt idx="243">
                  <c:v>65.464949928467803</c:v>
                </c:pt>
                <c:pt idx="244">
                  <c:v>0.61030335666696001</c:v>
                </c:pt>
                <c:pt idx="245">
                  <c:v>11.260053619300701</c:v>
                </c:pt>
                <c:pt idx="246">
                  <c:v>33.004547044419297</c:v>
                </c:pt>
                <c:pt idx="247">
                  <c:v>-59.270072992701998</c:v>
                </c:pt>
                <c:pt idx="248">
                  <c:v>-108.27078734363501</c:v>
                </c:pt>
                <c:pt idx="249">
                  <c:v>-133.02265372168401</c:v>
                </c:pt>
                <c:pt idx="250">
                  <c:v>-21.5467487495205</c:v>
                </c:pt>
                <c:pt idx="251">
                  <c:v>-71.984664378690795</c:v>
                </c:pt>
                <c:pt idx="252">
                  <c:v>22.8792091442686</c:v>
                </c:pt>
                <c:pt idx="253">
                  <c:v>24.258760107815601</c:v>
                </c:pt>
                <c:pt idx="254">
                  <c:v>-35.725900116143997</c:v>
                </c:pt>
                <c:pt idx="255">
                  <c:v>-10.357860876555501</c:v>
                </c:pt>
                <c:pt idx="256">
                  <c:v>-17.351598173513601</c:v>
                </c:pt>
                <c:pt idx="257">
                  <c:v>-95.987811071605904</c:v>
                </c:pt>
                <c:pt idx="258">
                  <c:v>-84.464555052787105</c:v>
                </c:pt>
                <c:pt idx="259">
                  <c:v>-150.78219013236799</c:v>
                </c:pt>
                <c:pt idx="260">
                  <c:v>-222.79898218829399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832416"/>
        <c:axId val="1772834736"/>
      </c:lineChart>
      <c:dateAx>
        <c:axId val="1772832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34736"/>
        <c:crosses val="autoZero"/>
        <c:auto val="1"/>
        <c:lblOffset val="100"/>
        <c:baseTimeUnit val="days"/>
      </c:dateAx>
      <c:valAx>
        <c:axId val="17728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3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-72.645835494865594</c:v>
                </c:pt>
                <c:pt idx="1">
                  <c:v>-72.346786248131494</c:v>
                </c:pt>
                <c:pt idx="2">
                  <c:v>-72.819307434620896</c:v>
                </c:pt>
                <c:pt idx="3">
                  <c:v>-76.249252095812494</c:v>
                </c:pt>
                <c:pt idx="4">
                  <c:v>-83.006778982294605</c:v>
                </c:pt>
                <c:pt idx="5">
                  <c:v>-64.182693380086207</c:v>
                </c:pt>
                <c:pt idx="6">
                  <c:v>-67.4595656597551</c:v>
                </c:pt>
                <c:pt idx="7">
                  <c:v>-112.06397580826101</c:v>
                </c:pt>
                <c:pt idx="8">
                  <c:v>-148.29629212322601</c:v>
                </c:pt>
                <c:pt idx="9">
                  <c:v>-212.253387451788</c:v>
                </c:pt>
                <c:pt idx="10">
                  <c:v>-211.244395617447</c:v>
                </c:pt>
                <c:pt idx="11">
                  <c:v>-137.996966625694</c:v>
                </c:pt>
                <c:pt idx="12">
                  <c:v>-119.113585765975</c:v>
                </c:pt>
                <c:pt idx="13">
                  <c:v>-108.174118902337</c:v>
                </c:pt>
                <c:pt idx="14">
                  <c:v>-112.31305646230901</c:v>
                </c:pt>
                <c:pt idx="15">
                  <c:v>-107.93577183931301</c:v>
                </c:pt>
                <c:pt idx="16">
                  <c:v>-106.635920230078</c:v>
                </c:pt>
                <c:pt idx="17">
                  <c:v>-90.519137703475593</c:v>
                </c:pt>
                <c:pt idx="18">
                  <c:v>-77.651430026817707</c:v>
                </c:pt>
                <c:pt idx="19">
                  <c:v>-65.093284680124697</c:v>
                </c:pt>
                <c:pt idx="20">
                  <c:v>-11.904449746965</c:v>
                </c:pt>
                <c:pt idx="21">
                  <c:v>5.1494786090956497</c:v>
                </c:pt>
                <c:pt idx="22">
                  <c:v>-24.3887476018384</c:v>
                </c:pt>
                <c:pt idx="23">
                  <c:v>-39.723289968793701</c:v>
                </c:pt>
                <c:pt idx="24">
                  <c:v>-76.080961835429093</c:v>
                </c:pt>
                <c:pt idx="25">
                  <c:v>-73.542059475372895</c:v>
                </c:pt>
                <c:pt idx="26">
                  <c:v>-88.217522658610307</c:v>
                </c:pt>
                <c:pt idx="27">
                  <c:v>-160.665438508346</c:v>
                </c:pt>
                <c:pt idx="28">
                  <c:v>-235.43627434678001</c:v>
                </c:pt>
                <c:pt idx="29">
                  <c:v>-270.17349575488998</c:v>
                </c:pt>
                <c:pt idx="30">
                  <c:v>-231.876961428031</c:v>
                </c:pt>
                <c:pt idx="31">
                  <c:v>-184.365134903973</c:v>
                </c:pt>
                <c:pt idx="32">
                  <c:v>-154.60163848033301</c:v>
                </c:pt>
                <c:pt idx="33">
                  <c:v>-137.23193005625799</c:v>
                </c:pt>
                <c:pt idx="34">
                  <c:v>-74.986427795873993</c:v>
                </c:pt>
                <c:pt idx="35">
                  <c:v>-56.749347835698501</c:v>
                </c:pt>
                <c:pt idx="36">
                  <c:v>-56.552754242744101</c:v>
                </c:pt>
                <c:pt idx="37">
                  <c:v>-33.458306399482801</c:v>
                </c:pt>
                <c:pt idx="38">
                  <c:v>-19.940214836300299</c:v>
                </c:pt>
                <c:pt idx="39">
                  <c:v>-16.405354797238701</c:v>
                </c:pt>
                <c:pt idx="40">
                  <c:v>7.9749359156934299</c:v>
                </c:pt>
                <c:pt idx="41">
                  <c:v>68.659496696189706</c:v>
                </c:pt>
                <c:pt idx="42">
                  <c:v>74.926399675143401</c:v>
                </c:pt>
                <c:pt idx="43">
                  <c:v>65.215456754628903</c:v>
                </c:pt>
                <c:pt idx="44">
                  <c:v>70.614222602251303</c:v>
                </c:pt>
                <c:pt idx="45">
                  <c:v>119.38950988822</c:v>
                </c:pt>
                <c:pt idx="46">
                  <c:v>92.863911363802302</c:v>
                </c:pt>
                <c:pt idx="47">
                  <c:v>50.431969412889501</c:v>
                </c:pt>
                <c:pt idx="48">
                  <c:v>-14.402797508469201</c:v>
                </c:pt>
                <c:pt idx="49">
                  <c:v>-34.326113116727001</c:v>
                </c:pt>
                <c:pt idx="50">
                  <c:v>-144.77351916376199</c:v>
                </c:pt>
                <c:pt idx="51">
                  <c:v>-159.13154533844099</c:v>
                </c:pt>
                <c:pt idx="52">
                  <c:v>-162.93162813575901</c:v>
                </c:pt>
                <c:pt idx="53">
                  <c:v>-161.98506263501599</c:v>
                </c:pt>
                <c:pt idx="54">
                  <c:v>-137.17418801102099</c:v>
                </c:pt>
                <c:pt idx="55">
                  <c:v>-147.67833142027399</c:v>
                </c:pt>
                <c:pt idx="56">
                  <c:v>-135.45023716925999</c:v>
                </c:pt>
                <c:pt idx="57">
                  <c:v>-155.25426722900599</c:v>
                </c:pt>
                <c:pt idx="58">
                  <c:v>-121.492781258512</c:v>
                </c:pt>
                <c:pt idx="59">
                  <c:v>-70.662944643060996</c:v>
                </c:pt>
                <c:pt idx="60">
                  <c:v>-54.413398105719303</c:v>
                </c:pt>
                <c:pt idx="61">
                  <c:v>-12.1636434355218</c:v>
                </c:pt>
                <c:pt idx="62">
                  <c:v>-3.35911256933041</c:v>
                </c:pt>
                <c:pt idx="63">
                  <c:v>-17.760236803157401</c:v>
                </c:pt>
                <c:pt idx="64">
                  <c:v>0.29450743631306098</c:v>
                </c:pt>
                <c:pt idx="65">
                  <c:v>31.275720164609002</c:v>
                </c:pt>
                <c:pt idx="66">
                  <c:v>36.593163914433497</c:v>
                </c:pt>
                <c:pt idx="67">
                  <c:v>-18.359686042543299</c:v>
                </c:pt>
                <c:pt idx="68">
                  <c:v>-58.302789210105701</c:v>
                </c:pt>
                <c:pt idx="69">
                  <c:v>-103.25211610294301</c:v>
                </c:pt>
                <c:pt idx="70">
                  <c:v>-141.906000078793</c:v>
                </c:pt>
                <c:pt idx="71">
                  <c:v>-205.41325774007001</c:v>
                </c:pt>
                <c:pt idx="72">
                  <c:v>-162.37581906573601</c:v>
                </c:pt>
                <c:pt idx="73">
                  <c:v>-147.78143894558301</c:v>
                </c:pt>
                <c:pt idx="74">
                  <c:v>-130.062419054852</c:v>
                </c:pt>
                <c:pt idx="75">
                  <c:v>-65.154952973547296</c:v>
                </c:pt>
                <c:pt idx="76">
                  <c:v>-28.571428571428399</c:v>
                </c:pt>
                <c:pt idx="77">
                  <c:v>-4.2533058926501202</c:v>
                </c:pt>
                <c:pt idx="78">
                  <c:v>34.573124827277297</c:v>
                </c:pt>
                <c:pt idx="79">
                  <c:v>20.9384292377995</c:v>
                </c:pt>
                <c:pt idx="80">
                  <c:v>44.031331887753304</c:v>
                </c:pt>
                <c:pt idx="81">
                  <c:v>61.146551786138303</c:v>
                </c:pt>
                <c:pt idx="82">
                  <c:v>36.371275095279501</c:v>
                </c:pt>
                <c:pt idx="83">
                  <c:v>18.678621819196401</c:v>
                </c:pt>
                <c:pt idx="84">
                  <c:v>13.6891745632055</c:v>
                </c:pt>
                <c:pt idx="85">
                  <c:v>-2.21702918089755</c:v>
                </c:pt>
                <c:pt idx="86">
                  <c:v>-8.7777003843870993</c:v>
                </c:pt>
                <c:pt idx="87">
                  <c:v>4.4937988307928496</c:v>
                </c:pt>
                <c:pt idx="88">
                  <c:v>26.697944593387199</c:v>
                </c:pt>
                <c:pt idx="89">
                  <c:v>48.9721721065007</c:v>
                </c:pt>
                <c:pt idx="90">
                  <c:v>58.180299357736601</c:v>
                </c:pt>
                <c:pt idx="91">
                  <c:v>45.216432313206496</c:v>
                </c:pt>
                <c:pt idx="92">
                  <c:v>37.266208518743099</c:v>
                </c:pt>
                <c:pt idx="93">
                  <c:v>14.9216959101913</c:v>
                </c:pt>
                <c:pt idx="94">
                  <c:v>23.467872042529098</c:v>
                </c:pt>
                <c:pt idx="95">
                  <c:v>134.904412648792</c:v>
                </c:pt>
                <c:pt idx="96">
                  <c:v>110.31993757315701</c:v>
                </c:pt>
                <c:pt idx="97">
                  <c:v>163.407023249681</c:v>
                </c:pt>
                <c:pt idx="98">
                  <c:v>81.840159271900404</c:v>
                </c:pt>
                <c:pt idx="99">
                  <c:v>132.671728942686</c:v>
                </c:pt>
                <c:pt idx="100">
                  <c:v>183.282614448266</c:v>
                </c:pt>
                <c:pt idx="101">
                  <c:v>144.31272757365099</c:v>
                </c:pt>
                <c:pt idx="102">
                  <c:v>93.303946263644505</c:v>
                </c:pt>
                <c:pt idx="103">
                  <c:v>38.7722893552871</c:v>
                </c:pt>
                <c:pt idx="104">
                  <c:v>26.1420954027958</c:v>
                </c:pt>
                <c:pt idx="105">
                  <c:v>21.200396672472799</c:v>
                </c:pt>
                <c:pt idx="106">
                  <c:v>15.5842055405371</c:v>
                </c:pt>
                <c:pt idx="107">
                  <c:v>47.1740097908325</c:v>
                </c:pt>
                <c:pt idx="108">
                  <c:v>29.864051704925</c:v>
                </c:pt>
                <c:pt idx="109">
                  <c:v>57.111834961997303</c:v>
                </c:pt>
                <c:pt idx="110">
                  <c:v>163.067998710925</c:v>
                </c:pt>
                <c:pt idx="111">
                  <c:v>217.989579556081</c:v>
                </c:pt>
                <c:pt idx="112">
                  <c:v>246.13184241320999</c:v>
                </c:pt>
                <c:pt idx="113">
                  <c:v>208.80548672402099</c:v>
                </c:pt>
                <c:pt idx="114">
                  <c:v>148.12023148497099</c:v>
                </c:pt>
                <c:pt idx="115">
                  <c:v>138.52109599771001</c:v>
                </c:pt>
                <c:pt idx="116">
                  <c:v>98.322367484120605</c:v>
                </c:pt>
                <c:pt idx="117">
                  <c:v>68.4896235645502</c:v>
                </c:pt>
                <c:pt idx="118">
                  <c:v>32.625149523113897</c:v>
                </c:pt>
                <c:pt idx="119">
                  <c:v>15.3223474992774</c:v>
                </c:pt>
                <c:pt idx="120">
                  <c:v>15.6229825693999</c:v>
                </c:pt>
                <c:pt idx="121">
                  <c:v>21.342726149701502</c:v>
                </c:pt>
                <c:pt idx="122">
                  <c:v>-4.5005381078173903</c:v>
                </c:pt>
                <c:pt idx="123">
                  <c:v>6.0255779636004698</c:v>
                </c:pt>
                <c:pt idx="124">
                  <c:v>-5.4178145087239198</c:v>
                </c:pt>
                <c:pt idx="125">
                  <c:v>-30.808588031317999</c:v>
                </c:pt>
                <c:pt idx="126">
                  <c:v>-26.901628865524302</c:v>
                </c:pt>
                <c:pt idx="127">
                  <c:v>-20.724767894579301</c:v>
                </c:pt>
                <c:pt idx="128">
                  <c:v>-39.513123256966203</c:v>
                </c:pt>
                <c:pt idx="129">
                  <c:v>-50.266500937492602</c:v>
                </c:pt>
                <c:pt idx="130">
                  <c:v>-74.649115405169198</c:v>
                </c:pt>
                <c:pt idx="131">
                  <c:v>-92.135883559851493</c:v>
                </c:pt>
                <c:pt idx="132">
                  <c:v>-149.81527557867699</c:v>
                </c:pt>
                <c:pt idx="133">
                  <c:v>-135.43651633848501</c:v>
                </c:pt>
                <c:pt idx="134">
                  <c:v>-186.09020735876501</c:v>
                </c:pt>
                <c:pt idx="135">
                  <c:v>-288.951120162932</c:v>
                </c:pt>
                <c:pt idx="136">
                  <c:v>-231.031972674841</c:v>
                </c:pt>
                <c:pt idx="137">
                  <c:v>-207.42998314515901</c:v>
                </c:pt>
                <c:pt idx="138">
                  <c:v>3.65958668197481</c:v>
                </c:pt>
                <c:pt idx="139">
                  <c:v>115.45396382248499</c:v>
                </c:pt>
                <c:pt idx="140">
                  <c:v>104.643128192929</c:v>
                </c:pt>
                <c:pt idx="141">
                  <c:v>48.518753682380002</c:v>
                </c:pt>
                <c:pt idx="142">
                  <c:v>107.176488623174</c:v>
                </c:pt>
                <c:pt idx="143">
                  <c:v>110.743269286615</c:v>
                </c:pt>
                <c:pt idx="144">
                  <c:v>104.137568065423</c:v>
                </c:pt>
                <c:pt idx="145">
                  <c:v>101.759009912336</c:v>
                </c:pt>
                <c:pt idx="146">
                  <c:v>99.970993999383893</c:v>
                </c:pt>
                <c:pt idx="147">
                  <c:v>97.748005054439105</c:v>
                </c:pt>
                <c:pt idx="148">
                  <c:v>97.633728461044896</c:v>
                </c:pt>
                <c:pt idx="149">
                  <c:v>100.03979551229</c:v>
                </c:pt>
                <c:pt idx="150">
                  <c:v>82.278296169740798</c:v>
                </c:pt>
                <c:pt idx="151">
                  <c:v>62.972996216030502</c:v>
                </c:pt>
                <c:pt idx="152">
                  <c:v>55.326073350857499</c:v>
                </c:pt>
                <c:pt idx="153">
                  <c:v>75.869463447047096</c:v>
                </c:pt>
                <c:pt idx="154">
                  <c:v>48.443759630200503</c:v>
                </c:pt>
                <c:pt idx="155">
                  <c:v>20.756944876018</c:v>
                </c:pt>
                <c:pt idx="156">
                  <c:v>20.844280959887701</c:v>
                </c:pt>
                <c:pt idx="157">
                  <c:v>34.056106823472803</c:v>
                </c:pt>
                <c:pt idx="158">
                  <c:v>-43.890196078430399</c:v>
                </c:pt>
                <c:pt idx="159">
                  <c:v>-108.910285801618</c:v>
                </c:pt>
                <c:pt idx="160">
                  <c:v>-327.28135754123502</c:v>
                </c:pt>
                <c:pt idx="161">
                  <c:v>-252.47524752474999</c:v>
                </c:pt>
                <c:pt idx="162">
                  <c:v>-83.589428395818999</c:v>
                </c:pt>
                <c:pt idx="163">
                  <c:v>-181.529294935449</c:v>
                </c:pt>
                <c:pt idx="164">
                  <c:v>-21.196481319179401</c:v>
                </c:pt>
                <c:pt idx="165">
                  <c:v>17.9211469534057</c:v>
                </c:pt>
                <c:pt idx="166">
                  <c:v>7.0675472135325901</c:v>
                </c:pt>
                <c:pt idx="167">
                  <c:v>-63.665952210843002</c:v>
                </c:pt>
                <c:pt idx="168">
                  <c:v>-90.119188426894596</c:v>
                </c:pt>
                <c:pt idx="169">
                  <c:v>-271.867864030573</c:v>
                </c:pt>
                <c:pt idx="170">
                  <c:v>-215.706928838951</c:v>
                </c:pt>
                <c:pt idx="171">
                  <c:v>-173.60729223949701</c:v>
                </c:pt>
                <c:pt idx="172">
                  <c:v>-158.865685217378</c:v>
                </c:pt>
                <c:pt idx="173">
                  <c:v>-134.57712452799501</c:v>
                </c:pt>
                <c:pt idx="174">
                  <c:v>-113.78415195209</c:v>
                </c:pt>
                <c:pt idx="175">
                  <c:v>-70.138157564816098</c:v>
                </c:pt>
                <c:pt idx="176">
                  <c:v>-74.811095522902207</c:v>
                </c:pt>
                <c:pt idx="177">
                  <c:v>-105.155400016664</c:v>
                </c:pt>
                <c:pt idx="178">
                  <c:v>-90.168290522586403</c:v>
                </c:pt>
                <c:pt idx="179">
                  <c:v>-51.287683268354101</c:v>
                </c:pt>
                <c:pt idx="180">
                  <c:v>-30.057263633906</c:v>
                </c:pt>
                <c:pt idx="181">
                  <c:v>5.9033760929223202</c:v>
                </c:pt>
                <c:pt idx="182">
                  <c:v>19.754158226190899</c:v>
                </c:pt>
                <c:pt idx="183">
                  <c:v>40.328906819073602</c:v>
                </c:pt>
                <c:pt idx="184">
                  <c:v>37.037037037036903</c:v>
                </c:pt>
                <c:pt idx="185">
                  <c:v>47.5844658851193</c:v>
                </c:pt>
                <c:pt idx="186">
                  <c:v>47.676042290045899</c:v>
                </c:pt>
                <c:pt idx="187">
                  <c:v>111.185596628998</c:v>
                </c:pt>
                <c:pt idx="188">
                  <c:v>198.891938599166</c:v>
                </c:pt>
                <c:pt idx="189">
                  <c:v>193.38323028528001</c:v>
                </c:pt>
                <c:pt idx="190">
                  <c:v>175.197049116676</c:v>
                </c:pt>
                <c:pt idx="191">
                  <c:v>144.23392837586201</c:v>
                </c:pt>
                <c:pt idx="192">
                  <c:v>139.417509290467</c:v>
                </c:pt>
                <c:pt idx="193">
                  <c:v>129.17701220773799</c:v>
                </c:pt>
                <c:pt idx="194">
                  <c:v>127.773564007175</c:v>
                </c:pt>
                <c:pt idx="195">
                  <c:v>104.757056394592</c:v>
                </c:pt>
                <c:pt idx="196">
                  <c:v>69.324177627426593</c:v>
                </c:pt>
                <c:pt idx="197">
                  <c:v>62.7153525019109</c:v>
                </c:pt>
                <c:pt idx="198">
                  <c:v>45.3717247927733</c:v>
                </c:pt>
                <c:pt idx="199">
                  <c:v>48.130218199677103</c:v>
                </c:pt>
                <c:pt idx="200">
                  <c:v>61.3031271178236</c:v>
                </c:pt>
                <c:pt idx="201">
                  <c:v>74.391447713859804</c:v>
                </c:pt>
                <c:pt idx="202">
                  <c:v>66.733707645465003</c:v>
                </c:pt>
                <c:pt idx="203">
                  <c:v>78.799718684066804</c:v>
                </c:pt>
                <c:pt idx="204">
                  <c:v>121.351766513057</c:v>
                </c:pt>
                <c:pt idx="205">
                  <c:v>143.33585558318001</c:v>
                </c:pt>
                <c:pt idx="206">
                  <c:v>115.151515151514</c:v>
                </c:pt>
                <c:pt idx="207">
                  <c:v>33.722520248238297</c:v>
                </c:pt>
                <c:pt idx="208">
                  <c:v>9.6739519885343004</c:v>
                </c:pt>
                <c:pt idx="209">
                  <c:v>-8.7943262411348098</c:v>
                </c:pt>
                <c:pt idx="210">
                  <c:v>79.766387458695405</c:v>
                </c:pt>
                <c:pt idx="211">
                  <c:v>173.36779628565901</c:v>
                </c:pt>
                <c:pt idx="212">
                  <c:v>204.762492796575</c:v>
                </c:pt>
                <c:pt idx="213">
                  <c:v>157.29223003425099</c:v>
                </c:pt>
                <c:pt idx="214">
                  <c:v>198.47463639588301</c:v>
                </c:pt>
                <c:pt idx="215">
                  <c:v>227.95775483564699</c:v>
                </c:pt>
                <c:pt idx="216">
                  <c:v>225.03930227202</c:v>
                </c:pt>
                <c:pt idx="217">
                  <c:v>149.065800162469</c:v>
                </c:pt>
                <c:pt idx="218">
                  <c:v>145.00953302645601</c:v>
                </c:pt>
                <c:pt idx="219">
                  <c:v>137.93602216842399</c:v>
                </c:pt>
                <c:pt idx="220">
                  <c:v>120.46665520797499</c:v>
                </c:pt>
                <c:pt idx="221">
                  <c:v>112.152596577148</c:v>
                </c:pt>
                <c:pt idx="222">
                  <c:v>101.265496533416</c:v>
                </c:pt>
                <c:pt idx="223">
                  <c:v>94.340577647021604</c:v>
                </c:pt>
                <c:pt idx="224">
                  <c:v>96.803990393497003</c:v>
                </c:pt>
                <c:pt idx="225">
                  <c:v>49.776244406110003</c:v>
                </c:pt>
                <c:pt idx="226">
                  <c:v>50.467374889340199</c:v>
                </c:pt>
                <c:pt idx="227">
                  <c:v>4.40415834485594</c:v>
                </c:pt>
                <c:pt idx="228">
                  <c:v>-16.559694075234798</c:v>
                </c:pt>
                <c:pt idx="229">
                  <c:v>-59.204466958323998</c:v>
                </c:pt>
                <c:pt idx="230">
                  <c:v>-64.461628435895193</c:v>
                </c:pt>
                <c:pt idx="231">
                  <c:v>-52.6830682271097</c:v>
                </c:pt>
                <c:pt idx="232">
                  <c:v>0.36781985001228701</c:v>
                </c:pt>
                <c:pt idx="233">
                  <c:v>-4.0365815200248898</c:v>
                </c:pt>
                <c:pt idx="234">
                  <c:v>75.041108176790402</c:v>
                </c:pt>
                <c:pt idx="235">
                  <c:v>44.734482415064697</c:v>
                </c:pt>
                <c:pt idx="236">
                  <c:v>41.587681665503602</c:v>
                </c:pt>
                <c:pt idx="237">
                  <c:v>18.9767505075482</c:v>
                </c:pt>
                <c:pt idx="238">
                  <c:v>12.834188381504999</c:v>
                </c:pt>
                <c:pt idx="239">
                  <c:v>1.19614114465597</c:v>
                </c:pt>
                <c:pt idx="240">
                  <c:v>9.7687241266218798</c:v>
                </c:pt>
                <c:pt idx="241">
                  <c:v>126.677346562624</c:v>
                </c:pt>
                <c:pt idx="242">
                  <c:v>126.065590211613</c:v>
                </c:pt>
                <c:pt idx="243">
                  <c:v>68.938702370084798</c:v>
                </c:pt>
                <c:pt idx="244">
                  <c:v>33.3476149671529</c:v>
                </c:pt>
                <c:pt idx="245">
                  <c:v>48.505239547191003</c:v>
                </c:pt>
                <c:pt idx="246">
                  <c:v>62.628398531851602</c:v>
                </c:pt>
                <c:pt idx="247">
                  <c:v>17.500230266188201</c:v>
                </c:pt>
                <c:pt idx="248">
                  <c:v>-21.606829228443601</c:v>
                </c:pt>
                <c:pt idx="249">
                  <c:v>-70.026023184290807</c:v>
                </c:pt>
                <c:pt idx="250">
                  <c:v>-0.86617583369414597</c:v>
                </c:pt>
                <c:pt idx="251">
                  <c:v>-70.1065986528004</c:v>
                </c:pt>
                <c:pt idx="252">
                  <c:v>31.087373322379399</c:v>
                </c:pt>
                <c:pt idx="253">
                  <c:v>33.568712656164401</c:v>
                </c:pt>
                <c:pt idx="254">
                  <c:v>-27.5208662305437</c:v>
                </c:pt>
                <c:pt idx="255">
                  <c:v>-9.5759233926110898</c:v>
                </c:pt>
                <c:pt idx="256">
                  <c:v>-27.139716473352902</c:v>
                </c:pt>
                <c:pt idx="257">
                  <c:v>-87.141651066328194</c:v>
                </c:pt>
                <c:pt idx="258">
                  <c:v>-87.217400621450906</c:v>
                </c:pt>
                <c:pt idx="259">
                  <c:v>-153.65426105717199</c:v>
                </c:pt>
                <c:pt idx="260">
                  <c:v>-222.52449904928901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797808"/>
        <c:axId val="1772800128"/>
      </c:lineChart>
      <c:dateAx>
        <c:axId val="17727978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00128"/>
        <c:crosses val="autoZero"/>
        <c:auto val="1"/>
        <c:lblOffset val="100"/>
        <c:baseTimeUnit val="days"/>
      </c:dateAx>
      <c:valAx>
        <c:axId val="17728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7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20.971164331922701</c:v>
                </c:pt>
                <c:pt idx="1">
                  <c:v>18.4828545458194</c:v>
                </c:pt>
                <c:pt idx="2">
                  <c:v>16.615710687428599</c:v>
                </c:pt>
                <c:pt idx="3">
                  <c:v>14.254054919728301</c:v>
                </c:pt>
                <c:pt idx="4">
                  <c:v>12.9480928978147</c:v>
                </c:pt>
                <c:pt idx="5">
                  <c:v>37.2691256263833</c:v>
                </c:pt>
                <c:pt idx="6">
                  <c:v>32.820084322244099</c:v>
                </c:pt>
                <c:pt idx="7">
                  <c:v>26.281047145979201</c:v>
                </c:pt>
                <c:pt idx="8">
                  <c:v>20.7819774566644</c:v>
                </c:pt>
                <c:pt idx="9">
                  <c:v>15.3100785446731</c:v>
                </c:pt>
                <c:pt idx="10">
                  <c:v>18.1562362442065</c:v>
                </c:pt>
                <c:pt idx="11">
                  <c:v>21.7362245136345</c:v>
                </c:pt>
                <c:pt idx="12">
                  <c:v>32.3837691495714</c:v>
                </c:pt>
                <c:pt idx="13">
                  <c:v>27.357965480163699</c:v>
                </c:pt>
                <c:pt idx="14">
                  <c:v>25.579489473387198</c:v>
                </c:pt>
                <c:pt idx="15">
                  <c:v>24.987273795780201</c:v>
                </c:pt>
                <c:pt idx="16">
                  <c:v>21.772401377013299</c:v>
                </c:pt>
                <c:pt idx="17">
                  <c:v>24.535218377736498</c:v>
                </c:pt>
                <c:pt idx="18">
                  <c:v>30.676484909949</c:v>
                </c:pt>
                <c:pt idx="19">
                  <c:v>39.259680457260103</c:v>
                </c:pt>
                <c:pt idx="20">
                  <c:v>58.150641358964599</c:v>
                </c:pt>
                <c:pt idx="21">
                  <c:v>57.012858794385998</c:v>
                </c:pt>
                <c:pt idx="22">
                  <c:v>44.249110870680603</c:v>
                </c:pt>
                <c:pt idx="23">
                  <c:v>39.0406143174229</c:v>
                </c:pt>
                <c:pt idx="24">
                  <c:v>33.417360686985703</c:v>
                </c:pt>
                <c:pt idx="25">
                  <c:v>38.958763804742603</c:v>
                </c:pt>
                <c:pt idx="26">
                  <c:v>34.983765788402003</c:v>
                </c:pt>
                <c:pt idx="27">
                  <c:v>25.737125284876399</c:v>
                </c:pt>
                <c:pt idx="28">
                  <c:v>20.099275824038401</c:v>
                </c:pt>
                <c:pt idx="29">
                  <c:v>15.670190646787299</c:v>
                </c:pt>
                <c:pt idx="30">
                  <c:v>14.7185391426123</c:v>
                </c:pt>
                <c:pt idx="31">
                  <c:v>16.4106673358982</c:v>
                </c:pt>
                <c:pt idx="32">
                  <c:v>15.598241762787101</c:v>
                </c:pt>
                <c:pt idx="33">
                  <c:v>21.633209212851099</c:v>
                </c:pt>
                <c:pt idx="34">
                  <c:v>48.173750754381501</c:v>
                </c:pt>
                <c:pt idx="35">
                  <c:v>40.991618815785202</c:v>
                </c:pt>
                <c:pt idx="36">
                  <c:v>45.624077031290497</c:v>
                </c:pt>
                <c:pt idx="37">
                  <c:v>54.337066188893203</c:v>
                </c:pt>
                <c:pt idx="38">
                  <c:v>54.337066188893203</c:v>
                </c:pt>
                <c:pt idx="39">
                  <c:v>54.337066188893203</c:v>
                </c:pt>
                <c:pt idx="40">
                  <c:v>62.8455830007656</c:v>
                </c:pt>
                <c:pt idx="41">
                  <c:v>72.483045452881697</c:v>
                </c:pt>
                <c:pt idx="42">
                  <c:v>61.891155107534701</c:v>
                </c:pt>
                <c:pt idx="43">
                  <c:v>61.891155107534701</c:v>
                </c:pt>
                <c:pt idx="44">
                  <c:v>61.891155107534701</c:v>
                </c:pt>
                <c:pt idx="45">
                  <c:v>70.098879392082395</c:v>
                </c:pt>
                <c:pt idx="46">
                  <c:v>59.469344298974399</c:v>
                </c:pt>
                <c:pt idx="47">
                  <c:v>43.678970796142103</c:v>
                </c:pt>
                <c:pt idx="48">
                  <c:v>35.177649464169903</c:v>
                </c:pt>
                <c:pt idx="49">
                  <c:v>29.511999676946701</c:v>
                </c:pt>
                <c:pt idx="50">
                  <c:v>17.989849324355902</c:v>
                </c:pt>
                <c:pt idx="51">
                  <c:v>22.1298024920115</c:v>
                </c:pt>
                <c:pt idx="52">
                  <c:v>20.142025268669499</c:v>
                </c:pt>
                <c:pt idx="53">
                  <c:v>28.265606133747401</c:v>
                </c:pt>
                <c:pt idx="54">
                  <c:v>25.839748269932699</c:v>
                </c:pt>
                <c:pt idx="55">
                  <c:v>20.744886708349298</c:v>
                </c:pt>
                <c:pt idx="56">
                  <c:v>18.783856351480299</c:v>
                </c:pt>
                <c:pt idx="57">
                  <c:v>13.398957971684499</c:v>
                </c:pt>
                <c:pt idx="58">
                  <c:v>29.337784247096</c:v>
                </c:pt>
                <c:pt idx="59">
                  <c:v>46.5225144942954</c:v>
                </c:pt>
                <c:pt idx="60">
                  <c:v>45.510918626365701</c:v>
                </c:pt>
                <c:pt idx="61">
                  <c:v>60.742316235923603</c:v>
                </c:pt>
                <c:pt idx="62">
                  <c:v>54.153573298794399</c:v>
                </c:pt>
                <c:pt idx="63">
                  <c:v>49.444582470526903</c:v>
                </c:pt>
                <c:pt idx="64">
                  <c:v>56.042163334535203</c:v>
                </c:pt>
                <c:pt idx="65">
                  <c:v>60.296062802583997</c:v>
                </c:pt>
                <c:pt idx="66">
                  <c:v>54.324208103420098</c:v>
                </c:pt>
                <c:pt idx="67">
                  <c:v>41.794172450351702</c:v>
                </c:pt>
                <c:pt idx="68">
                  <c:v>34.454258629910598</c:v>
                </c:pt>
                <c:pt idx="69">
                  <c:v>32.525176279344798</c:v>
                </c:pt>
                <c:pt idx="70">
                  <c:v>25.165302678159701</c:v>
                </c:pt>
                <c:pt idx="71">
                  <c:v>19.951625318749201</c:v>
                </c:pt>
                <c:pt idx="72">
                  <c:v>29.9385371001522</c:v>
                </c:pt>
                <c:pt idx="73">
                  <c:v>25.5695179046795</c:v>
                </c:pt>
                <c:pt idx="74">
                  <c:v>36.3980715193712</c:v>
                </c:pt>
                <c:pt idx="75">
                  <c:v>46.2051823301166</c:v>
                </c:pt>
                <c:pt idx="76">
                  <c:v>53.626914668899403</c:v>
                </c:pt>
                <c:pt idx="77">
                  <c:v>59.401685824634903</c:v>
                </c:pt>
                <c:pt idx="78">
                  <c:v>65.696851945480105</c:v>
                </c:pt>
                <c:pt idx="79">
                  <c:v>53.091140734338197</c:v>
                </c:pt>
                <c:pt idx="80">
                  <c:v>63.065316338560301</c:v>
                </c:pt>
                <c:pt idx="81">
                  <c:v>63.225361476351203</c:v>
                </c:pt>
                <c:pt idx="82">
                  <c:v>52.590696670709598</c:v>
                </c:pt>
                <c:pt idx="83">
                  <c:v>50.724330432679402</c:v>
                </c:pt>
                <c:pt idx="84">
                  <c:v>49.361835863724203</c:v>
                </c:pt>
                <c:pt idx="85">
                  <c:v>44.4201655044481</c:v>
                </c:pt>
                <c:pt idx="86">
                  <c:v>42.397566286826702</c:v>
                </c:pt>
                <c:pt idx="87">
                  <c:v>49.355383347789001</c:v>
                </c:pt>
                <c:pt idx="88">
                  <c:v>50.380938290255997</c:v>
                </c:pt>
                <c:pt idx="89">
                  <c:v>58.493175624595999</c:v>
                </c:pt>
                <c:pt idx="90">
                  <c:v>61.178424793343098</c:v>
                </c:pt>
                <c:pt idx="91">
                  <c:v>51.025240950995801</c:v>
                </c:pt>
                <c:pt idx="92">
                  <c:v>53.211924670360098</c:v>
                </c:pt>
                <c:pt idx="93">
                  <c:v>44.493050127231498</c:v>
                </c:pt>
                <c:pt idx="94">
                  <c:v>53.776547737458998</c:v>
                </c:pt>
                <c:pt idx="95">
                  <c:v>64.786661499994295</c:v>
                </c:pt>
                <c:pt idx="96">
                  <c:v>65.436616569441995</c:v>
                </c:pt>
                <c:pt idx="97">
                  <c:v>67.460847248755599</c:v>
                </c:pt>
                <c:pt idx="98">
                  <c:v>55.024992555458503</c:v>
                </c:pt>
                <c:pt idx="99">
                  <c:v>70.019703663783304</c:v>
                </c:pt>
                <c:pt idx="100">
                  <c:v>72.869033216342601</c:v>
                </c:pt>
                <c:pt idx="101">
                  <c:v>64.995088808921494</c:v>
                </c:pt>
                <c:pt idx="102">
                  <c:v>54.028099693370699</c:v>
                </c:pt>
                <c:pt idx="103">
                  <c:v>47.7892970549034</c:v>
                </c:pt>
                <c:pt idx="104">
                  <c:v>47.7892970549034</c:v>
                </c:pt>
                <c:pt idx="105">
                  <c:v>47.7892970549034</c:v>
                </c:pt>
                <c:pt idx="106">
                  <c:v>43.143130707546703</c:v>
                </c:pt>
                <c:pt idx="107">
                  <c:v>57.867363266621602</c:v>
                </c:pt>
                <c:pt idx="108">
                  <c:v>57.9787313700336</c:v>
                </c:pt>
                <c:pt idx="109">
                  <c:v>58.616822651958302</c:v>
                </c:pt>
                <c:pt idx="110">
                  <c:v>77.1984239954364</c:v>
                </c:pt>
                <c:pt idx="111">
                  <c:v>79.777694826656401</c:v>
                </c:pt>
                <c:pt idx="112">
                  <c:v>83.185490178154197</c:v>
                </c:pt>
                <c:pt idx="113">
                  <c:v>83.6707786915957</c:v>
                </c:pt>
                <c:pt idx="114">
                  <c:v>78.013020737940096</c:v>
                </c:pt>
                <c:pt idx="115">
                  <c:v>81.3274158905338</c:v>
                </c:pt>
                <c:pt idx="116">
                  <c:v>56.435655205181703</c:v>
                </c:pt>
                <c:pt idx="117">
                  <c:v>55.930047682079902</c:v>
                </c:pt>
                <c:pt idx="118">
                  <c:v>45.667552965253101</c:v>
                </c:pt>
                <c:pt idx="119">
                  <c:v>41.816288822400502</c:v>
                </c:pt>
                <c:pt idx="120">
                  <c:v>48.8843151436662</c:v>
                </c:pt>
                <c:pt idx="121">
                  <c:v>42.411258955384397</c:v>
                </c:pt>
                <c:pt idx="122">
                  <c:v>43.194791013999101</c:v>
                </c:pt>
                <c:pt idx="123">
                  <c:v>50.157081115004303</c:v>
                </c:pt>
                <c:pt idx="124">
                  <c:v>45.837178638626398</c:v>
                </c:pt>
                <c:pt idx="125">
                  <c:v>43.146227490982497</c:v>
                </c:pt>
                <c:pt idx="126">
                  <c:v>48.084751461084998</c:v>
                </c:pt>
                <c:pt idx="127">
                  <c:v>46.574386878730003</c:v>
                </c:pt>
                <c:pt idx="128">
                  <c:v>56.5304262616038</c:v>
                </c:pt>
                <c:pt idx="129">
                  <c:v>46.434910838984202</c:v>
                </c:pt>
                <c:pt idx="130">
                  <c:v>46.434910838984202</c:v>
                </c:pt>
                <c:pt idx="131">
                  <c:v>33.432397239653803</c:v>
                </c:pt>
                <c:pt idx="132">
                  <c:v>27.763661103949399</c:v>
                </c:pt>
                <c:pt idx="133">
                  <c:v>38.6807075475975</c:v>
                </c:pt>
                <c:pt idx="134">
                  <c:v>26.665499968215599</c:v>
                </c:pt>
                <c:pt idx="135">
                  <c:v>19.617876829634799</c:v>
                </c:pt>
                <c:pt idx="136">
                  <c:v>18.563458225774902</c:v>
                </c:pt>
                <c:pt idx="137">
                  <c:v>18.025226513839801</c:v>
                </c:pt>
                <c:pt idx="138">
                  <c:v>61.693196429396799</c:v>
                </c:pt>
                <c:pt idx="139">
                  <c:v>71.160189686700306</c:v>
                </c:pt>
                <c:pt idx="140">
                  <c:v>60.150381129026499</c:v>
                </c:pt>
                <c:pt idx="141">
                  <c:v>54.023339993387403</c:v>
                </c:pt>
                <c:pt idx="142">
                  <c:v>65.854041703725599</c:v>
                </c:pt>
                <c:pt idx="143">
                  <c:v>60.825842029984599</c:v>
                </c:pt>
                <c:pt idx="144">
                  <c:v>60.167634280760602</c:v>
                </c:pt>
                <c:pt idx="145">
                  <c:v>60.734171392976897</c:v>
                </c:pt>
                <c:pt idx="146">
                  <c:v>63.249670912418502</c:v>
                </c:pt>
                <c:pt idx="147">
                  <c:v>63.5796198902624</c:v>
                </c:pt>
                <c:pt idx="148">
                  <c:v>67.342403537858303</c:v>
                </c:pt>
                <c:pt idx="149">
                  <c:v>68.3817908267077</c:v>
                </c:pt>
                <c:pt idx="150">
                  <c:v>59.5387846346337</c:v>
                </c:pt>
                <c:pt idx="151">
                  <c:v>51.4526211201309</c:v>
                </c:pt>
                <c:pt idx="152">
                  <c:v>59.850081171293702</c:v>
                </c:pt>
                <c:pt idx="153">
                  <c:v>65.358041399473706</c:v>
                </c:pt>
                <c:pt idx="154">
                  <c:v>50.691896718137102</c:v>
                </c:pt>
                <c:pt idx="155">
                  <c:v>43.852493726370902</c:v>
                </c:pt>
                <c:pt idx="156">
                  <c:v>50.771238770602999</c:v>
                </c:pt>
                <c:pt idx="157">
                  <c:v>53.448188533601403</c:v>
                </c:pt>
                <c:pt idx="158">
                  <c:v>43.0660515310798</c:v>
                </c:pt>
                <c:pt idx="159">
                  <c:v>42.558438643162297</c:v>
                </c:pt>
                <c:pt idx="160">
                  <c:v>21.954002384521601</c:v>
                </c:pt>
                <c:pt idx="161">
                  <c:v>45.038252203592499</c:v>
                </c:pt>
                <c:pt idx="162">
                  <c:v>45.775647298488103</c:v>
                </c:pt>
                <c:pt idx="163">
                  <c:v>37.427467323249601</c:v>
                </c:pt>
                <c:pt idx="164">
                  <c:v>51.677243282846803</c:v>
                </c:pt>
                <c:pt idx="165">
                  <c:v>57.153043291885901</c:v>
                </c:pt>
                <c:pt idx="166">
                  <c:v>52.833513954157297</c:v>
                </c:pt>
                <c:pt idx="167">
                  <c:v>45.715092543649</c:v>
                </c:pt>
                <c:pt idx="168">
                  <c:v>44.208079373295</c:v>
                </c:pt>
                <c:pt idx="169">
                  <c:v>28.034921224222298</c:v>
                </c:pt>
                <c:pt idx="170">
                  <c:v>23.255774432107302</c:v>
                </c:pt>
                <c:pt idx="171">
                  <c:v>26.730644213059801</c:v>
                </c:pt>
                <c:pt idx="172">
                  <c:v>27.837351816900402</c:v>
                </c:pt>
                <c:pt idx="173">
                  <c:v>28.398140311080802</c:v>
                </c:pt>
                <c:pt idx="174">
                  <c:v>31.503225689091298</c:v>
                </c:pt>
                <c:pt idx="175">
                  <c:v>45.986696358505199</c:v>
                </c:pt>
                <c:pt idx="176">
                  <c:v>36.681645418113597</c:v>
                </c:pt>
                <c:pt idx="177">
                  <c:v>29.3165593841332</c:v>
                </c:pt>
                <c:pt idx="178">
                  <c:v>35.204646086660397</c:v>
                </c:pt>
                <c:pt idx="179">
                  <c:v>52.605414932276602</c:v>
                </c:pt>
                <c:pt idx="180">
                  <c:v>52.605414932276602</c:v>
                </c:pt>
                <c:pt idx="181">
                  <c:v>61.402425419207098</c:v>
                </c:pt>
                <c:pt idx="182">
                  <c:v>58.418828428947997</c:v>
                </c:pt>
                <c:pt idx="183">
                  <c:v>62.576945625079198</c:v>
                </c:pt>
                <c:pt idx="184">
                  <c:v>56.888132337897098</c:v>
                </c:pt>
                <c:pt idx="185">
                  <c:v>56.888132337897098</c:v>
                </c:pt>
                <c:pt idx="186">
                  <c:v>53.425376428713101</c:v>
                </c:pt>
                <c:pt idx="187">
                  <c:v>64.704568696511501</c:v>
                </c:pt>
                <c:pt idx="188">
                  <c:v>77.732312706320698</c:v>
                </c:pt>
                <c:pt idx="189">
                  <c:v>79.925117660497406</c:v>
                </c:pt>
                <c:pt idx="190">
                  <c:v>81.442159303142603</c:v>
                </c:pt>
                <c:pt idx="191">
                  <c:v>68.677762424553606</c:v>
                </c:pt>
                <c:pt idx="192">
                  <c:v>72.984300881600205</c:v>
                </c:pt>
                <c:pt idx="193">
                  <c:v>75.834523574159107</c:v>
                </c:pt>
                <c:pt idx="194">
                  <c:v>78.049956518641196</c:v>
                </c:pt>
                <c:pt idx="195">
                  <c:v>65.278077409984405</c:v>
                </c:pt>
                <c:pt idx="196">
                  <c:v>57.261433948642001</c:v>
                </c:pt>
                <c:pt idx="197">
                  <c:v>59.972506019050101</c:v>
                </c:pt>
                <c:pt idx="198">
                  <c:v>48.8490307046387</c:v>
                </c:pt>
                <c:pt idx="199">
                  <c:v>56.992151205237697</c:v>
                </c:pt>
                <c:pt idx="200">
                  <c:v>63.2352146922915</c:v>
                </c:pt>
                <c:pt idx="201">
                  <c:v>64.366713176633496</c:v>
                </c:pt>
                <c:pt idx="202">
                  <c:v>55.7001450430568</c:v>
                </c:pt>
                <c:pt idx="203">
                  <c:v>63.341247766125598</c:v>
                </c:pt>
                <c:pt idx="204">
                  <c:v>69.258503892182205</c:v>
                </c:pt>
                <c:pt idx="205">
                  <c:v>69.258503892182205</c:v>
                </c:pt>
                <c:pt idx="206">
                  <c:v>59.888614636754298</c:v>
                </c:pt>
                <c:pt idx="207">
                  <c:v>50.125338064924698</c:v>
                </c:pt>
                <c:pt idx="208">
                  <c:v>49.476363192968797</c:v>
                </c:pt>
                <c:pt idx="209">
                  <c:v>50.228160981954503</c:v>
                </c:pt>
                <c:pt idx="210">
                  <c:v>61.047652443148102</c:v>
                </c:pt>
                <c:pt idx="211">
                  <c:v>71.203560773409905</c:v>
                </c:pt>
                <c:pt idx="212">
                  <c:v>73.962274619252199</c:v>
                </c:pt>
                <c:pt idx="213">
                  <c:v>74.603232431935794</c:v>
                </c:pt>
                <c:pt idx="214">
                  <c:v>82.451098556158499</c:v>
                </c:pt>
                <c:pt idx="215">
                  <c:v>87.555064504834107</c:v>
                </c:pt>
                <c:pt idx="216">
                  <c:v>88.440733129183897</c:v>
                </c:pt>
                <c:pt idx="217">
                  <c:v>74.893744987569306</c:v>
                </c:pt>
                <c:pt idx="218">
                  <c:v>76.859703248829206</c:v>
                </c:pt>
                <c:pt idx="219">
                  <c:v>80.008574578007796</c:v>
                </c:pt>
                <c:pt idx="220">
                  <c:v>79.005164978593299</c:v>
                </c:pt>
                <c:pt idx="221">
                  <c:v>80.892290985398304</c:v>
                </c:pt>
                <c:pt idx="222">
                  <c:v>81.675186331509394</c:v>
                </c:pt>
                <c:pt idx="223">
                  <c:v>81.675186331509394</c:v>
                </c:pt>
                <c:pt idx="224">
                  <c:v>83.285271719007</c:v>
                </c:pt>
                <c:pt idx="225">
                  <c:v>57.311970318307097</c:v>
                </c:pt>
                <c:pt idx="226">
                  <c:v>52.119711953150798</c:v>
                </c:pt>
                <c:pt idx="227">
                  <c:v>38.497371913174099</c:v>
                </c:pt>
                <c:pt idx="228">
                  <c:v>38.045381757995898</c:v>
                </c:pt>
                <c:pt idx="229">
                  <c:v>25.096838987909202</c:v>
                </c:pt>
                <c:pt idx="230">
                  <c:v>39.883743388614597</c:v>
                </c:pt>
                <c:pt idx="231">
                  <c:v>47.0294358921442</c:v>
                </c:pt>
                <c:pt idx="232">
                  <c:v>60.013258538628399</c:v>
                </c:pt>
                <c:pt idx="233">
                  <c:v>61.1699343613572</c:v>
                </c:pt>
                <c:pt idx="234">
                  <c:v>65.990441373433995</c:v>
                </c:pt>
                <c:pt idx="235">
                  <c:v>67.873789135954993</c:v>
                </c:pt>
                <c:pt idx="236">
                  <c:v>58.531258224938298</c:v>
                </c:pt>
                <c:pt idx="237">
                  <c:v>58.087067591921397</c:v>
                </c:pt>
                <c:pt idx="238">
                  <c:v>63.429544347409397</c:v>
                </c:pt>
                <c:pt idx="239">
                  <c:v>47.4070083170446</c:v>
                </c:pt>
                <c:pt idx="240">
                  <c:v>52.451587856864002</c:v>
                </c:pt>
                <c:pt idx="241">
                  <c:v>67.340956205647998</c:v>
                </c:pt>
                <c:pt idx="242">
                  <c:v>67.340956205647998</c:v>
                </c:pt>
                <c:pt idx="243">
                  <c:v>54.638417843557797</c:v>
                </c:pt>
                <c:pt idx="244">
                  <c:v>45.745727260278898</c:v>
                </c:pt>
                <c:pt idx="245">
                  <c:v>49.203477120572103</c:v>
                </c:pt>
                <c:pt idx="246">
                  <c:v>54.219831744039197</c:v>
                </c:pt>
                <c:pt idx="247">
                  <c:v>51.266548384162903</c:v>
                </c:pt>
                <c:pt idx="248">
                  <c:v>39.448617828132797</c:v>
                </c:pt>
                <c:pt idx="249">
                  <c:v>38.0530771501194</c:v>
                </c:pt>
                <c:pt idx="250">
                  <c:v>51.419814347209901</c:v>
                </c:pt>
                <c:pt idx="251">
                  <c:v>39.112181900488402</c:v>
                </c:pt>
                <c:pt idx="252">
                  <c:v>54.647458677716102</c:v>
                </c:pt>
                <c:pt idx="253">
                  <c:v>51.798328997192897</c:v>
                </c:pt>
                <c:pt idx="254">
                  <c:v>49.159917566226802</c:v>
                </c:pt>
                <c:pt idx="255">
                  <c:v>51.467190541055203</c:v>
                </c:pt>
                <c:pt idx="256">
                  <c:v>45.274572059622798</c:v>
                </c:pt>
                <c:pt idx="257">
                  <c:v>43.126419851523302</c:v>
                </c:pt>
                <c:pt idx="258">
                  <c:v>39.362810799715099</c:v>
                </c:pt>
                <c:pt idx="259">
                  <c:v>31.7150797290643</c:v>
                </c:pt>
                <c:pt idx="260">
                  <c:v>24.4490808155625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7883536"/>
        <c:axId val="1857885856"/>
      </c:lineChart>
      <c:dateAx>
        <c:axId val="18578835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885856"/>
        <c:crosses val="autoZero"/>
        <c:auto val="1"/>
        <c:lblOffset val="100"/>
        <c:baseTimeUnit val="days"/>
      </c:dateAx>
      <c:valAx>
        <c:axId val="18578858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88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22.973903819371301</c:v>
                </c:pt>
                <c:pt idx="1">
                  <c:v>21.7955014648849</c:v>
                </c:pt>
                <c:pt idx="2">
                  <c:v>20.8601165081155</c:v>
                </c:pt>
                <c:pt idx="3">
                  <c:v>19.5874661573128</c:v>
                </c:pt>
                <c:pt idx="4">
                  <c:v>18.834773408225001</c:v>
                </c:pt>
                <c:pt idx="5">
                  <c:v>29.427789651879099</c:v>
                </c:pt>
                <c:pt idx="6">
                  <c:v>27.8026285925183</c:v>
                </c:pt>
                <c:pt idx="7">
                  <c:v>25.132310589429601</c:v>
                </c:pt>
                <c:pt idx="8">
                  <c:v>22.484829545995201</c:v>
                </c:pt>
                <c:pt idx="9">
                  <c:v>19.282185450747399</c:v>
                </c:pt>
                <c:pt idx="10">
                  <c:v>20.6599394209526</c:v>
                </c:pt>
                <c:pt idx="11">
                  <c:v>22.325694432777698</c:v>
                </c:pt>
                <c:pt idx="12">
                  <c:v>27.391477574682298</c:v>
                </c:pt>
                <c:pt idx="13">
                  <c:v>25.332208006722698</c:v>
                </c:pt>
                <c:pt idx="14">
                  <c:v>24.5683892251065</c:v>
                </c:pt>
                <c:pt idx="15">
                  <c:v>24.321589907724199</c:v>
                </c:pt>
                <c:pt idx="16">
                  <c:v>22.963546922567598</c:v>
                </c:pt>
                <c:pt idx="17">
                  <c:v>24.077060194621499</c:v>
                </c:pt>
                <c:pt idx="18">
                  <c:v>26.535720260525501</c:v>
                </c:pt>
                <c:pt idx="19">
                  <c:v>30.160826702289199</c:v>
                </c:pt>
                <c:pt idx="20">
                  <c:v>40.10698602131</c:v>
                </c:pt>
                <c:pt idx="21">
                  <c:v>39.771499052971798</c:v>
                </c:pt>
                <c:pt idx="22">
                  <c:v>35.706926362638796</c:v>
                </c:pt>
                <c:pt idx="23">
                  <c:v>33.806415770252698</c:v>
                </c:pt>
                <c:pt idx="24">
                  <c:v>31.5877966696073</c:v>
                </c:pt>
                <c:pt idx="25">
                  <c:v>34.103778055192201</c:v>
                </c:pt>
                <c:pt idx="26">
                  <c:v>32.5931760952977</c:v>
                </c:pt>
                <c:pt idx="27">
                  <c:v>28.491239228957099</c:v>
                </c:pt>
                <c:pt idx="28">
                  <c:v>25.3641764700468</c:v>
                </c:pt>
                <c:pt idx="29">
                  <c:v>22.431836643317801</c:v>
                </c:pt>
                <c:pt idx="30">
                  <c:v>21.750775989313698</c:v>
                </c:pt>
                <c:pt idx="31">
                  <c:v>22.4750106601727</c:v>
                </c:pt>
                <c:pt idx="32">
                  <c:v>21.982025128318501</c:v>
                </c:pt>
                <c:pt idx="33">
                  <c:v>24.364260903975399</c:v>
                </c:pt>
                <c:pt idx="34">
                  <c:v>37.068109373676698</c:v>
                </c:pt>
                <c:pt idx="35">
                  <c:v>34.315661456768403</c:v>
                </c:pt>
                <c:pt idx="36">
                  <c:v>36.791344662620801</c:v>
                </c:pt>
                <c:pt idx="37">
                  <c:v>41.719662868706202</c:v>
                </c:pt>
                <c:pt idx="38">
                  <c:v>41.719662868706202</c:v>
                </c:pt>
                <c:pt idx="39">
                  <c:v>41.719662868706202</c:v>
                </c:pt>
                <c:pt idx="40">
                  <c:v>46.415946448049503</c:v>
                </c:pt>
                <c:pt idx="41">
                  <c:v>52.988664767442501</c:v>
                </c:pt>
                <c:pt idx="42">
                  <c:v>49.305387866575899</c:v>
                </c:pt>
                <c:pt idx="43">
                  <c:v>49.305387866575899</c:v>
                </c:pt>
                <c:pt idx="44">
                  <c:v>49.305387866575899</c:v>
                </c:pt>
                <c:pt idx="45">
                  <c:v>54.026762020852701</c:v>
                </c:pt>
                <c:pt idx="46">
                  <c:v>50.428871817491803</c:v>
                </c:pt>
                <c:pt idx="47">
                  <c:v>43.983040712852102</c:v>
                </c:pt>
                <c:pt idx="48">
                  <c:v>39.717803867343299</c:v>
                </c:pt>
                <c:pt idx="49">
                  <c:v>36.495461316362103</c:v>
                </c:pt>
                <c:pt idx="50">
                  <c:v>28.120682685892</c:v>
                </c:pt>
                <c:pt idx="51">
                  <c:v>30.135872067740401</c:v>
                </c:pt>
                <c:pt idx="52">
                  <c:v>28.684642835065201</c:v>
                </c:pt>
                <c:pt idx="53">
                  <c:v>32.469256740297901</c:v>
                </c:pt>
                <c:pt idx="54">
                  <c:v>31.064848065897401</c:v>
                </c:pt>
                <c:pt idx="55">
                  <c:v>27.879490733242601</c:v>
                </c:pt>
                <c:pt idx="56">
                  <c:v>26.5489457922009</c:v>
                </c:pt>
                <c:pt idx="57">
                  <c:v>22.360951159990901</c:v>
                </c:pt>
                <c:pt idx="58">
                  <c:v>30.341737743087901</c:v>
                </c:pt>
                <c:pt idx="59">
                  <c:v>40.241829097633399</c:v>
                </c:pt>
                <c:pt idx="60">
                  <c:v>39.765023136447098</c:v>
                </c:pt>
                <c:pt idx="61">
                  <c:v>49.600573540322102</c:v>
                </c:pt>
                <c:pt idx="62">
                  <c:v>46.546892433973099</c:v>
                </c:pt>
                <c:pt idx="63">
                  <c:v>44.334730738332901</c:v>
                </c:pt>
                <c:pt idx="64">
                  <c:v>48.253022264752197</c:v>
                </c:pt>
                <c:pt idx="65">
                  <c:v>50.873627749990902</c:v>
                </c:pt>
                <c:pt idx="66">
                  <c:v>48.308309187236397</c:v>
                </c:pt>
                <c:pt idx="67">
                  <c:v>42.342380488505697</c:v>
                </c:pt>
                <c:pt idx="68">
                  <c:v>38.308874914401699</c:v>
                </c:pt>
                <c:pt idx="69">
                  <c:v>37.204055131215803</c:v>
                </c:pt>
                <c:pt idx="70">
                  <c:v>32.662177653379402</c:v>
                </c:pt>
                <c:pt idx="71">
                  <c:v>28.901097883135801</c:v>
                </c:pt>
                <c:pt idx="72">
                  <c:v>33.746440963287803</c:v>
                </c:pt>
                <c:pt idx="73">
                  <c:v>31.0696264295166</c:v>
                </c:pt>
                <c:pt idx="74">
                  <c:v>36.494462097051297</c:v>
                </c:pt>
                <c:pt idx="75">
                  <c:v>41.793157032034301</c:v>
                </c:pt>
                <c:pt idx="76">
                  <c:v>46.101776687202801</c:v>
                </c:pt>
                <c:pt idx="77">
                  <c:v>49.648874167353199</c:v>
                </c:pt>
                <c:pt idx="78">
                  <c:v>53.786138392940501</c:v>
                </c:pt>
                <c:pt idx="79">
                  <c:v>48.189347125551102</c:v>
                </c:pt>
                <c:pt idx="80">
                  <c:v>54.359261467761002</c:v>
                </c:pt>
                <c:pt idx="81">
                  <c:v>54.4617196211249</c:v>
                </c:pt>
                <c:pt idx="82">
                  <c:v>49.659511491855703</c:v>
                </c:pt>
                <c:pt idx="83">
                  <c:v>48.790804016164898</c:v>
                </c:pt>
                <c:pt idx="84">
                  <c:v>48.185627510689102</c:v>
                </c:pt>
                <c:pt idx="85">
                  <c:v>46.004133735369599</c:v>
                </c:pt>
                <c:pt idx="86">
                  <c:v>45.105890302044997</c:v>
                </c:pt>
                <c:pt idx="87">
                  <c:v>47.937109031492497</c:v>
                </c:pt>
                <c:pt idx="88">
                  <c:v>48.357805120043899</c:v>
                </c:pt>
                <c:pt idx="89">
                  <c:v>51.825871871629097</c:v>
                </c:pt>
                <c:pt idx="90">
                  <c:v>53.057020920331603</c:v>
                </c:pt>
                <c:pt idx="91">
                  <c:v>49.467729322392699</c:v>
                </c:pt>
                <c:pt idx="92">
                  <c:v>50.340999404201199</c:v>
                </c:pt>
                <c:pt idx="93">
                  <c:v>47.047137039279697</c:v>
                </c:pt>
                <c:pt idx="94">
                  <c:v>50.6971258795908</c:v>
                </c:pt>
                <c:pt idx="95">
                  <c:v>55.938224332042303</c:v>
                </c:pt>
                <c:pt idx="96">
                  <c:v>56.276940692680697</c:v>
                </c:pt>
                <c:pt idx="97">
                  <c:v>57.298199669004703</c:v>
                </c:pt>
                <c:pt idx="98">
                  <c:v>52.897045824248799</c:v>
                </c:pt>
                <c:pt idx="99">
                  <c:v>60.496426275857601</c:v>
                </c:pt>
                <c:pt idx="100">
                  <c:v>62.266555377423103</c:v>
                </c:pt>
                <c:pt idx="101">
                  <c:v>59.148012995018298</c:v>
                </c:pt>
                <c:pt idx="102">
                  <c:v>54.421672846746603</c:v>
                </c:pt>
                <c:pt idx="103">
                  <c:v>51.483646144271702</c:v>
                </c:pt>
                <c:pt idx="104">
                  <c:v>51.483646144271702</c:v>
                </c:pt>
                <c:pt idx="105">
                  <c:v>51.483646144271702</c:v>
                </c:pt>
                <c:pt idx="106">
                  <c:v>49.522536146572897</c:v>
                </c:pt>
                <c:pt idx="107">
                  <c:v>55.186602572145702</c:v>
                </c:pt>
                <c:pt idx="108">
                  <c:v>55.234054995931501</c:v>
                </c:pt>
                <c:pt idx="109">
                  <c:v>55.487850418856603</c:v>
                </c:pt>
                <c:pt idx="110">
                  <c:v>65.248032876500105</c:v>
                </c:pt>
                <c:pt idx="111">
                  <c:v>67.137440356794798</c:v>
                </c:pt>
                <c:pt idx="112">
                  <c:v>69.848564124223401</c:v>
                </c:pt>
                <c:pt idx="113">
                  <c:v>70.248133103163397</c:v>
                </c:pt>
                <c:pt idx="114">
                  <c:v>68.153203650273497</c:v>
                </c:pt>
                <c:pt idx="115">
                  <c:v>70.299388883845296</c:v>
                </c:pt>
                <c:pt idx="116">
                  <c:v>59.4742885957548</c:v>
                </c:pt>
                <c:pt idx="117">
                  <c:v>59.225644721779403</c:v>
                </c:pt>
                <c:pt idx="118">
                  <c:v>53.998622656224398</c:v>
                </c:pt>
                <c:pt idx="119">
                  <c:v>51.8772853262547</c:v>
                </c:pt>
                <c:pt idx="120">
                  <c:v>54.578005305425201</c:v>
                </c:pt>
                <c:pt idx="121">
                  <c:v>51.2427344951208</c:v>
                </c:pt>
                <c:pt idx="122">
                  <c:v>51.527557463694997</c:v>
                </c:pt>
                <c:pt idx="123">
                  <c:v>54.070268066797702</c:v>
                </c:pt>
                <c:pt idx="124">
                  <c:v>52.129319229160203</c:v>
                </c:pt>
                <c:pt idx="125">
                  <c:v>50.9078033596601</c:v>
                </c:pt>
                <c:pt idx="126">
                  <c:v>52.570147811625802</c:v>
                </c:pt>
                <c:pt idx="127">
                  <c:v>51.963769219742098</c:v>
                </c:pt>
                <c:pt idx="128">
                  <c:v>55.424483513535101</c:v>
                </c:pt>
                <c:pt idx="129">
                  <c:v>51.433946390342399</c:v>
                </c:pt>
                <c:pt idx="130">
                  <c:v>51.433946390342399</c:v>
                </c:pt>
                <c:pt idx="131">
                  <c:v>45.372063016744903</c:v>
                </c:pt>
                <c:pt idx="132">
                  <c:v>42.037355013059297</c:v>
                </c:pt>
                <c:pt idx="133">
                  <c:v>45.891781053976501</c:v>
                </c:pt>
                <c:pt idx="134">
                  <c:v>38.792293689216301</c:v>
                </c:pt>
                <c:pt idx="135">
                  <c:v>33.2937629742109</c:v>
                </c:pt>
                <c:pt idx="136">
                  <c:v>32.383179406200497</c:v>
                </c:pt>
                <c:pt idx="137">
                  <c:v>31.935267229761902</c:v>
                </c:pt>
                <c:pt idx="138">
                  <c:v>54.683383649264798</c:v>
                </c:pt>
                <c:pt idx="139">
                  <c:v>61.922233235045603</c:v>
                </c:pt>
                <c:pt idx="140">
                  <c:v>55.825618574033697</c:v>
                </c:pt>
                <c:pt idx="141">
                  <c:v>52.338791462449798</c:v>
                </c:pt>
                <c:pt idx="142">
                  <c:v>60.153062925648499</c:v>
                </c:pt>
                <c:pt idx="143">
                  <c:v>57.364038265674203</c:v>
                </c:pt>
                <c:pt idx="144">
                  <c:v>57.014425542805398</c:v>
                </c:pt>
                <c:pt idx="145">
                  <c:v>57.334463400331003</c:v>
                </c:pt>
                <c:pt idx="146">
                  <c:v>58.700407791251898</c:v>
                </c:pt>
                <c:pt idx="147">
                  <c:v>58.872286115745098</c:v>
                </c:pt>
                <c:pt idx="148">
                  <c:v>60.804643009475598</c:v>
                </c:pt>
                <c:pt idx="149">
                  <c:v>61.338160349890998</c:v>
                </c:pt>
                <c:pt idx="150">
                  <c:v>57.940789187634103</c:v>
                </c:pt>
                <c:pt idx="151">
                  <c:v>54.551325338483799</c:v>
                </c:pt>
                <c:pt idx="152">
                  <c:v>58.040595009674497</c:v>
                </c:pt>
                <c:pt idx="153">
                  <c:v>60.606729656312503</c:v>
                </c:pt>
                <c:pt idx="154">
                  <c:v>54.158693132503601</c:v>
                </c:pt>
                <c:pt idx="155">
                  <c:v>50.698154916984201</c:v>
                </c:pt>
                <c:pt idx="156">
                  <c:v>53.551868498919198</c:v>
                </c:pt>
                <c:pt idx="157">
                  <c:v>54.681831527071999</c:v>
                </c:pt>
                <c:pt idx="158">
                  <c:v>49.730862004849897</c:v>
                </c:pt>
                <c:pt idx="159">
                  <c:v>49.476951182001301</c:v>
                </c:pt>
                <c:pt idx="160">
                  <c:v>35.976201797526699</c:v>
                </c:pt>
                <c:pt idx="161">
                  <c:v>47.457342826335001</c:v>
                </c:pt>
                <c:pt idx="162">
                  <c:v>47.854206664447602</c:v>
                </c:pt>
                <c:pt idx="163">
                  <c:v>42.883488383033203</c:v>
                </c:pt>
                <c:pt idx="164">
                  <c:v>50.550067949035601</c:v>
                </c:pt>
                <c:pt idx="165">
                  <c:v>53.764863128844397</c:v>
                </c:pt>
                <c:pt idx="166">
                  <c:v>51.533618458535102</c:v>
                </c:pt>
                <c:pt idx="167">
                  <c:v>47.763864330621303</c:v>
                </c:pt>
                <c:pt idx="168">
                  <c:v>46.961551167893603</c:v>
                </c:pt>
                <c:pt idx="169">
                  <c:v>36.938505231982397</c:v>
                </c:pt>
                <c:pt idx="170">
                  <c:v>33.257921801757703</c:v>
                </c:pt>
                <c:pt idx="171">
                  <c:v>34.923124356744502</c:v>
                </c:pt>
                <c:pt idx="172">
                  <c:v>35.426839359596798</c:v>
                </c:pt>
                <c:pt idx="173">
                  <c:v>35.665184563203802</c:v>
                </c:pt>
                <c:pt idx="174">
                  <c:v>36.918926451146497</c:v>
                </c:pt>
                <c:pt idx="175">
                  <c:v>43.233116922436402</c:v>
                </c:pt>
                <c:pt idx="176">
                  <c:v>38.9190565130165</c:v>
                </c:pt>
                <c:pt idx="177">
                  <c:v>34.924933492450201</c:v>
                </c:pt>
                <c:pt idx="178">
                  <c:v>37.6002855720957</c:v>
                </c:pt>
                <c:pt idx="179">
                  <c:v>46.541635328632402</c:v>
                </c:pt>
                <c:pt idx="180">
                  <c:v>46.541635328632402</c:v>
                </c:pt>
                <c:pt idx="181">
                  <c:v>51.5609289044666</c:v>
                </c:pt>
                <c:pt idx="182">
                  <c:v>50.3599617034413</c:v>
                </c:pt>
                <c:pt idx="183">
                  <c:v>52.6861223856355</c:v>
                </c:pt>
                <c:pt idx="184">
                  <c:v>50.5016282780838</c:v>
                </c:pt>
                <c:pt idx="185">
                  <c:v>50.5016282780838</c:v>
                </c:pt>
                <c:pt idx="186">
                  <c:v>49.260835737281703</c:v>
                </c:pt>
                <c:pt idx="187">
                  <c:v>54.659399752482301</c:v>
                </c:pt>
                <c:pt idx="188">
                  <c:v>63.354246824780297</c:v>
                </c:pt>
                <c:pt idx="189">
                  <c:v>65.178385102887205</c:v>
                </c:pt>
                <c:pt idx="190">
                  <c:v>66.457792364866407</c:v>
                </c:pt>
                <c:pt idx="191">
                  <c:v>61.341103059605302</c:v>
                </c:pt>
                <c:pt idx="192">
                  <c:v>63.947147185884397</c:v>
                </c:pt>
                <c:pt idx="193">
                  <c:v>65.774122477251893</c:v>
                </c:pt>
                <c:pt idx="194">
                  <c:v>67.240122067435905</c:v>
                </c:pt>
                <c:pt idx="195">
                  <c:v>62.007875531055497</c:v>
                </c:pt>
                <c:pt idx="196">
                  <c:v>58.417897913462397</c:v>
                </c:pt>
                <c:pt idx="197">
                  <c:v>59.608402999813798</c:v>
                </c:pt>
                <c:pt idx="198">
                  <c:v>54.443391327645003</c:v>
                </c:pt>
                <c:pt idx="199">
                  <c:v>57.882304111295497</c:v>
                </c:pt>
                <c:pt idx="200">
                  <c:v>60.7961408345788</c:v>
                </c:pt>
                <c:pt idx="201">
                  <c:v>61.3362610268317</c:v>
                </c:pt>
                <c:pt idx="202">
                  <c:v>57.630954137208597</c:v>
                </c:pt>
                <c:pt idx="203">
                  <c:v>60.997822740319997</c:v>
                </c:pt>
                <c:pt idx="204">
                  <c:v>63.948868300139203</c:v>
                </c:pt>
                <c:pt idx="205">
                  <c:v>63.948868300139203</c:v>
                </c:pt>
                <c:pt idx="206">
                  <c:v>60.18773804688</c:v>
                </c:pt>
                <c:pt idx="207">
                  <c:v>55.824348442601803</c:v>
                </c:pt>
                <c:pt idx="208">
                  <c:v>55.5253807929587</c:v>
                </c:pt>
                <c:pt idx="209">
                  <c:v>55.780415843724803</c:v>
                </c:pt>
                <c:pt idx="210">
                  <c:v>59.7567706013376</c:v>
                </c:pt>
                <c:pt idx="211">
                  <c:v>64.533043259371397</c:v>
                </c:pt>
                <c:pt idx="212">
                  <c:v>66.044723473790597</c:v>
                </c:pt>
                <c:pt idx="213">
                  <c:v>66.3930496700616</c:v>
                </c:pt>
                <c:pt idx="214">
                  <c:v>71.325743625394693</c:v>
                </c:pt>
                <c:pt idx="215">
                  <c:v>75.6960492897894</c:v>
                </c:pt>
                <c:pt idx="216">
                  <c:v>76.564634461005397</c:v>
                </c:pt>
                <c:pt idx="217">
                  <c:v>70.641495686914496</c:v>
                </c:pt>
                <c:pt idx="218">
                  <c:v>71.760008844086101</c:v>
                </c:pt>
                <c:pt idx="219">
                  <c:v>73.625720259377402</c:v>
                </c:pt>
                <c:pt idx="220">
                  <c:v>73.209024383633505</c:v>
                </c:pt>
                <c:pt idx="221">
                  <c:v>74.267685477540894</c:v>
                </c:pt>
                <c:pt idx="222">
                  <c:v>74.706212037116103</c:v>
                </c:pt>
                <c:pt idx="223">
                  <c:v>74.706212037116103</c:v>
                </c:pt>
                <c:pt idx="224">
                  <c:v>75.541204209638593</c:v>
                </c:pt>
                <c:pt idx="225">
                  <c:v>65.280802103421806</c:v>
                </c:pt>
                <c:pt idx="226">
                  <c:v>62.766922099495503</c:v>
                </c:pt>
                <c:pt idx="227">
                  <c:v>55.114908629724397</c:v>
                </c:pt>
                <c:pt idx="228">
                  <c:v>54.8344212212128</c:v>
                </c:pt>
                <c:pt idx="229">
                  <c:v>45.451566246407999</c:v>
                </c:pt>
                <c:pt idx="230">
                  <c:v>51.040431065294698</c:v>
                </c:pt>
                <c:pt idx="231">
                  <c:v>54.012453349602303</c:v>
                </c:pt>
                <c:pt idx="232">
                  <c:v>60.117255238163303</c:v>
                </c:pt>
                <c:pt idx="233">
                  <c:v>60.7024630499943</c:v>
                </c:pt>
                <c:pt idx="234">
                  <c:v>63.148242301679304</c:v>
                </c:pt>
                <c:pt idx="235">
                  <c:v>64.121593102872296</c:v>
                </c:pt>
                <c:pt idx="236">
                  <c:v>59.9113665868366</c:v>
                </c:pt>
                <c:pt idx="237">
                  <c:v>59.710311122499697</c:v>
                </c:pt>
                <c:pt idx="238">
                  <c:v>61.9776391753269</c:v>
                </c:pt>
                <c:pt idx="239">
                  <c:v>54.474458923069797</c:v>
                </c:pt>
                <c:pt idx="240">
                  <c:v>56.515411435688797</c:v>
                </c:pt>
                <c:pt idx="241">
                  <c:v>63.662737488885803</c:v>
                </c:pt>
                <c:pt idx="242">
                  <c:v>63.662737488885803</c:v>
                </c:pt>
                <c:pt idx="243">
                  <c:v>57.6667385034551</c:v>
                </c:pt>
                <c:pt idx="244">
                  <c:v>52.924911711028898</c:v>
                </c:pt>
                <c:pt idx="245">
                  <c:v>54.373354195666998</c:v>
                </c:pt>
                <c:pt idx="246">
                  <c:v>56.497635786015003</c:v>
                </c:pt>
                <c:pt idx="247">
                  <c:v>55.115899603644799</c:v>
                </c:pt>
                <c:pt idx="248">
                  <c:v>49.028347461451901</c:v>
                </c:pt>
                <c:pt idx="249">
                  <c:v>48.245803765675703</c:v>
                </c:pt>
                <c:pt idx="250">
                  <c:v>53.566694795001702</c:v>
                </c:pt>
                <c:pt idx="251">
                  <c:v>47.054404198807397</c:v>
                </c:pt>
                <c:pt idx="252">
                  <c:v>54.380908385660298</c:v>
                </c:pt>
                <c:pt idx="253">
                  <c:v>52.923565206883801</c:v>
                </c:pt>
                <c:pt idx="254">
                  <c:v>51.609337319802599</c:v>
                </c:pt>
                <c:pt idx="255">
                  <c:v>52.622932259768298</c:v>
                </c:pt>
                <c:pt idx="256">
                  <c:v>49.725286512234</c:v>
                </c:pt>
                <c:pt idx="257">
                  <c:v>48.700532494069897</c:v>
                </c:pt>
                <c:pt idx="258">
                  <c:v>46.902554262017503</c:v>
                </c:pt>
                <c:pt idx="259">
                  <c:v>42.8660298964937</c:v>
                </c:pt>
                <c:pt idx="260">
                  <c:v>38.221488278896302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556288"/>
        <c:axId val="1860566096"/>
      </c:lineChart>
      <c:dateAx>
        <c:axId val="18605562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566096"/>
        <c:crosses val="autoZero"/>
        <c:auto val="1"/>
        <c:lblOffset val="100"/>
        <c:baseTimeUnit val="days"/>
      </c:dateAx>
      <c:valAx>
        <c:axId val="18605660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55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26.116489311750399</c:v>
                </c:pt>
                <c:pt idx="1">
                  <c:v>25.221041664453999</c:v>
                </c:pt>
                <c:pt idx="2">
                  <c:v>24.504901826053899</c:v>
                </c:pt>
                <c:pt idx="3">
                  <c:v>23.519148281965201</c:v>
                </c:pt>
                <c:pt idx="4">
                  <c:v>22.9300470875929</c:v>
                </c:pt>
                <c:pt idx="5">
                  <c:v>29.641773674669899</c:v>
                </c:pt>
                <c:pt idx="6">
                  <c:v>28.555824741318499</c:v>
                </c:pt>
                <c:pt idx="7">
                  <c:v>26.719577250158</c:v>
                </c:pt>
                <c:pt idx="8">
                  <c:v>24.812461277382901</c:v>
                </c:pt>
                <c:pt idx="9">
                  <c:v>22.359115622169799</c:v>
                </c:pt>
                <c:pt idx="10">
                  <c:v>23.261038682269501</c:v>
                </c:pt>
                <c:pt idx="11">
                  <c:v>24.337737973164899</c:v>
                </c:pt>
                <c:pt idx="12">
                  <c:v>27.627736303514698</c:v>
                </c:pt>
                <c:pt idx="13">
                  <c:v>26.2410654790527</c:v>
                </c:pt>
                <c:pt idx="14">
                  <c:v>25.720555637078501</c:v>
                </c:pt>
                <c:pt idx="15">
                  <c:v>25.554233650785999</c:v>
                </c:pt>
                <c:pt idx="16">
                  <c:v>24.639665615046301</c:v>
                </c:pt>
                <c:pt idx="17">
                  <c:v>25.324111314886299</c:v>
                </c:pt>
                <c:pt idx="18">
                  <c:v>26.824452130833201</c:v>
                </c:pt>
                <c:pt idx="19">
                  <c:v>29.052116637825801</c:v>
                </c:pt>
                <c:pt idx="20">
                  <c:v>35.495488740157903</c:v>
                </c:pt>
                <c:pt idx="21">
                  <c:v>35.310294660324203</c:v>
                </c:pt>
                <c:pt idx="22">
                  <c:v>33.024183017066797</c:v>
                </c:pt>
                <c:pt idx="23">
                  <c:v>31.915936108891401</c:v>
                </c:pt>
                <c:pt idx="24">
                  <c:v>30.5949320795734</c:v>
                </c:pt>
                <c:pt idx="25">
                  <c:v>32.187056685543098</c:v>
                </c:pt>
                <c:pt idx="26">
                  <c:v>31.304689394813501</c:v>
                </c:pt>
                <c:pt idx="27">
                  <c:v>28.802431937323199</c:v>
                </c:pt>
                <c:pt idx="28">
                  <c:v>26.759478812063499</c:v>
                </c:pt>
                <c:pt idx="29">
                  <c:v>24.723089508666298</c:v>
                </c:pt>
                <c:pt idx="30">
                  <c:v>24.236046787564099</c:v>
                </c:pt>
                <c:pt idx="31">
                  <c:v>24.681179061432299</c:v>
                </c:pt>
                <c:pt idx="32">
                  <c:v>24.343287380320401</c:v>
                </c:pt>
                <c:pt idx="33">
                  <c:v>25.766081360425598</c:v>
                </c:pt>
                <c:pt idx="34">
                  <c:v>33.7918243061781</c:v>
                </c:pt>
                <c:pt idx="35">
                  <c:v>32.172297871194601</c:v>
                </c:pt>
                <c:pt idx="36">
                  <c:v>33.803896346602599</c:v>
                </c:pt>
                <c:pt idx="37">
                  <c:v>37.113034416489697</c:v>
                </c:pt>
                <c:pt idx="38">
                  <c:v>37.113034416489697</c:v>
                </c:pt>
                <c:pt idx="39">
                  <c:v>37.113034416489697</c:v>
                </c:pt>
                <c:pt idx="40">
                  <c:v>40.226210307307603</c:v>
                </c:pt>
                <c:pt idx="41">
                  <c:v>44.845142409989997</c:v>
                </c:pt>
                <c:pt idx="42">
                  <c:v>42.877719972962197</c:v>
                </c:pt>
                <c:pt idx="43">
                  <c:v>42.877719972962197</c:v>
                </c:pt>
                <c:pt idx="44">
                  <c:v>42.877719972962197</c:v>
                </c:pt>
                <c:pt idx="45">
                  <c:v>46.114969137262499</c:v>
                </c:pt>
                <c:pt idx="46">
                  <c:v>44.242242528595803</c:v>
                </c:pt>
                <c:pt idx="47">
                  <c:v>40.696187239925401</c:v>
                </c:pt>
                <c:pt idx="48">
                  <c:v>38.188876700793102</c:v>
                </c:pt>
                <c:pt idx="49">
                  <c:v>36.208514304552303</c:v>
                </c:pt>
                <c:pt idx="50">
                  <c:v>30.540295189717401</c:v>
                </c:pt>
                <c:pt idx="51">
                  <c:v>31.847812614351401</c:v>
                </c:pt>
                <c:pt idx="52">
                  <c:v>30.826820130977101</c:v>
                </c:pt>
                <c:pt idx="53">
                  <c:v>33.254747701550997</c:v>
                </c:pt>
                <c:pt idx="54">
                  <c:v>32.312723803002001</c:v>
                </c:pt>
                <c:pt idx="55">
                  <c:v>30.115590398989699</c:v>
                </c:pt>
                <c:pt idx="56">
                  <c:v>29.1703917789225</c:v>
                </c:pt>
                <c:pt idx="57">
                  <c:v>26.042896070790398</c:v>
                </c:pt>
                <c:pt idx="58">
                  <c:v>31.2617123775536</c:v>
                </c:pt>
                <c:pt idx="59">
                  <c:v>38.122954055226899</c:v>
                </c:pt>
                <c:pt idx="60">
                  <c:v>37.812485429509401</c:v>
                </c:pt>
                <c:pt idx="61">
                  <c:v>45.004814808516599</c:v>
                </c:pt>
                <c:pt idx="62">
                  <c:v>43.054208333258401</c:v>
                </c:pt>
                <c:pt idx="63">
                  <c:v>41.628464507607198</c:v>
                </c:pt>
                <c:pt idx="64">
                  <c:v>44.484291991457901</c:v>
                </c:pt>
                <c:pt idx="65">
                  <c:v>46.421174065037</c:v>
                </c:pt>
                <c:pt idx="66">
                  <c:v>44.8223902760313</c:v>
                </c:pt>
                <c:pt idx="67">
                  <c:v>40.977549110936103</c:v>
                </c:pt>
                <c:pt idx="68">
                  <c:v>38.250152949455597</c:v>
                </c:pt>
                <c:pt idx="69">
                  <c:v>37.491687809012497</c:v>
                </c:pt>
                <c:pt idx="70">
                  <c:v>34.294758408865199</c:v>
                </c:pt>
                <c:pt idx="71">
                  <c:v>31.502823919979502</c:v>
                </c:pt>
                <c:pt idx="72">
                  <c:v>34.790153025517803</c:v>
                </c:pt>
                <c:pt idx="73">
                  <c:v>32.847065678565698</c:v>
                </c:pt>
                <c:pt idx="74">
                  <c:v>36.567042583730299</c:v>
                </c:pt>
                <c:pt idx="75">
                  <c:v>40.2969277569944</c:v>
                </c:pt>
                <c:pt idx="76">
                  <c:v>43.4055323775654</c:v>
                </c:pt>
                <c:pt idx="77">
                  <c:v>46.013822098556098</c:v>
                </c:pt>
                <c:pt idx="78">
                  <c:v>49.123706559469298</c:v>
                </c:pt>
                <c:pt idx="79">
                  <c:v>45.5107381561387</c:v>
                </c:pt>
                <c:pt idx="80">
                  <c:v>50.154415831577602</c:v>
                </c:pt>
                <c:pt idx="81">
                  <c:v>50.232544607791802</c:v>
                </c:pt>
                <c:pt idx="82">
                  <c:v>47.1299126812794</c:v>
                </c:pt>
                <c:pt idx="83">
                  <c:v>46.5636954397607</c:v>
                </c:pt>
                <c:pt idx="84">
                  <c:v>46.175370854866102</c:v>
                </c:pt>
                <c:pt idx="85">
                  <c:v>44.783238288325698</c:v>
                </c:pt>
                <c:pt idx="86">
                  <c:v>44.211581714874598</c:v>
                </c:pt>
                <c:pt idx="87">
                  <c:v>46.080615691972</c:v>
                </c:pt>
                <c:pt idx="88">
                  <c:v>46.357376049040703</c:v>
                </c:pt>
                <c:pt idx="89">
                  <c:v>48.646993057228102</c:v>
                </c:pt>
                <c:pt idx="90">
                  <c:v>49.468249926664001</c:v>
                </c:pt>
                <c:pt idx="91">
                  <c:v>47.371138201968499</c:v>
                </c:pt>
                <c:pt idx="92">
                  <c:v>47.930595538919597</c:v>
                </c:pt>
                <c:pt idx="93">
                  <c:v>45.999118281392697</c:v>
                </c:pt>
                <c:pt idx="94">
                  <c:v>48.297532725434102</c:v>
                </c:pt>
                <c:pt idx="95">
                  <c:v>51.752657502815502</c:v>
                </c:pt>
                <c:pt idx="96">
                  <c:v>51.980664816654397</c:v>
                </c:pt>
                <c:pt idx="97">
                  <c:v>52.6592904833837</c:v>
                </c:pt>
                <c:pt idx="98">
                  <c:v>50.1955564993278</c:v>
                </c:pt>
                <c:pt idx="99">
                  <c:v>55.302097235638797</c:v>
                </c:pt>
                <c:pt idx="100">
                  <c:v>56.564665708477598</c:v>
                </c:pt>
                <c:pt idx="101">
                  <c:v>54.7892078585352</c:v>
                </c:pt>
                <c:pt idx="102">
                  <c:v>52.028216948427499</c:v>
                </c:pt>
                <c:pt idx="103">
                  <c:v>50.264465955401199</c:v>
                </c:pt>
                <c:pt idx="104">
                  <c:v>50.264465955401199</c:v>
                </c:pt>
                <c:pt idx="105">
                  <c:v>50.264465955401199</c:v>
                </c:pt>
                <c:pt idx="106">
                  <c:v>49.132084902113597</c:v>
                </c:pt>
                <c:pt idx="107">
                  <c:v>52.587622936651002</c:v>
                </c:pt>
                <c:pt idx="108">
                  <c:v>52.617269630616697</c:v>
                </c:pt>
                <c:pt idx="109">
                  <c:v>52.772308489015998</c:v>
                </c:pt>
                <c:pt idx="110">
                  <c:v>59.217572128614798</c:v>
                </c:pt>
                <c:pt idx="111">
                  <c:v>60.5924768344277</c:v>
                </c:pt>
                <c:pt idx="112">
                  <c:v>62.624311858896803</c:v>
                </c:pt>
                <c:pt idx="113">
                  <c:v>62.927696142524198</c:v>
                </c:pt>
                <c:pt idx="114">
                  <c:v>61.793339736782599</c:v>
                </c:pt>
                <c:pt idx="115">
                  <c:v>63.3539921330837</c:v>
                </c:pt>
                <c:pt idx="116">
                  <c:v>57.201125295052201</c:v>
                </c:pt>
                <c:pt idx="117">
                  <c:v>57.053832820533302</c:v>
                </c:pt>
                <c:pt idx="118">
                  <c:v>53.919469370221599</c:v>
                </c:pt>
                <c:pt idx="119">
                  <c:v>52.613730898209901</c:v>
                </c:pt>
                <c:pt idx="120">
                  <c:v>54.248683274797401</c:v>
                </c:pt>
                <c:pt idx="121">
                  <c:v>52.211668654099299</c:v>
                </c:pt>
                <c:pt idx="122">
                  <c:v>52.379306448161401</c:v>
                </c:pt>
                <c:pt idx="123">
                  <c:v>53.874385669582303</c:v>
                </c:pt>
                <c:pt idx="124">
                  <c:v>52.728739520486599</c:v>
                </c:pt>
                <c:pt idx="125">
                  <c:v>52.007961055102697</c:v>
                </c:pt>
                <c:pt idx="126">
                  <c:v>52.945972246745399</c:v>
                </c:pt>
                <c:pt idx="127">
                  <c:v>52.600535715945199</c:v>
                </c:pt>
                <c:pt idx="128">
                  <c:v>54.546659492177298</c:v>
                </c:pt>
                <c:pt idx="129">
                  <c:v>52.292295539739698</c:v>
                </c:pt>
                <c:pt idx="130">
                  <c:v>52.292295539739698</c:v>
                </c:pt>
                <c:pt idx="131">
                  <c:v>48.739002007224599</c:v>
                </c:pt>
                <c:pt idx="132">
                  <c:v>46.658383839499798</c:v>
                </c:pt>
                <c:pt idx="133">
                  <c:v>48.7268002901071</c:v>
                </c:pt>
                <c:pt idx="134">
                  <c:v>44.134553912930201</c:v>
                </c:pt>
                <c:pt idx="135">
                  <c:v>40.191871251464804</c:v>
                </c:pt>
                <c:pt idx="136">
                  <c:v>39.5091946754955</c:v>
                </c:pt>
                <c:pt idx="137">
                  <c:v>39.176479822084701</c:v>
                </c:pt>
                <c:pt idx="138">
                  <c:v>53.140014351078797</c:v>
                </c:pt>
                <c:pt idx="139">
                  <c:v>58.4324722046318</c:v>
                </c:pt>
                <c:pt idx="140">
                  <c:v>54.341429123341698</c:v>
                </c:pt>
                <c:pt idx="141">
                  <c:v>51.942212611556897</c:v>
                </c:pt>
                <c:pt idx="142">
                  <c:v>57.664206456882802</c:v>
                </c:pt>
                <c:pt idx="143">
                  <c:v>55.745163836843098</c:v>
                </c:pt>
                <c:pt idx="144">
                  <c:v>55.506965748800802</c:v>
                </c:pt>
                <c:pt idx="145">
                  <c:v>55.733943430400103</c:v>
                </c:pt>
                <c:pt idx="146">
                  <c:v>56.6908812751821</c:v>
                </c:pt>
                <c:pt idx="147">
                  <c:v>56.809713528065501</c:v>
                </c:pt>
                <c:pt idx="148">
                  <c:v>58.136415515152201</c:v>
                </c:pt>
                <c:pt idx="149">
                  <c:v>58.501453492484103</c:v>
                </c:pt>
                <c:pt idx="150">
                  <c:v>56.434661120050102</c:v>
                </c:pt>
                <c:pt idx="151">
                  <c:v>54.335099029397099</c:v>
                </c:pt>
                <c:pt idx="152">
                  <c:v>56.574298947971201</c:v>
                </c:pt>
                <c:pt idx="153">
                  <c:v>58.267218752315898</c:v>
                </c:pt>
                <c:pt idx="154">
                  <c:v>54.252775550489801</c:v>
                </c:pt>
                <c:pt idx="155">
                  <c:v>52.011229715861496</c:v>
                </c:pt>
                <c:pt idx="156">
                  <c:v>53.800731111567103</c:v>
                </c:pt>
                <c:pt idx="157">
                  <c:v>54.513137317956897</c:v>
                </c:pt>
                <c:pt idx="158">
                  <c:v>51.353511644850499</c:v>
                </c:pt>
                <c:pt idx="159">
                  <c:v>51.189546537623499</c:v>
                </c:pt>
                <c:pt idx="160">
                  <c:v>41.657851963927101</c:v>
                </c:pt>
                <c:pt idx="161">
                  <c:v>49.063165890906902</c:v>
                </c:pt>
                <c:pt idx="162">
                  <c:v>49.329300409431902</c:v>
                </c:pt>
                <c:pt idx="163">
                  <c:v>45.7525493035956</c:v>
                </c:pt>
                <c:pt idx="164">
                  <c:v>50.930273746123099</c:v>
                </c:pt>
                <c:pt idx="165">
                  <c:v>53.186965282132199</c:v>
                </c:pt>
                <c:pt idx="166">
                  <c:v>51.644704116313797</c:v>
                </c:pt>
                <c:pt idx="167">
                  <c:v>49.009567617124603</c:v>
                </c:pt>
                <c:pt idx="168">
                  <c:v>48.446675694463003</c:v>
                </c:pt>
                <c:pt idx="169">
                  <c:v>41.025415014755502</c:v>
                </c:pt>
                <c:pt idx="170">
                  <c:v>38.076642697705701</c:v>
                </c:pt>
                <c:pt idx="171">
                  <c:v>39.171365008335698</c:v>
                </c:pt>
                <c:pt idx="172">
                  <c:v>39.497421964409497</c:v>
                </c:pt>
                <c:pt idx="173">
                  <c:v>39.6483886255456</c:v>
                </c:pt>
                <c:pt idx="174">
                  <c:v>40.428763162299497</c:v>
                </c:pt>
                <c:pt idx="175">
                  <c:v>44.427641723704397</c:v>
                </c:pt>
                <c:pt idx="176">
                  <c:v>41.4251899607384</c:v>
                </c:pt>
                <c:pt idx="177">
                  <c:v>38.516543888669901</c:v>
                </c:pt>
                <c:pt idx="178">
                  <c:v>40.2260939793251</c:v>
                </c:pt>
                <c:pt idx="179">
                  <c:v>46.163861214947801</c:v>
                </c:pt>
                <c:pt idx="180">
                  <c:v>46.163861214947801</c:v>
                </c:pt>
                <c:pt idx="181">
                  <c:v>49.605239842228499</c:v>
                </c:pt>
                <c:pt idx="182">
                  <c:v>48.8322238155272</c:v>
                </c:pt>
                <c:pt idx="183">
                  <c:v>50.422210452614301</c:v>
                </c:pt>
                <c:pt idx="184">
                  <c:v>49.050437219838201</c:v>
                </c:pt>
                <c:pt idx="185">
                  <c:v>49.050437219838201</c:v>
                </c:pt>
                <c:pt idx="186">
                  <c:v>48.291711116086901</c:v>
                </c:pt>
                <c:pt idx="187">
                  <c:v>51.8135454960874</c:v>
                </c:pt>
                <c:pt idx="188">
                  <c:v>58.028914645591001</c:v>
                </c:pt>
                <c:pt idx="189">
                  <c:v>59.422910957584698</c:v>
                </c:pt>
                <c:pt idx="190">
                  <c:v>60.405416222361403</c:v>
                </c:pt>
                <c:pt idx="191">
                  <c:v>57.332591765313801</c:v>
                </c:pt>
                <c:pt idx="192">
                  <c:v>59.231024762760399</c:v>
                </c:pt>
                <c:pt idx="193">
                  <c:v>60.585000635274199</c:v>
                </c:pt>
                <c:pt idx="194">
                  <c:v>61.680725604543198</c:v>
                </c:pt>
                <c:pt idx="195">
                  <c:v>58.554180848002098</c:v>
                </c:pt>
                <c:pt idx="196">
                  <c:v>56.354622699903501</c:v>
                </c:pt>
                <c:pt idx="197">
                  <c:v>57.1535230532619</c:v>
                </c:pt>
                <c:pt idx="198">
                  <c:v>53.962344466912</c:v>
                </c:pt>
                <c:pt idx="199">
                  <c:v>56.208772813880103</c:v>
                </c:pt>
                <c:pt idx="200">
                  <c:v>58.168320799426603</c:v>
                </c:pt>
                <c:pt idx="201">
                  <c:v>58.5336256362298</c:v>
                </c:pt>
                <c:pt idx="202">
                  <c:v>56.296735111720899</c:v>
                </c:pt>
                <c:pt idx="203">
                  <c:v>58.506057295504597</c:v>
                </c:pt>
                <c:pt idx="204">
                  <c:v>60.511015308992498</c:v>
                </c:pt>
                <c:pt idx="205">
                  <c:v>60.511015308992498</c:v>
                </c:pt>
                <c:pt idx="206">
                  <c:v>58.299362723526897</c:v>
                </c:pt>
                <c:pt idx="207">
                  <c:v>55.663212418595798</c:v>
                </c:pt>
                <c:pt idx="208">
                  <c:v>55.481545350488403</c:v>
                </c:pt>
                <c:pt idx="209">
                  <c:v>55.633583156897899</c:v>
                </c:pt>
                <c:pt idx="210">
                  <c:v>58.040971852244098</c:v>
                </c:pt>
                <c:pt idx="211">
                  <c:v>61.121339062417498</c:v>
                </c:pt>
                <c:pt idx="212">
                  <c:v>62.137921286839102</c:v>
                </c:pt>
                <c:pt idx="213">
                  <c:v>62.371201129606298</c:v>
                </c:pt>
                <c:pt idx="214">
                  <c:v>65.814915872750603</c:v>
                </c:pt>
                <c:pt idx="215">
                  <c:v>69.183690292766897</c:v>
                </c:pt>
                <c:pt idx="216">
                  <c:v>69.887266435156207</c:v>
                </c:pt>
                <c:pt idx="217">
                  <c:v>66.4184576274112</c:v>
                </c:pt>
                <c:pt idx="218">
                  <c:v>67.230373921496295</c:v>
                </c:pt>
                <c:pt idx="219">
                  <c:v>68.604538637641298</c:v>
                </c:pt>
                <c:pt idx="220">
                  <c:v>68.363729843669205</c:v>
                </c:pt>
                <c:pt idx="221">
                  <c:v>69.131667106774898</c:v>
                </c:pt>
                <c:pt idx="222">
                  <c:v>69.448905296262893</c:v>
                </c:pt>
                <c:pt idx="223">
                  <c:v>69.448905296262893</c:v>
                </c:pt>
                <c:pt idx="224">
                  <c:v>70.035341977084798</c:v>
                </c:pt>
                <c:pt idx="225">
                  <c:v>64.305320596032502</c:v>
                </c:pt>
                <c:pt idx="226">
                  <c:v>62.827483703290397</c:v>
                </c:pt>
                <c:pt idx="227">
                  <c:v>58.131332589421604</c:v>
                </c:pt>
                <c:pt idx="228">
                  <c:v>57.954119198628703</c:v>
                </c:pt>
                <c:pt idx="229">
                  <c:v>51.718511794660898</c:v>
                </c:pt>
                <c:pt idx="230">
                  <c:v>54.876470265224</c:v>
                </c:pt>
                <c:pt idx="231">
                  <c:v>56.621394091180797</c:v>
                </c:pt>
                <c:pt idx="232">
                  <c:v>60.387419283034497</c:v>
                </c:pt>
                <c:pt idx="233">
                  <c:v>60.760029167956098</c:v>
                </c:pt>
                <c:pt idx="234">
                  <c:v>62.322949087732702</c:v>
                </c:pt>
                <c:pt idx="235">
                  <c:v>62.950116987129803</c:v>
                </c:pt>
                <c:pt idx="236">
                  <c:v>60.344363667866702</c:v>
                </c:pt>
                <c:pt idx="237">
                  <c:v>60.219727081599402</c:v>
                </c:pt>
                <c:pt idx="238">
                  <c:v>61.594024947616603</c:v>
                </c:pt>
                <c:pt idx="239">
                  <c:v>56.902828786769199</c:v>
                </c:pt>
                <c:pt idx="240">
                  <c:v>58.1088611868607</c:v>
                </c:pt>
                <c:pt idx="241">
                  <c:v>62.587491900645702</c:v>
                </c:pt>
                <c:pt idx="242">
                  <c:v>62.587491900645702</c:v>
                </c:pt>
                <c:pt idx="243">
                  <c:v>58.806664942549403</c:v>
                </c:pt>
                <c:pt idx="244">
                  <c:v>55.686598369399</c:v>
                </c:pt>
                <c:pt idx="245">
                  <c:v>56.554262246696197</c:v>
                </c:pt>
                <c:pt idx="246">
                  <c:v>57.831861322807903</c:v>
                </c:pt>
                <c:pt idx="247">
                  <c:v>56.952595410959503</c:v>
                </c:pt>
                <c:pt idx="248">
                  <c:v>52.9663988380535</c:v>
                </c:pt>
                <c:pt idx="249">
                  <c:v>52.440862332857101</c:v>
                </c:pt>
                <c:pt idx="250">
                  <c:v>55.529536782250197</c:v>
                </c:pt>
                <c:pt idx="251">
                  <c:v>51.168033510825502</c:v>
                </c:pt>
                <c:pt idx="252">
                  <c:v>55.654248048237498</c:v>
                </c:pt>
                <c:pt idx="253">
                  <c:v>54.679591777862299</c:v>
                </c:pt>
                <c:pt idx="254">
                  <c:v>53.806579832939903</c:v>
                </c:pt>
                <c:pt idx="255">
                  <c:v>54.417899742844902</c:v>
                </c:pt>
                <c:pt idx="256">
                  <c:v>52.5321529880339</c:v>
                </c:pt>
                <c:pt idx="257">
                  <c:v>51.8625524860418</c:v>
                </c:pt>
                <c:pt idx="258">
                  <c:v>50.690710211932704</c:v>
                </c:pt>
                <c:pt idx="259">
                  <c:v>47.993905033469701</c:v>
                </c:pt>
                <c:pt idx="260">
                  <c:v>44.718695281824303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7913488"/>
        <c:axId val="1857915808"/>
      </c:lineChart>
      <c:dateAx>
        <c:axId val="18579134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915808"/>
        <c:crosses val="autoZero"/>
        <c:auto val="1"/>
        <c:lblOffset val="100"/>
        <c:baseTimeUnit val="days"/>
      </c:dateAx>
      <c:valAx>
        <c:axId val="18579158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91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20.971164331922701</c:v>
                </c:pt>
                <c:pt idx="1">
                  <c:v>18.4828545458194</c:v>
                </c:pt>
                <c:pt idx="2">
                  <c:v>16.615710687428599</c:v>
                </c:pt>
                <c:pt idx="3">
                  <c:v>14.254054919728301</c:v>
                </c:pt>
                <c:pt idx="4">
                  <c:v>12.9480928978147</c:v>
                </c:pt>
                <c:pt idx="5">
                  <c:v>37.2691256263833</c:v>
                </c:pt>
                <c:pt idx="6">
                  <c:v>32.820084322244099</c:v>
                </c:pt>
                <c:pt idx="7">
                  <c:v>26.281047145979201</c:v>
                </c:pt>
                <c:pt idx="8">
                  <c:v>20.7819774566644</c:v>
                </c:pt>
                <c:pt idx="9">
                  <c:v>15.3100785446731</c:v>
                </c:pt>
                <c:pt idx="10">
                  <c:v>18.1562362442065</c:v>
                </c:pt>
                <c:pt idx="11">
                  <c:v>21.7362245136345</c:v>
                </c:pt>
                <c:pt idx="12">
                  <c:v>32.3837691495714</c:v>
                </c:pt>
                <c:pt idx="13">
                  <c:v>27.357965480163699</c:v>
                </c:pt>
                <c:pt idx="14">
                  <c:v>25.579489473387198</c:v>
                </c:pt>
                <c:pt idx="15">
                  <c:v>24.987273795780201</c:v>
                </c:pt>
                <c:pt idx="16">
                  <c:v>21.772401377013299</c:v>
                </c:pt>
                <c:pt idx="17">
                  <c:v>24.535218377736498</c:v>
                </c:pt>
                <c:pt idx="18">
                  <c:v>30.676484909949</c:v>
                </c:pt>
                <c:pt idx="19">
                  <c:v>39.259680457260103</c:v>
                </c:pt>
                <c:pt idx="20">
                  <c:v>58.150641358964599</c:v>
                </c:pt>
                <c:pt idx="21">
                  <c:v>57.012858794385998</c:v>
                </c:pt>
                <c:pt idx="22">
                  <c:v>44.249110870680603</c:v>
                </c:pt>
                <c:pt idx="23">
                  <c:v>39.0406143174229</c:v>
                </c:pt>
                <c:pt idx="24">
                  <c:v>33.417360686985703</c:v>
                </c:pt>
                <c:pt idx="25">
                  <c:v>38.958763804742603</c:v>
                </c:pt>
                <c:pt idx="26">
                  <c:v>34.983765788402003</c:v>
                </c:pt>
                <c:pt idx="27">
                  <c:v>25.737125284876399</c:v>
                </c:pt>
                <c:pt idx="28">
                  <c:v>20.099275824038401</c:v>
                </c:pt>
                <c:pt idx="29">
                  <c:v>15.670190646787299</c:v>
                </c:pt>
                <c:pt idx="30">
                  <c:v>14.7185391426123</c:v>
                </c:pt>
                <c:pt idx="31">
                  <c:v>16.4106673358982</c:v>
                </c:pt>
                <c:pt idx="32">
                  <c:v>15.598241762787101</c:v>
                </c:pt>
                <c:pt idx="33">
                  <c:v>21.633209212851099</c:v>
                </c:pt>
                <c:pt idx="34">
                  <c:v>48.173750754381501</c:v>
                </c:pt>
                <c:pt idx="35">
                  <c:v>40.991618815785202</c:v>
                </c:pt>
                <c:pt idx="36">
                  <c:v>45.624077031290497</c:v>
                </c:pt>
                <c:pt idx="37">
                  <c:v>54.337066188893203</c:v>
                </c:pt>
                <c:pt idx="38">
                  <c:v>54.337066188893203</c:v>
                </c:pt>
                <c:pt idx="39">
                  <c:v>54.337066188893203</c:v>
                </c:pt>
                <c:pt idx="40">
                  <c:v>62.8455830007656</c:v>
                </c:pt>
                <c:pt idx="41">
                  <c:v>72.483045452881697</c:v>
                </c:pt>
                <c:pt idx="42">
                  <c:v>61.891155107534701</c:v>
                </c:pt>
                <c:pt idx="43">
                  <c:v>61.891155107534701</c:v>
                </c:pt>
                <c:pt idx="44">
                  <c:v>61.891155107534701</c:v>
                </c:pt>
                <c:pt idx="45">
                  <c:v>70.098879392082395</c:v>
                </c:pt>
                <c:pt idx="46">
                  <c:v>59.469344298974399</c:v>
                </c:pt>
                <c:pt idx="47">
                  <c:v>43.678970796142103</c:v>
                </c:pt>
                <c:pt idx="48">
                  <c:v>35.177649464169903</c:v>
                </c:pt>
                <c:pt idx="49">
                  <c:v>29.511999676946701</c:v>
                </c:pt>
                <c:pt idx="50">
                  <c:v>17.989849324355902</c:v>
                </c:pt>
                <c:pt idx="51">
                  <c:v>22.1298024920115</c:v>
                </c:pt>
                <c:pt idx="52">
                  <c:v>20.142025268669499</c:v>
                </c:pt>
                <c:pt idx="53">
                  <c:v>28.265606133747401</c:v>
                </c:pt>
                <c:pt idx="54">
                  <c:v>25.839748269932699</c:v>
                </c:pt>
                <c:pt idx="55">
                  <c:v>20.744886708349298</c:v>
                </c:pt>
                <c:pt idx="56">
                  <c:v>18.783856351480299</c:v>
                </c:pt>
                <c:pt idx="57">
                  <c:v>13.398957971684499</c:v>
                </c:pt>
                <c:pt idx="58">
                  <c:v>29.337784247096</c:v>
                </c:pt>
                <c:pt idx="59">
                  <c:v>46.5225144942954</c:v>
                </c:pt>
                <c:pt idx="60">
                  <c:v>45.510918626365701</c:v>
                </c:pt>
                <c:pt idx="61">
                  <c:v>60.742316235923603</c:v>
                </c:pt>
                <c:pt idx="62">
                  <c:v>54.153573298794399</c:v>
                </c:pt>
                <c:pt idx="63">
                  <c:v>49.444582470526903</c:v>
                </c:pt>
                <c:pt idx="64">
                  <c:v>56.042163334535203</c:v>
                </c:pt>
                <c:pt idx="65">
                  <c:v>60.296062802583997</c:v>
                </c:pt>
                <c:pt idx="66">
                  <c:v>54.324208103420098</c:v>
                </c:pt>
                <c:pt idx="67">
                  <c:v>41.794172450351702</c:v>
                </c:pt>
                <c:pt idx="68">
                  <c:v>34.454258629910598</c:v>
                </c:pt>
                <c:pt idx="69">
                  <c:v>32.525176279344798</c:v>
                </c:pt>
                <c:pt idx="70">
                  <c:v>25.165302678159701</c:v>
                </c:pt>
                <c:pt idx="71">
                  <c:v>19.951625318749201</c:v>
                </c:pt>
                <c:pt idx="72">
                  <c:v>29.9385371001522</c:v>
                </c:pt>
                <c:pt idx="73">
                  <c:v>25.5695179046795</c:v>
                </c:pt>
                <c:pt idx="74">
                  <c:v>36.3980715193712</c:v>
                </c:pt>
                <c:pt idx="75">
                  <c:v>46.2051823301166</c:v>
                </c:pt>
                <c:pt idx="76">
                  <c:v>53.626914668899403</c:v>
                </c:pt>
                <c:pt idx="77">
                  <c:v>59.401685824634903</c:v>
                </c:pt>
                <c:pt idx="78">
                  <c:v>65.696851945480105</c:v>
                </c:pt>
                <c:pt idx="79">
                  <c:v>53.091140734338197</c:v>
                </c:pt>
                <c:pt idx="80">
                  <c:v>63.065316338560301</c:v>
                </c:pt>
                <c:pt idx="81">
                  <c:v>63.225361476351203</c:v>
                </c:pt>
                <c:pt idx="82">
                  <c:v>52.590696670709598</c:v>
                </c:pt>
                <c:pt idx="83">
                  <c:v>50.724330432679402</c:v>
                </c:pt>
                <c:pt idx="84">
                  <c:v>49.361835863724203</c:v>
                </c:pt>
                <c:pt idx="85">
                  <c:v>44.4201655044481</c:v>
                </c:pt>
                <c:pt idx="86">
                  <c:v>42.397566286826702</c:v>
                </c:pt>
                <c:pt idx="87">
                  <c:v>49.355383347789001</c:v>
                </c:pt>
                <c:pt idx="88">
                  <c:v>50.380938290255997</c:v>
                </c:pt>
                <c:pt idx="89">
                  <c:v>58.493175624595999</c:v>
                </c:pt>
                <c:pt idx="90">
                  <c:v>61.178424793343098</c:v>
                </c:pt>
                <c:pt idx="91">
                  <c:v>51.025240950995801</c:v>
                </c:pt>
                <c:pt idx="92">
                  <c:v>53.211924670360098</c:v>
                </c:pt>
                <c:pt idx="93">
                  <c:v>44.493050127231498</c:v>
                </c:pt>
                <c:pt idx="94">
                  <c:v>53.776547737458998</c:v>
                </c:pt>
                <c:pt idx="95">
                  <c:v>64.786661499994295</c:v>
                </c:pt>
                <c:pt idx="96">
                  <c:v>65.436616569441995</c:v>
                </c:pt>
                <c:pt idx="97">
                  <c:v>67.460847248755599</c:v>
                </c:pt>
                <c:pt idx="98">
                  <c:v>55.024992555458503</c:v>
                </c:pt>
                <c:pt idx="99">
                  <c:v>70.019703663783304</c:v>
                </c:pt>
                <c:pt idx="100">
                  <c:v>72.869033216342601</c:v>
                </c:pt>
                <c:pt idx="101">
                  <c:v>64.995088808921494</c:v>
                </c:pt>
                <c:pt idx="102">
                  <c:v>54.028099693370699</c:v>
                </c:pt>
                <c:pt idx="103">
                  <c:v>47.7892970549034</c:v>
                </c:pt>
                <c:pt idx="104">
                  <c:v>47.7892970549034</c:v>
                </c:pt>
                <c:pt idx="105">
                  <c:v>47.7892970549034</c:v>
                </c:pt>
                <c:pt idx="106">
                  <c:v>43.143130707546703</c:v>
                </c:pt>
                <c:pt idx="107">
                  <c:v>57.867363266621602</c:v>
                </c:pt>
                <c:pt idx="108">
                  <c:v>57.9787313700336</c:v>
                </c:pt>
                <c:pt idx="109">
                  <c:v>58.616822651958302</c:v>
                </c:pt>
                <c:pt idx="110">
                  <c:v>77.1984239954364</c:v>
                </c:pt>
                <c:pt idx="111">
                  <c:v>79.777694826656401</c:v>
                </c:pt>
                <c:pt idx="112">
                  <c:v>83.185490178154197</c:v>
                </c:pt>
                <c:pt idx="113">
                  <c:v>83.6707786915957</c:v>
                </c:pt>
                <c:pt idx="114">
                  <c:v>78.013020737940096</c:v>
                </c:pt>
                <c:pt idx="115">
                  <c:v>81.3274158905338</c:v>
                </c:pt>
                <c:pt idx="116">
                  <c:v>56.435655205181703</c:v>
                </c:pt>
                <c:pt idx="117">
                  <c:v>55.930047682079902</c:v>
                </c:pt>
                <c:pt idx="118">
                  <c:v>45.667552965253101</c:v>
                </c:pt>
                <c:pt idx="119">
                  <c:v>41.816288822400502</c:v>
                </c:pt>
                <c:pt idx="120">
                  <c:v>48.8843151436662</c:v>
                </c:pt>
                <c:pt idx="121">
                  <c:v>42.411258955384397</c:v>
                </c:pt>
                <c:pt idx="122">
                  <c:v>43.194791013999101</c:v>
                </c:pt>
                <c:pt idx="123">
                  <c:v>50.157081115004303</c:v>
                </c:pt>
                <c:pt idx="124">
                  <c:v>45.837178638626398</c:v>
                </c:pt>
                <c:pt idx="125">
                  <c:v>43.146227490982497</c:v>
                </c:pt>
                <c:pt idx="126">
                  <c:v>48.084751461084998</c:v>
                </c:pt>
                <c:pt idx="127">
                  <c:v>46.574386878730003</c:v>
                </c:pt>
                <c:pt idx="128">
                  <c:v>56.5304262616038</c:v>
                </c:pt>
                <c:pt idx="129">
                  <c:v>46.434910838984202</c:v>
                </c:pt>
                <c:pt idx="130">
                  <c:v>46.434910838984202</c:v>
                </c:pt>
                <c:pt idx="131">
                  <c:v>33.432397239653803</c:v>
                </c:pt>
                <c:pt idx="132">
                  <c:v>27.763661103949399</c:v>
                </c:pt>
                <c:pt idx="133">
                  <c:v>38.6807075475975</c:v>
                </c:pt>
                <c:pt idx="134">
                  <c:v>26.665499968215599</c:v>
                </c:pt>
                <c:pt idx="135">
                  <c:v>19.617876829634799</c:v>
                </c:pt>
                <c:pt idx="136">
                  <c:v>18.563458225774902</c:v>
                </c:pt>
                <c:pt idx="137">
                  <c:v>18.025226513839801</c:v>
                </c:pt>
                <c:pt idx="138">
                  <c:v>61.693196429396799</c:v>
                </c:pt>
                <c:pt idx="139">
                  <c:v>71.160189686700306</c:v>
                </c:pt>
                <c:pt idx="140">
                  <c:v>60.150381129026499</c:v>
                </c:pt>
                <c:pt idx="141">
                  <c:v>54.023339993387403</c:v>
                </c:pt>
                <c:pt idx="142">
                  <c:v>65.854041703725599</c:v>
                </c:pt>
                <c:pt idx="143">
                  <c:v>60.825842029984599</c:v>
                </c:pt>
                <c:pt idx="144">
                  <c:v>60.167634280760602</c:v>
                </c:pt>
                <c:pt idx="145">
                  <c:v>60.734171392976897</c:v>
                </c:pt>
                <c:pt idx="146">
                  <c:v>63.249670912418502</c:v>
                </c:pt>
                <c:pt idx="147">
                  <c:v>63.5796198902624</c:v>
                </c:pt>
                <c:pt idx="148">
                  <c:v>67.342403537858303</c:v>
                </c:pt>
                <c:pt idx="149">
                  <c:v>68.3817908267077</c:v>
                </c:pt>
                <c:pt idx="150">
                  <c:v>59.5387846346337</c:v>
                </c:pt>
                <c:pt idx="151">
                  <c:v>51.4526211201309</c:v>
                </c:pt>
                <c:pt idx="152">
                  <c:v>59.850081171293702</c:v>
                </c:pt>
                <c:pt idx="153">
                  <c:v>65.358041399473706</c:v>
                </c:pt>
                <c:pt idx="154">
                  <c:v>50.691896718137102</c:v>
                </c:pt>
                <c:pt idx="155">
                  <c:v>43.852493726370902</c:v>
                </c:pt>
                <c:pt idx="156">
                  <c:v>50.771238770602999</c:v>
                </c:pt>
                <c:pt idx="157">
                  <c:v>53.448188533601403</c:v>
                </c:pt>
                <c:pt idx="158">
                  <c:v>43.0660515310798</c:v>
                </c:pt>
                <c:pt idx="159">
                  <c:v>42.558438643162297</c:v>
                </c:pt>
                <c:pt idx="160">
                  <c:v>21.954002384521601</c:v>
                </c:pt>
                <c:pt idx="161">
                  <c:v>45.038252203592499</c:v>
                </c:pt>
                <c:pt idx="162">
                  <c:v>45.775647298488103</c:v>
                </c:pt>
                <c:pt idx="163">
                  <c:v>37.427467323249601</c:v>
                </c:pt>
                <c:pt idx="164">
                  <c:v>51.677243282846803</c:v>
                </c:pt>
                <c:pt idx="165">
                  <c:v>57.153043291885901</c:v>
                </c:pt>
                <c:pt idx="166">
                  <c:v>52.833513954157297</c:v>
                </c:pt>
                <c:pt idx="167">
                  <c:v>45.715092543649</c:v>
                </c:pt>
                <c:pt idx="168">
                  <c:v>44.208079373295</c:v>
                </c:pt>
                <c:pt idx="169">
                  <c:v>28.034921224222298</c:v>
                </c:pt>
                <c:pt idx="170">
                  <c:v>23.255774432107302</c:v>
                </c:pt>
                <c:pt idx="171">
                  <c:v>26.730644213059801</c:v>
                </c:pt>
                <c:pt idx="172">
                  <c:v>27.837351816900402</c:v>
                </c:pt>
                <c:pt idx="173">
                  <c:v>28.398140311080802</c:v>
                </c:pt>
                <c:pt idx="174">
                  <c:v>31.503225689091298</c:v>
                </c:pt>
                <c:pt idx="175">
                  <c:v>45.986696358505199</c:v>
                </c:pt>
                <c:pt idx="176">
                  <c:v>36.681645418113597</c:v>
                </c:pt>
                <c:pt idx="177">
                  <c:v>29.3165593841332</c:v>
                </c:pt>
                <c:pt idx="178">
                  <c:v>35.204646086660397</c:v>
                </c:pt>
                <c:pt idx="179">
                  <c:v>52.605414932276602</c:v>
                </c:pt>
                <c:pt idx="180">
                  <c:v>52.605414932276602</c:v>
                </c:pt>
                <c:pt idx="181">
                  <c:v>61.402425419207098</c:v>
                </c:pt>
                <c:pt idx="182">
                  <c:v>58.418828428947997</c:v>
                </c:pt>
                <c:pt idx="183">
                  <c:v>62.576945625079198</c:v>
                </c:pt>
                <c:pt idx="184">
                  <c:v>56.888132337897098</c:v>
                </c:pt>
                <c:pt idx="185">
                  <c:v>56.888132337897098</c:v>
                </c:pt>
                <c:pt idx="186">
                  <c:v>53.425376428713101</c:v>
                </c:pt>
                <c:pt idx="187">
                  <c:v>64.704568696511501</c:v>
                </c:pt>
                <c:pt idx="188">
                  <c:v>77.732312706320698</c:v>
                </c:pt>
                <c:pt idx="189">
                  <c:v>79.925117660497406</c:v>
                </c:pt>
                <c:pt idx="190">
                  <c:v>81.442159303142603</c:v>
                </c:pt>
                <c:pt idx="191">
                  <c:v>68.677762424553606</c:v>
                </c:pt>
                <c:pt idx="192">
                  <c:v>72.984300881600205</c:v>
                </c:pt>
                <c:pt idx="193">
                  <c:v>75.834523574159107</c:v>
                </c:pt>
                <c:pt idx="194">
                  <c:v>78.049956518641196</c:v>
                </c:pt>
                <c:pt idx="195">
                  <c:v>65.278077409984405</c:v>
                </c:pt>
                <c:pt idx="196">
                  <c:v>57.261433948642001</c:v>
                </c:pt>
                <c:pt idx="197">
                  <c:v>59.972506019050101</c:v>
                </c:pt>
                <c:pt idx="198">
                  <c:v>48.8490307046387</c:v>
                </c:pt>
                <c:pt idx="199">
                  <c:v>56.992151205237697</c:v>
                </c:pt>
                <c:pt idx="200">
                  <c:v>63.2352146922915</c:v>
                </c:pt>
                <c:pt idx="201">
                  <c:v>64.366713176633496</c:v>
                </c:pt>
                <c:pt idx="202">
                  <c:v>55.7001450430568</c:v>
                </c:pt>
                <c:pt idx="203">
                  <c:v>63.341247766125598</c:v>
                </c:pt>
                <c:pt idx="204">
                  <c:v>69.258503892182205</c:v>
                </c:pt>
                <c:pt idx="205">
                  <c:v>69.258503892182205</c:v>
                </c:pt>
                <c:pt idx="206">
                  <c:v>59.888614636754298</c:v>
                </c:pt>
                <c:pt idx="207">
                  <c:v>50.125338064924698</c:v>
                </c:pt>
                <c:pt idx="208">
                  <c:v>49.476363192968797</c:v>
                </c:pt>
                <c:pt idx="209">
                  <c:v>50.228160981954503</c:v>
                </c:pt>
                <c:pt idx="210">
                  <c:v>61.047652443148102</c:v>
                </c:pt>
                <c:pt idx="211">
                  <c:v>71.203560773409905</c:v>
                </c:pt>
                <c:pt idx="212">
                  <c:v>73.962274619252199</c:v>
                </c:pt>
                <c:pt idx="213">
                  <c:v>74.603232431935794</c:v>
                </c:pt>
                <c:pt idx="214">
                  <c:v>82.451098556158499</c:v>
                </c:pt>
                <c:pt idx="215">
                  <c:v>87.555064504834107</c:v>
                </c:pt>
                <c:pt idx="216">
                  <c:v>88.440733129183897</c:v>
                </c:pt>
                <c:pt idx="217">
                  <c:v>74.893744987569306</c:v>
                </c:pt>
                <c:pt idx="218">
                  <c:v>76.859703248829206</c:v>
                </c:pt>
                <c:pt idx="219">
                  <c:v>80.008574578007796</c:v>
                </c:pt>
                <c:pt idx="220">
                  <c:v>79.005164978593299</c:v>
                </c:pt>
                <c:pt idx="221">
                  <c:v>80.892290985398304</c:v>
                </c:pt>
                <c:pt idx="222">
                  <c:v>81.675186331509394</c:v>
                </c:pt>
                <c:pt idx="223">
                  <c:v>81.675186331509394</c:v>
                </c:pt>
                <c:pt idx="224">
                  <c:v>83.285271719007</c:v>
                </c:pt>
                <c:pt idx="225">
                  <c:v>57.311970318307097</c:v>
                </c:pt>
                <c:pt idx="226">
                  <c:v>52.119711953150798</c:v>
                </c:pt>
                <c:pt idx="227">
                  <c:v>38.497371913174099</c:v>
                </c:pt>
                <c:pt idx="228">
                  <c:v>38.045381757995898</c:v>
                </c:pt>
                <c:pt idx="229">
                  <c:v>25.096838987909202</c:v>
                </c:pt>
                <c:pt idx="230">
                  <c:v>39.883743388614597</c:v>
                </c:pt>
                <c:pt idx="231">
                  <c:v>47.0294358921442</c:v>
                </c:pt>
                <c:pt idx="232">
                  <c:v>60.013258538628399</c:v>
                </c:pt>
                <c:pt idx="233">
                  <c:v>61.1699343613572</c:v>
                </c:pt>
                <c:pt idx="234">
                  <c:v>65.990441373433995</c:v>
                </c:pt>
                <c:pt idx="235">
                  <c:v>67.873789135954993</c:v>
                </c:pt>
                <c:pt idx="236">
                  <c:v>58.531258224938298</c:v>
                </c:pt>
                <c:pt idx="237">
                  <c:v>58.087067591921397</c:v>
                </c:pt>
                <c:pt idx="238">
                  <c:v>63.429544347409397</c:v>
                </c:pt>
                <c:pt idx="239">
                  <c:v>47.4070083170446</c:v>
                </c:pt>
                <c:pt idx="240">
                  <c:v>52.451587856864002</c:v>
                </c:pt>
                <c:pt idx="241">
                  <c:v>67.340956205647998</c:v>
                </c:pt>
                <c:pt idx="242">
                  <c:v>67.340956205647998</c:v>
                </c:pt>
                <c:pt idx="243">
                  <c:v>54.638417843557797</c:v>
                </c:pt>
                <c:pt idx="244">
                  <c:v>45.745727260278898</c:v>
                </c:pt>
                <c:pt idx="245">
                  <c:v>49.203477120572103</c:v>
                </c:pt>
                <c:pt idx="246">
                  <c:v>54.219831744039197</c:v>
                </c:pt>
                <c:pt idx="247">
                  <c:v>51.266548384162903</c:v>
                </c:pt>
                <c:pt idx="248">
                  <c:v>39.448617828132797</c:v>
                </c:pt>
                <c:pt idx="249">
                  <c:v>38.0530771501194</c:v>
                </c:pt>
                <c:pt idx="250">
                  <c:v>51.419814347209901</c:v>
                </c:pt>
                <c:pt idx="251">
                  <c:v>39.112181900488402</c:v>
                </c:pt>
                <c:pt idx="252">
                  <c:v>54.647458677716102</c:v>
                </c:pt>
                <c:pt idx="253">
                  <c:v>51.798328997192897</c:v>
                </c:pt>
                <c:pt idx="254">
                  <c:v>49.159917566226802</c:v>
                </c:pt>
                <c:pt idx="255">
                  <c:v>51.467190541055203</c:v>
                </c:pt>
                <c:pt idx="256">
                  <c:v>45.274572059622798</c:v>
                </c:pt>
                <c:pt idx="257">
                  <c:v>43.126419851523302</c:v>
                </c:pt>
                <c:pt idx="258">
                  <c:v>39.362810799715099</c:v>
                </c:pt>
                <c:pt idx="259">
                  <c:v>31.7150797290643</c:v>
                </c:pt>
                <c:pt idx="260">
                  <c:v>24.4490808155625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638000"/>
        <c:axId val="1770639360"/>
      </c:lineChart>
      <c:dateAx>
        <c:axId val="17706380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639360"/>
        <c:crosses val="autoZero"/>
        <c:auto val="1"/>
        <c:lblOffset val="100"/>
        <c:baseTimeUnit val="days"/>
      </c:dateAx>
      <c:valAx>
        <c:axId val="17706393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63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22.973903819371301</c:v>
                </c:pt>
                <c:pt idx="1">
                  <c:v>21.7955014648849</c:v>
                </c:pt>
                <c:pt idx="2">
                  <c:v>20.8601165081155</c:v>
                </c:pt>
                <c:pt idx="3">
                  <c:v>19.5874661573128</c:v>
                </c:pt>
                <c:pt idx="4">
                  <c:v>18.834773408225001</c:v>
                </c:pt>
                <c:pt idx="5">
                  <c:v>29.427789651879099</c:v>
                </c:pt>
                <c:pt idx="6">
                  <c:v>27.8026285925183</c:v>
                </c:pt>
                <c:pt idx="7">
                  <c:v>25.132310589429601</c:v>
                </c:pt>
                <c:pt idx="8">
                  <c:v>22.484829545995201</c:v>
                </c:pt>
                <c:pt idx="9">
                  <c:v>19.282185450747399</c:v>
                </c:pt>
                <c:pt idx="10">
                  <c:v>20.6599394209526</c:v>
                </c:pt>
                <c:pt idx="11">
                  <c:v>22.325694432777698</c:v>
                </c:pt>
                <c:pt idx="12">
                  <c:v>27.391477574682298</c:v>
                </c:pt>
                <c:pt idx="13">
                  <c:v>25.332208006722698</c:v>
                </c:pt>
                <c:pt idx="14">
                  <c:v>24.5683892251065</c:v>
                </c:pt>
                <c:pt idx="15">
                  <c:v>24.321589907724199</c:v>
                </c:pt>
                <c:pt idx="16">
                  <c:v>22.963546922567598</c:v>
                </c:pt>
                <c:pt idx="17">
                  <c:v>24.077060194621499</c:v>
                </c:pt>
                <c:pt idx="18">
                  <c:v>26.535720260525501</c:v>
                </c:pt>
                <c:pt idx="19">
                  <c:v>30.160826702289199</c:v>
                </c:pt>
                <c:pt idx="20">
                  <c:v>40.10698602131</c:v>
                </c:pt>
                <c:pt idx="21">
                  <c:v>39.771499052971798</c:v>
                </c:pt>
                <c:pt idx="22">
                  <c:v>35.706926362638796</c:v>
                </c:pt>
                <c:pt idx="23">
                  <c:v>33.806415770252698</c:v>
                </c:pt>
                <c:pt idx="24">
                  <c:v>31.5877966696073</c:v>
                </c:pt>
                <c:pt idx="25">
                  <c:v>34.103778055192201</c:v>
                </c:pt>
                <c:pt idx="26">
                  <c:v>32.5931760952977</c:v>
                </c:pt>
                <c:pt idx="27">
                  <c:v>28.491239228957099</c:v>
                </c:pt>
                <c:pt idx="28">
                  <c:v>25.3641764700468</c:v>
                </c:pt>
                <c:pt idx="29">
                  <c:v>22.431836643317801</c:v>
                </c:pt>
                <c:pt idx="30">
                  <c:v>21.750775989313698</c:v>
                </c:pt>
                <c:pt idx="31">
                  <c:v>22.4750106601727</c:v>
                </c:pt>
                <c:pt idx="32">
                  <c:v>21.982025128318501</c:v>
                </c:pt>
                <c:pt idx="33">
                  <c:v>24.364260903975399</c:v>
                </c:pt>
                <c:pt idx="34">
                  <c:v>37.068109373676698</c:v>
                </c:pt>
                <c:pt idx="35">
                  <c:v>34.315661456768403</c:v>
                </c:pt>
                <c:pt idx="36">
                  <c:v>36.791344662620801</c:v>
                </c:pt>
                <c:pt idx="37">
                  <c:v>41.719662868706202</c:v>
                </c:pt>
                <c:pt idx="38">
                  <c:v>41.719662868706202</c:v>
                </c:pt>
                <c:pt idx="39">
                  <c:v>41.719662868706202</c:v>
                </c:pt>
                <c:pt idx="40">
                  <c:v>46.415946448049503</c:v>
                </c:pt>
                <c:pt idx="41">
                  <c:v>52.988664767442501</c:v>
                </c:pt>
                <c:pt idx="42">
                  <c:v>49.305387866575899</c:v>
                </c:pt>
                <c:pt idx="43">
                  <c:v>49.305387866575899</c:v>
                </c:pt>
                <c:pt idx="44">
                  <c:v>49.305387866575899</c:v>
                </c:pt>
                <c:pt idx="45">
                  <c:v>54.026762020852701</c:v>
                </c:pt>
                <c:pt idx="46">
                  <c:v>50.428871817491803</c:v>
                </c:pt>
                <c:pt idx="47">
                  <c:v>43.983040712852102</c:v>
                </c:pt>
                <c:pt idx="48">
                  <c:v>39.717803867343299</c:v>
                </c:pt>
                <c:pt idx="49">
                  <c:v>36.495461316362103</c:v>
                </c:pt>
                <c:pt idx="50">
                  <c:v>28.120682685892</c:v>
                </c:pt>
                <c:pt idx="51">
                  <c:v>30.135872067740401</c:v>
                </c:pt>
                <c:pt idx="52">
                  <c:v>28.684642835065201</c:v>
                </c:pt>
                <c:pt idx="53">
                  <c:v>32.469256740297901</c:v>
                </c:pt>
                <c:pt idx="54">
                  <c:v>31.064848065897401</c:v>
                </c:pt>
                <c:pt idx="55">
                  <c:v>27.879490733242601</c:v>
                </c:pt>
                <c:pt idx="56">
                  <c:v>26.5489457922009</c:v>
                </c:pt>
                <c:pt idx="57">
                  <c:v>22.360951159990901</c:v>
                </c:pt>
                <c:pt idx="58">
                  <c:v>30.341737743087901</c:v>
                </c:pt>
                <c:pt idx="59">
                  <c:v>40.241829097633399</c:v>
                </c:pt>
                <c:pt idx="60">
                  <c:v>39.765023136447098</c:v>
                </c:pt>
                <c:pt idx="61">
                  <c:v>49.600573540322102</c:v>
                </c:pt>
                <c:pt idx="62">
                  <c:v>46.546892433973099</c:v>
                </c:pt>
                <c:pt idx="63">
                  <c:v>44.334730738332901</c:v>
                </c:pt>
                <c:pt idx="64">
                  <c:v>48.253022264752197</c:v>
                </c:pt>
                <c:pt idx="65">
                  <c:v>50.873627749990902</c:v>
                </c:pt>
                <c:pt idx="66">
                  <c:v>48.308309187236397</c:v>
                </c:pt>
                <c:pt idx="67">
                  <c:v>42.342380488505697</c:v>
                </c:pt>
                <c:pt idx="68">
                  <c:v>38.308874914401699</c:v>
                </c:pt>
                <c:pt idx="69">
                  <c:v>37.204055131215803</c:v>
                </c:pt>
                <c:pt idx="70">
                  <c:v>32.662177653379402</c:v>
                </c:pt>
                <c:pt idx="71">
                  <c:v>28.901097883135801</c:v>
                </c:pt>
                <c:pt idx="72">
                  <c:v>33.746440963287803</c:v>
                </c:pt>
                <c:pt idx="73">
                  <c:v>31.0696264295166</c:v>
                </c:pt>
                <c:pt idx="74">
                  <c:v>36.494462097051297</c:v>
                </c:pt>
                <c:pt idx="75">
                  <c:v>41.793157032034301</c:v>
                </c:pt>
                <c:pt idx="76">
                  <c:v>46.101776687202801</c:v>
                </c:pt>
                <c:pt idx="77">
                  <c:v>49.648874167353199</c:v>
                </c:pt>
                <c:pt idx="78">
                  <c:v>53.786138392940501</c:v>
                </c:pt>
                <c:pt idx="79">
                  <c:v>48.189347125551102</c:v>
                </c:pt>
                <c:pt idx="80">
                  <c:v>54.359261467761002</c:v>
                </c:pt>
                <c:pt idx="81">
                  <c:v>54.4617196211249</c:v>
                </c:pt>
                <c:pt idx="82">
                  <c:v>49.659511491855703</c:v>
                </c:pt>
                <c:pt idx="83">
                  <c:v>48.790804016164898</c:v>
                </c:pt>
                <c:pt idx="84">
                  <c:v>48.185627510689102</c:v>
                </c:pt>
                <c:pt idx="85">
                  <c:v>46.004133735369599</c:v>
                </c:pt>
                <c:pt idx="86">
                  <c:v>45.105890302044997</c:v>
                </c:pt>
                <c:pt idx="87">
                  <c:v>47.937109031492497</c:v>
                </c:pt>
                <c:pt idx="88">
                  <c:v>48.357805120043899</c:v>
                </c:pt>
                <c:pt idx="89">
                  <c:v>51.825871871629097</c:v>
                </c:pt>
                <c:pt idx="90">
                  <c:v>53.057020920331603</c:v>
                </c:pt>
                <c:pt idx="91">
                  <c:v>49.467729322392699</c:v>
                </c:pt>
                <c:pt idx="92">
                  <c:v>50.340999404201199</c:v>
                </c:pt>
                <c:pt idx="93">
                  <c:v>47.047137039279697</c:v>
                </c:pt>
                <c:pt idx="94">
                  <c:v>50.6971258795908</c:v>
                </c:pt>
                <c:pt idx="95">
                  <c:v>55.938224332042303</c:v>
                </c:pt>
                <c:pt idx="96">
                  <c:v>56.276940692680697</c:v>
                </c:pt>
                <c:pt idx="97">
                  <c:v>57.298199669004703</c:v>
                </c:pt>
                <c:pt idx="98">
                  <c:v>52.897045824248799</c:v>
                </c:pt>
                <c:pt idx="99">
                  <c:v>60.496426275857601</c:v>
                </c:pt>
                <c:pt idx="100">
                  <c:v>62.266555377423103</c:v>
                </c:pt>
                <c:pt idx="101">
                  <c:v>59.148012995018298</c:v>
                </c:pt>
                <c:pt idx="102">
                  <c:v>54.421672846746603</c:v>
                </c:pt>
                <c:pt idx="103">
                  <c:v>51.483646144271702</c:v>
                </c:pt>
                <c:pt idx="104">
                  <c:v>51.483646144271702</c:v>
                </c:pt>
                <c:pt idx="105">
                  <c:v>51.483646144271702</c:v>
                </c:pt>
                <c:pt idx="106">
                  <c:v>49.522536146572897</c:v>
                </c:pt>
                <c:pt idx="107">
                  <c:v>55.186602572145702</c:v>
                </c:pt>
                <c:pt idx="108">
                  <c:v>55.234054995931501</c:v>
                </c:pt>
                <c:pt idx="109">
                  <c:v>55.487850418856603</c:v>
                </c:pt>
                <c:pt idx="110">
                  <c:v>65.248032876500105</c:v>
                </c:pt>
                <c:pt idx="111">
                  <c:v>67.137440356794798</c:v>
                </c:pt>
                <c:pt idx="112">
                  <c:v>69.848564124223401</c:v>
                </c:pt>
                <c:pt idx="113">
                  <c:v>70.248133103163397</c:v>
                </c:pt>
                <c:pt idx="114">
                  <c:v>68.153203650273497</c:v>
                </c:pt>
                <c:pt idx="115">
                  <c:v>70.299388883845296</c:v>
                </c:pt>
                <c:pt idx="116">
                  <c:v>59.4742885957548</c:v>
                </c:pt>
                <c:pt idx="117">
                  <c:v>59.225644721779403</c:v>
                </c:pt>
                <c:pt idx="118">
                  <c:v>53.998622656224398</c:v>
                </c:pt>
                <c:pt idx="119">
                  <c:v>51.8772853262547</c:v>
                </c:pt>
                <c:pt idx="120">
                  <c:v>54.578005305425201</c:v>
                </c:pt>
                <c:pt idx="121">
                  <c:v>51.2427344951208</c:v>
                </c:pt>
                <c:pt idx="122">
                  <c:v>51.527557463694997</c:v>
                </c:pt>
                <c:pt idx="123">
                  <c:v>54.070268066797702</c:v>
                </c:pt>
                <c:pt idx="124">
                  <c:v>52.129319229160203</c:v>
                </c:pt>
                <c:pt idx="125">
                  <c:v>50.9078033596601</c:v>
                </c:pt>
                <c:pt idx="126">
                  <c:v>52.570147811625802</c:v>
                </c:pt>
                <c:pt idx="127">
                  <c:v>51.963769219742098</c:v>
                </c:pt>
                <c:pt idx="128">
                  <c:v>55.424483513535101</c:v>
                </c:pt>
                <c:pt idx="129">
                  <c:v>51.433946390342399</c:v>
                </c:pt>
                <c:pt idx="130">
                  <c:v>51.433946390342399</c:v>
                </c:pt>
                <c:pt idx="131">
                  <c:v>45.372063016744903</c:v>
                </c:pt>
                <c:pt idx="132">
                  <c:v>42.037355013059297</c:v>
                </c:pt>
                <c:pt idx="133">
                  <c:v>45.891781053976501</c:v>
                </c:pt>
                <c:pt idx="134">
                  <c:v>38.792293689216301</c:v>
                </c:pt>
                <c:pt idx="135">
                  <c:v>33.2937629742109</c:v>
                </c:pt>
                <c:pt idx="136">
                  <c:v>32.383179406200497</c:v>
                </c:pt>
                <c:pt idx="137">
                  <c:v>31.935267229761902</c:v>
                </c:pt>
                <c:pt idx="138">
                  <c:v>54.683383649264798</c:v>
                </c:pt>
                <c:pt idx="139">
                  <c:v>61.922233235045603</c:v>
                </c:pt>
                <c:pt idx="140">
                  <c:v>55.825618574033697</c:v>
                </c:pt>
                <c:pt idx="141">
                  <c:v>52.338791462449798</c:v>
                </c:pt>
                <c:pt idx="142">
                  <c:v>60.153062925648499</c:v>
                </c:pt>
                <c:pt idx="143">
                  <c:v>57.364038265674203</c:v>
                </c:pt>
                <c:pt idx="144">
                  <c:v>57.014425542805398</c:v>
                </c:pt>
                <c:pt idx="145">
                  <c:v>57.334463400331003</c:v>
                </c:pt>
                <c:pt idx="146">
                  <c:v>58.700407791251898</c:v>
                </c:pt>
                <c:pt idx="147">
                  <c:v>58.872286115745098</c:v>
                </c:pt>
                <c:pt idx="148">
                  <c:v>60.804643009475598</c:v>
                </c:pt>
                <c:pt idx="149">
                  <c:v>61.338160349890998</c:v>
                </c:pt>
                <c:pt idx="150">
                  <c:v>57.940789187634103</c:v>
                </c:pt>
                <c:pt idx="151">
                  <c:v>54.551325338483799</c:v>
                </c:pt>
                <c:pt idx="152">
                  <c:v>58.040595009674497</c:v>
                </c:pt>
                <c:pt idx="153">
                  <c:v>60.606729656312503</c:v>
                </c:pt>
                <c:pt idx="154">
                  <c:v>54.158693132503601</c:v>
                </c:pt>
                <c:pt idx="155">
                  <c:v>50.698154916984201</c:v>
                </c:pt>
                <c:pt idx="156">
                  <c:v>53.551868498919198</c:v>
                </c:pt>
                <c:pt idx="157">
                  <c:v>54.681831527071999</c:v>
                </c:pt>
                <c:pt idx="158">
                  <c:v>49.730862004849897</c:v>
                </c:pt>
                <c:pt idx="159">
                  <c:v>49.476951182001301</c:v>
                </c:pt>
                <c:pt idx="160">
                  <c:v>35.976201797526699</c:v>
                </c:pt>
                <c:pt idx="161">
                  <c:v>47.457342826335001</c:v>
                </c:pt>
                <c:pt idx="162">
                  <c:v>47.854206664447602</c:v>
                </c:pt>
                <c:pt idx="163">
                  <c:v>42.883488383033203</c:v>
                </c:pt>
                <c:pt idx="164">
                  <c:v>50.550067949035601</c:v>
                </c:pt>
                <c:pt idx="165">
                  <c:v>53.764863128844397</c:v>
                </c:pt>
                <c:pt idx="166">
                  <c:v>51.533618458535102</c:v>
                </c:pt>
                <c:pt idx="167">
                  <c:v>47.763864330621303</c:v>
                </c:pt>
                <c:pt idx="168">
                  <c:v>46.961551167893603</c:v>
                </c:pt>
                <c:pt idx="169">
                  <c:v>36.938505231982397</c:v>
                </c:pt>
                <c:pt idx="170">
                  <c:v>33.257921801757703</c:v>
                </c:pt>
                <c:pt idx="171">
                  <c:v>34.923124356744502</c:v>
                </c:pt>
                <c:pt idx="172">
                  <c:v>35.426839359596798</c:v>
                </c:pt>
                <c:pt idx="173">
                  <c:v>35.665184563203802</c:v>
                </c:pt>
                <c:pt idx="174">
                  <c:v>36.918926451146497</c:v>
                </c:pt>
                <c:pt idx="175">
                  <c:v>43.233116922436402</c:v>
                </c:pt>
                <c:pt idx="176">
                  <c:v>38.9190565130165</c:v>
                </c:pt>
                <c:pt idx="177">
                  <c:v>34.924933492450201</c:v>
                </c:pt>
                <c:pt idx="178">
                  <c:v>37.6002855720957</c:v>
                </c:pt>
                <c:pt idx="179">
                  <c:v>46.541635328632402</c:v>
                </c:pt>
                <c:pt idx="180">
                  <c:v>46.541635328632402</c:v>
                </c:pt>
                <c:pt idx="181">
                  <c:v>51.5609289044666</c:v>
                </c:pt>
                <c:pt idx="182">
                  <c:v>50.3599617034413</c:v>
                </c:pt>
                <c:pt idx="183">
                  <c:v>52.6861223856355</c:v>
                </c:pt>
                <c:pt idx="184">
                  <c:v>50.5016282780838</c:v>
                </c:pt>
                <c:pt idx="185">
                  <c:v>50.5016282780838</c:v>
                </c:pt>
                <c:pt idx="186">
                  <c:v>49.260835737281703</c:v>
                </c:pt>
                <c:pt idx="187">
                  <c:v>54.659399752482301</c:v>
                </c:pt>
                <c:pt idx="188">
                  <c:v>63.354246824780297</c:v>
                </c:pt>
                <c:pt idx="189">
                  <c:v>65.178385102887205</c:v>
                </c:pt>
                <c:pt idx="190">
                  <c:v>66.457792364866407</c:v>
                </c:pt>
                <c:pt idx="191">
                  <c:v>61.341103059605302</c:v>
                </c:pt>
                <c:pt idx="192">
                  <c:v>63.947147185884397</c:v>
                </c:pt>
                <c:pt idx="193">
                  <c:v>65.774122477251893</c:v>
                </c:pt>
                <c:pt idx="194">
                  <c:v>67.240122067435905</c:v>
                </c:pt>
                <c:pt idx="195">
                  <c:v>62.007875531055497</c:v>
                </c:pt>
                <c:pt idx="196">
                  <c:v>58.417897913462397</c:v>
                </c:pt>
                <c:pt idx="197">
                  <c:v>59.608402999813798</c:v>
                </c:pt>
                <c:pt idx="198">
                  <c:v>54.443391327645003</c:v>
                </c:pt>
                <c:pt idx="199">
                  <c:v>57.882304111295497</c:v>
                </c:pt>
                <c:pt idx="200">
                  <c:v>60.7961408345788</c:v>
                </c:pt>
                <c:pt idx="201">
                  <c:v>61.3362610268317</c:v>
                </c:pt>
                <c:pt idx="202">
                  <c:v>57.630954137208597</c:v>
                </c:pt>
                <c:pt idx="203">
                  <c:v>60.997822740319997</c:v>
                </c:pt>
                <c:pt idx="204">
                  <c:v>63.948868300139203</c:v>
                </c:pt>
                <c:pt idx="205">
                  <c:v>63.948868300139203</c:v>
                </c:pt>
                <c:pt idx="206">
                  <c:v>60.18773804688</c:v>
                </c:pt>
                <c:pt idx="207">
                  <c:v>55.824348442601803</c:v>
                </c:pt>
                <c:pt idx="208">
                  <c:v>55.5253807929587</c:v>
                </c:pt>
                <c:pt idx="209">
                  <c:v>55.780415843724803</c:v>
                </c:pt>
                <c:pt idx="210">
                  <c:v>59.7567706013376</c:v>
                </c:pt>
                <c:pt idx="211">
                  <c:v>64.533043259371397</c:v>
                </c:pt>
                <c:pt idx="212">
                  <c:v>66.044723473790597</c:v>
                </c:pt>
                <c:pt idx="213">
                  <c:v>66.3930496700616</c:v>
                </c:pt>
                <c:pt idx="214">
                  <c:v>71.325743625394693</c:v>
                </c:pt>
                <c:pt idx="215">
                  <c:v>75.6960492897894</c:v>
                </c:pt>
                <c:pt idx="216">
                  <c:v>76.564634461005397</c:v>
                </c:pt>
                <c:pt idx="217">
                  <c:v>70.641495686914496</c:v>
                </c:pt>
                <c:pt idx="218">
                  <c:v>71.760008844086101</c:v>
                </c:pt>
                <c:pt idx="219">
                  <c:v>73.625720259377402</c:v>
                </c:pt>
                <c:pt idx="220">
                  <c:v>73.209024383633505</c:v>
                </c:pt>
                <c:pt idx="221">
                  <c:v>74.267685477540894</c:v>
                </c:pt>
                <c:pt idx="222">
                  <c:v>74.706212037116103</c:v>
                </c:pt>
                <c:pt idx="223">
                  <c:v>74.706212037116103</c:v>
                </c:pt>
                <c:pt idx="224">
                  <c:v>75.541204209638593</c:v>
                </c:pt>
                <c:pt idx="225">
                  <c:v>65.280802103421806</c:v>
                </c:pt>
                <c:pt idx="226">
                  <c:v>62.766922099495503</c:v>
                </c:pt>
                <c:pt idx="227">
                  <c:v>55.114908629724397</c:v>
                </c:pt>
                <c:pt idx="228">
                  <c:v>54.8344212212128</c:v>
                </c:pt>
                <c:pt idx="229">
                  <c:v>45.451566246407999</c:v>
                </c:pt>
                <c:pt idx="230">
                  <c:v>51.040431065294698</c:v>
                </c:pt>
                <c:pt idx="231">
                  <c:v>54.012453349602303</c:v>
                </c:pt>
                <c:pt idx="232">
                  <c:v>60.117255238163303</c:v>
                </c:pt>
                <c:pt idx="233">
                  <c:v>60.7024630499943</c:v>
                </c:pt>
                <c:pt idx="234">
                  <c:v>63.148242301679304</c:v>
                </c:pt>
                <c:pt idx="235">
                  <c:v>64.121593102872296</c:v>
                </c:pt>
                <c:pt idx="236">
                  <c:v>59.9113665868366</c:v>
                </c:pt>
                <c:pt idx="237">
                  <c:v>59.710311122499697</c:v>
                </c:pt>
                <c:pt idx="238">
                  <c:v>61.9776391753269</c:v>
                </c:pt>
                <c:pt idx="239">
                  <c:v>54.474458923069797</c:v>
                </c:pt>
                <c:pt idx="240">
                  <c:v>56.515411435688797</c:v>
                </c:pt>
                <c:pt idx="241">
                  <c:v>63.662737488885803</c:v>
                </c:pt>
                <c:pt idx="242">
                  <c:v>63.662737488885803</c:v>
                </c:pt>
                <c:pt idx="243">
                  <c:v>57.6667385034551</c:v>
                </c:pt>
                <c:pt idx="244">
                  <c:v>52.924911711028898</c:v>
                </c:pt>
                <c:pt idx="245">
                  <c:v>54.373354195666998</c:v>
                </c:pt>
                <c:pt idx="246">
                  <c:v>56.497635786015003</c:v>
                </c:pt>
                <c:pt idx="247">
                  <c:v>55.115899603644799</c:v>
                </c:pt>
                <c:pt idx="248">
                  <c:v>49.028347461451901</c:v>
                </c:pt>
                <c:pt idx="249">
                  <c:v>48.245803765675703</c:v>
                </c:pt>
                <c:pt idx="250">
                  <c:v>53.566694795001702</c:v>
                </c:pt>
                <c:pt idx="251">
                  <c:v>47.054404198807397</c:v>
                </c:pt>
                <c:pt idx="252">
                  <c:v>54.380908385660298</c:v>
                </c:pt>
                <c:pt idx="253">
                  <c:v>52.923565206883801</c:v>
                </c:pt>
                <c:pt idx="254">
                  <c:v>51.609337319802599</c:v>
                </c:pt>
                <c:pt idx="255">
                  <c:v>52.622932259768298</c:v>
                </c:pt>
                <c:pt idx="256">
                  <c:v>49.725286512234</c:v>
                </c:pt>
                <c:pt idx="257">
                  <c:v>48.700532494069897</c:v>
                </c:pt>
                <c:pt idx="258">
                  <c:v>46.902554262017503</c:v>
                </c:pt>
                <c:pt idx="259">
                  <c:v>42.8660298964937</c:v>
                </c:pt>
                <c:pt idx="260">
                  <c:v>38.221488278896302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48032"/>
        <c:axId val="1793550352"/>
      </c:lineChart>
      <c:dateAx>
        <c:axId val="17935480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50352"/>
        <c:crosses val="autoZero"/>
        <c:auto val="1"/>
        <c:lblOffset val="100"/>
        <c:baseTimeUnit val="days"/>
      </c:dateAx>
      <c:valAx>
        <c:axId val="17935503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4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26.116489311750399</c:v>
                </c:pt>
                <c:pt idx="1">
                  <c:v>25.221041664453999</c:v>
                </c:pt>
                <c:pt idx="2">
                  <c:v>24.504901826053899</c:v>
                </c:pt>
                <c:pt idx="3">
                  <c:v>23.519148281965201</c:v>
                </c:pt>
                <c:pt idx="4">
                  <c:v>22.9300470875929</c:v>
                </c:pt>
                <c:pt idx="5">
                  <c:v>29.641773674669899</c:v>
                </c:pt>
                <c:pt idx="6">
                  <c:v>28.555824741318499</c:v>
                </c:pt>
                <c:pt idx="7">
                  <c:v>26.719577250158</c:v>
                </c:pt>
                <c:pt idx="8">
                  <c:v>24.812461277382901</c:v>
                </c:pt>
                <c:pt idx="9">
                  <c:v>22.359115622169799</c:v>
                </c:pt>
                <c:pt idx="10">
                  <c:v>23.261038682269501</c:v>
                </c:pt>
                <c:pt idx="11">
                  <c:v>24.337737973164899</c:v>
                </c:pt>
                <c:pt idx="12">
                  <c:v>27.627736303514698</c:v>
                </c:pt>
                <c:pt idx="13">
                  <c:v>26.2410654790527</c:v>
                </c:pt>
                <c:pt idx="14">
                  <c:v>25.720555637078501</c:v>
                </c:pt>
                <c:pt idx="15">
                  <c:v>25.554233650785999</c:v>
                </c:pt>
                <c:pt idx="16">
                  <c:v>24.639665615046301</c:v>
                </c:pt>
                <c:pt idx="17">
                  <c:v>25.324111314886299</c:v>
                </c:pt>
                <c:pt idx="18">
                  <c:v>26.824452130833201</c:v>
                </c:pt>
                <c:pt idx="19">
                  <c:v>29.052116637825801</c:v>
                </c:pt>
                <c:pt idx="20">
                  <c:v>35.495488740157903</c:v>
                </c:pt>
                <c:pt idx="21">
                  <c:v>35.310294660324203</c:v>
                </c:pt>
                <c:pt idx="22">
                  <c:v>33.024183017066797</c:v>
                </c:pt>
                <c:pt idx="23">
                  <c:v>31.915936108891401</c:v>
                </c:pt>
                <c:pt idx="24">
                  <c:v>30.5949320795734</c:v>
                </c:pt>
                <c:pt idx="25">
                  <c:v>32.187056685543098</c:v>
                </c:pt>
                <c:pt idx="26">
                  <c:v>31.304689394813501</c:v>
                </c:pt>
                <c:pt idx="27">
                  <c:v>28.802431937323199</c:v>
                </c:pt>
                <c:pt idx="28">
                  <c:v>26.759478812063499</c:v>
                </c:pt>
                <c:pt idx="29">
                  <c:v>24.723089508666298</c:v>
                </c:pt>
                <c:pt idx="30">
                  <c:v>24.236046787564099</c:v>
                </c:pt>
                <c:pt idx="31">
                  <c:v>24.681179061432299</c:v>
                </c:pt>
                <c:pt idx="32">
                  <c:v>24.343287380320401</c:v>
                </c:pt>
                <c:pt idx="33">
                  <c:v>25.766081360425598</c:v>
                </c:pt>
                <c:pt idx="34">
                  <c:v>33.7918243061781</c:v>
                </c:pt>
                <c:pt idx="35">
                  <c:v>32.172297871194601</c:v>
                </c:pt>
                <c:pt idx="36">
                  <c:v>33.803896346602599</c:v>
                </c:pt>
                <c:pt idx="37">
                  <c:v>37.113034416489697</c:v>
                </c:pt>
                <c:pt idx="38">
                  <c:v>37.113034416489697</c:v>
                </c:pt>
                <c:pt idx="39">
                  <c:v>37.113034416489697</c:v>
                </c:pt>
                <c:pt idx="40">
                  <c:v>40.226210307307603</c:v>
                </c:pt>
                <c:pt idx="41">
                  <c:v>44.845142409989997</c:v>
                </c:pt>
                <c:pt idx="42">
                  <c:v>42.877719972962197</c:v>
                </c:pt>
                <c:pt idx="43">
                  <c:v>42.877719972962197</c:v>
                </c:pt>
                <c:pt idx="44">
                  <c:v>42.877719972962197</c:v>
                </c:pt>
                <c:pt idx="45">
                  <c:v>46.114969137262499</c:v>
                </c:pt>
                <c:pt idx="46">
                  <c:v>44.242242528595803</c:v>
                </c:pt>
                <c:pt idx="47">
                  <c:v>40.696187239925401</c:v>
                </c:pt>
                <c:pt idx="48">
                  <c:v>38.188876700793102</c:v>
                </c:pt>
                <c:pt idx="49">
                  <c:v>36.208514304552303</c:v>
                </c:pt>
                <c:pt idx="50">
                  <c:v>30.540295189717401</c:v>
                </c:pt>
                <c:pt idx="51">
                  <c:v>31.847812614351401</c:v>
                </c:pt>
                <c:pt idx="52">
                  <c:v>30.826820130977101</c:v>
                </c:pt>
                <c:pt idx="53">
                  <c:v>33.254747701550997</c:v>
                </c:pt>
                <c:pt idx="54">
                  <c:v>32.312723803002001</c:v>
                </c:pt>
                <c:pt idx="55">
                  <c:v>30.115590398989699</c:v>
                </c:pt>
                <c:pt idx="56">
                  <c:v>29.1703917789225</c:v>
                </c:pt>
                <c:pt idx="57">
                  <c:v>26.042896070790398</c:v>
                </c:pt>
                <c:pt idx="58">
                  <c:v>31.2617123775536</c:v>
                </c:pt>
                <c:pt idx="59">
                  <c:v>38.122954055226899</c:v>
                </c:pt>
                <c:pt idx="60">
                  <c:v>37.812485429509401</c:v>
                </c:pt>
                <c:pt idx="61">
                  <c:v>45.004814808516599</c:v>
                </c:pt>
                <c:pt idx="62">
                  <c:v>43.054208333258401</c:v>
                </c:pt>
                <c:pt idx="63">
                  <c:v>41.628464507607198</c:v>
                </c:pt>
                <c:pt idx="64">
                  <c:v>44.484291991457901</c:v>
                </c:pt>
                <c:pt idx="65">
                  <c:v>46.421174065037</c:v>
                </c:pt>
                <c:pt idx="66">
                  <c:v>44.8223902760313</c:v>
                </c:pt>
                <c:pt idx="67">
                  <c:v>40.977549110936103</c:v>
                </c:pt>
                <c:pt idx="68">
                  <c:v>38.250152949455597</c:v>
                </c:pt>
                <c:pt idx="69">
                  <c:v>37.491687809012497</c:v>
                </c:pt>
                <c:pt idx="70">
                  <c:v>34.294758408865199</c:v>
                </c:pt>
                <c:pt idx="71">
                  <c:v>31.502823919979502</c:v>
                </c:pt>
                <c:pt idx="72">
                  <c:v>34.790153025517803</c:v>
                </c:pt>
                <c:pt idx="73">
                  <c:v>32.847065678565698</c:v>
                </c:pt>
                <c:pt idx="74">
                  <c:v>36.567042583730299</c:v>
                </c:pt>
                <c:pt idx="75">
                  <c:v>40.2969277569944</c:v>
                </c:pt>
                <c:pt idx="76">
                  <c:v>43.4055323775654</c:v>
                </c:pt>
                <c:pt idx="77">
                  <c:v>46.013822098556098</c:v>
                </c:pt>
                <c:pt idx="78">
                  <c:v>49.123706559469298</c:v>
                </c:pt>
                <c:pt idx="79">
                  <c:v>45.5107381561387</c:v>
                </c:pt>
                <c:pt idx="80">
                  <c:v>50.154415831577602</c:v>
                </c:pt>
                <c:pt idx="81">
                  <c:v>50.232544607791802</c:v>
                </c:pt>
                <c:pt idx="82">
                  <c:v>47.1299126812794</c:v>
                </c:pt>
                <c:pt idx="83">
                  <c:v>46.5636954397607</c:v>
                </c:pt>
                <c:pt idx="84">
                  <c:v>46.175370854866102</c:v>
                </c:pt>
                <c:pt idx="85">
                  <c:v>44.783238288325698</c:v>
                </c:pt>
                <c:pt idx="86">
                  <c:v>44.211581714874598</c:v>
                </c:pt>
                <c:pt idx="87">
                  <c:v>46.080615691972</c:v>
                </c:pt>
                <c:pt idx="88">
                  <c:v>46.357376049040703</c:v>
                </c:pt>
                <c:pt idx="89">
                  <c:v>48.646993057228102</c:v>
                </c:pt>
                <c:pt idx="90">
                  <c:v>49.468249926664001</c:v>
                </c:pt>
                <c:pt idx="91">
                  <c:v>47.371138201968499</c:v>
                </c:pt>
                <c:pt idx="92">
                  <c:v>47.930595538919597</c:v>
                </c:pt>
                <c:pt idx="93">
                  <c:v>45.999118281392697</c:v>
                </c:pt>
                <c:pt idx="94">
                  <c:v>48.297532725434102</c:v>
                </c:pt>
                <c:pt idx="95">
                  <c:v>51.752657502815502</c:v>
                </c:pt>
                <c:pt idx="96">
                  <c:v>51.980664816654397</c:v>
                </c:pt>
                <c:pt idx="97">
                  <c:v>52.6592904833837</c:v>
                </c:pt>
                <c:pt idx="98">
                  <c:v>50.1955564993278</c:v>
                </c:pt>
                <c:pt idx="99">
                  <c:v>55.302097235638797</c:v>
                </c:pt>
                <c:pt idx="100">
                  <c:v>56.564665708477598</c:v>
                </c:pt>
                <c:pt idx="101">
                  <c:v>54.7892078585352</c:v>
                </c:pt>
                <c:pt idx="102">
                  <c:v>52.028216948427499</c:v>
                </c:pt>
                <c:pt idx="103">
                  <c:v>50.264465955401199</c:v>
                </c:pt>
                <c:pt idx="104">
                  <c:v>50.264465955401199</c:v>
                </c:pt>
                <c:pt idx="105">
                  <c:v>50.264465955401199</c:v>
                </c:pt>
                <c:pt idx="106">
                  <c:v>49.132084902113597</c:v>
                </c:pt>
                <c:pt idx="107">
                  <c:v>52.587622936651002</c:v>
                </c:pt>
                <c:pt idx="108">
                  <c:v>52.617269630616697</c:v>
                </c:pt>
                <c:pt idx="109">
                  <c:v>52.772308489015998</c:v>
                </c:pt>
                <c:pt idx="110">
                  <c:v>59.217572128614798</c:v>
                </c:pt>
                <c:pt idx="111">
                  <c:v>60.5924768344277</c:v>
                </c:pt>
                <c:pt idx="112">
                  <c:v>62.624311858896803</c:v>
                </c:pt>
                <c:pt idx="113">
                  <c:v>62.927696142524198</c:v>
                </c:pt>
                <c:pt idx="114">
                  <c:v>61.793339736782599</c:v>
                </c:pt>
                <c:pt idx="115">
                  <c:v>63.3539921330837</c:v>
                </c:pt>
                <c:pt idx="116">
                  <c:v>57.201125295052201</c:v>
                </c:pt>
                <c:pt idx="117">
                  <c:v>57.053832820533302</c:v>
                </c:pt>
                <c:pt idx="118">
                  <c:v>53.919469370221599</c:v>
                </c:pt>
                <c:pt idx="119">
                  <c:v>52.613730898209901</c:v>
                </c:pt>
                <c:pt idx="120">
                  <c:v>54.248683274797401</c:v>
                </c:pt>
                <c:pt idx="121">
                  <c:v>52.211668654099299</c:v>
                </c:pt>
                <c:pt idx="122">
                  <c:v>52.379306448161401</c:v>
                </c:pt>
                <c:pt idx="123">
                  <c:v>53.874385669582303</c:v>
                </c:pt>
                <c:pt idx="124">
                  <c:v>52.728739520486599</c:v>
                </c:pt>
                <c:pt idx="125">
                  <c:v>52.007961055102697</c:v>
                </c:pt>
                <c:pt idx="126">
                  <c:v>52.945972246745399</c:v>
                </c:pt>
                <c:pt idx="127">
                  <c:v>52.600535715945199</c:v>
                </c:pt>
                <c:pt idx="128">
                  <c:v>54.546659492177298</c:v>
                </c:pt>
                <c:pt idx="129">
                  <c:v>52.292295539739698</c:v>
                </c:pt>
                <c:pt idx="130">
                  <c:v>52.292295539739698</c:v>
                </c:pt>
                <c:pt idx="131">
                  <c:v>48.739002007224599</c:v>
                </c:pt>
                <c:pt idx="132">
                  <c:v>46.658383839499798</c:v>
                </c:pt>
                <c:pt idx="133">
                  <c:v>48.7268002901071</c:v>
                </c:pt>
                <c:pt idx="134">
                  <c:v>44.134553912930201</c:v>
                </c:pt>
                <c:pt idx="135">
                  <c:v>40.191871251464804</c:v>
                </c:pt>
                <c:pt idx="136">
                  <c:v>39.5091946754955</c:v>
                </c:pt>
                <c:pt idx="137">
                  <c:v>39.176479822084701</c:v>
                </c:pt>
                <c:pt idx="138">
                  <c:v>53.140014351078797</c:v>
                </c:pt>
                <c:pt idx="139">
                  <c:v>58.4324722046318</c:v>
                </c:pt>
                <c:pt idx="140">
                  <c:v>54.341429123341698</c:v>
                </c:pt>
                <c:pt idx="141">
                  <c:v>51.942212611556897</c:v>
                </c:pt>
                <c:pt idx="142">
                  <c:v>57.664206456882802</c:v>
                </c:pt>
                <c:pt idx="143">
                  <c:v>55.745163836843098</c:v>
                </c:pt>
                <c:pt idx="144">
                  <c:v>55.506965748800802</c:v>
                </c:pt>
                <c:pt idx="145">
                  <c:v>55.733943430400103</c:v>
                </c:pt>
                <c:pt idx="146">
                  <c:v>56.6908812751821</c:v>
                </c:pt>
                <c:pt idx="147">
                  <c:v>56.809713528065501</c:v>
                </c:pt>
                <c:pt idx="148">
                  <c:v>58.136415515152201</c:v>
                </c:pt>
                <c:pt idx="149">
                  <c:v>58.501453492484103</c:v>
                </c:pt>
                <c:pt idx="150">
                  <c:v>56.434661120050102</c:v>
                </c:pt>
                <c:pt idx="151">
                  <c:v>54.335099029397099</c:v>
                </c:pt>
                <c:pt idx="152">
                  <c:v>56.574298947971201</c:v>
                </c:pt>
                <c:pt idx="153">
                  <c:v>58.267218752315898</c:v>
                </c:pt>
                <c:pt idx="154">
                  <c:v>54.252775550489801</c:v>
                </c:pt>
                <c:pt idx="155">
                  <c:v>52.011229715861496</c:v>
                </c:pt>
                <c:pt idx="156">
                  <c:v>53.800731111567103</c:v>
                </c:pt>
                <c:pt idx="157">
                  <c:v>54.513137317956897</c:v>
                </c:pt>
                <c:pt idx="158">
                  <c:v>51.353511644850499</c:v>
                </c:pt>
                <c:pt idx="159">
                  <c:v>51.189546537623499</c:v>
                </c:pt>
                <c:pt idx="160">
                  <c:v>41.657851963927101</c:v>
                </c:pt>
                <c:pt idx="161">
                  <c:v>49.063165890906902</c:v>
                </c:pt>
                <c:pt idx="162">
                  <c:v>49.329300409431902</c:v>
                </c:pt>
                <c:pt idx="163">
                  <c:v>45.7525493035956</c:v>
                </c:pt>
                <c:pt idx="164">
                  <c:v>50.930273746123099</c:v>
                </c:pt>
                <c:pt idx="165">
                  <c:v>53.186965282132199</c:v>
                </c:pt>
                <c:pt idx="166">
                  <c:v>51.644704116313797</c:v>
                </c:pt>
                <c:pt idx="167">
                  <c:v>49.009567617124603</c:v>
                </c:pt>
                <c:pt idx="168">
                  <c:v>48.446675694463003</c:v>
                </c:pt>
                <c:pt idx="169">
                  <c:v>41.025415014755502</c:v>
                </c:pt>
                <c:pt idx="170">
                  <c:v>38.076642697705701</c:v>
                </c:pt>
                <c:pt idx="171">
                  <c:v>39.171365008335698</c:v>
                </c:pt>
                <c:pt idx="172">
                  <c:v>39.497421964409497</c:v>
                </c:pt>
                <c:pt idx="173">
                  <c:v>39.6483886255456</c:v>
                </c:pt>
                <c:pt idx="174">
                  <c:v>40.428763162299497</c:v>
                </c:pt>
                <c:pt idx="175">
                  <c:v>44.427641723704397</c:v>
                </c:pt>
                <c:pt idx="176">
                  <c:v>41.4251899607384</c:v>
                </c:pt>
                <c:pt idx="177">
                  <c:v>38.516543888669901</c:v>
                </c:pt>
                <c:pt idx="178">
                  <c:v>40.2260939793251</c:v>
                </c:pt>
                <c:pt idx="179">
                  <c:v>46.163861214947801</c:v>
                </c:pt>
                <c:pt idx="180">
                  <c:v>46.163861214947801</c:v>
                </c:pt>
                <c:pt idx="181">
                  <c:v>49.605239842228499</c:v>
                </c:pt>
                <c:pt idx="182">
                  <c:v>48.8322238155272</c:v>
                </c:pt>
                <c:pt idx="183">
                  <c:v>50.422210452614301</c:v>
                </c:pt>
                <c:pt idx="184">
                  <c:v>49.050437219838201</c:v>
                </c:pt>
                <c:pt idx="185">
                  <c:v>49.050437219838201</c:v>
                </c:pt>
                <c:pt idx="186">
                  <c:v>48.291711116086901</c:v>
                </c:pt>
                <c:pt idx="187">
                  <c:v>51.8135454960874</c:v>
                </c:pt>
                <c:pt idx="188">
                  <c:v>58.028914645591001</c:v>
                </c:pt>
                <c:pt idx="189">
                  <c:v>59.422910957584698</c:v>
                </c:pt>
                <c:pt idx="190">
                  <c:v>60.405416222361403</c:v>
                </c:pt>
                <c:pt idx="191">
                  <c:v>57.332591765313801</c:v>
                </c:pt>
                <c:pt idx="192">
                  <c:v>59.231024762760399</c:v>
                </c:pt>
                <c:pt idx="193">
                  <c:v>60.585000635274199</c:v>
                </c:pt>
                <c:pt idx="194">
                  <c:v>61.680725604543198</c:v>
                </c:pt>
                <c:pt idx="195">
                  <c:v>58.554180848002098</c:v>
                </c:pt>
                <c:pt idx="196">
                  <c:v>56.354622699903501</c:v>
                </c:pt>
                <c:pt idx="197">
                  <c:v>57.1535230532619</c:v>
                </c:pt>
                <c:pt idx="198">
                  <c:v>53.962344466912</c:v>
                </c:pt>
                <c:pt idx="199">
                  <c:v>56.208772813880103</c:v>
                </c:pt>
                <c:pt idx="200">
                  <c:v>58.168320799426603</c:v>
                </c:pt>
                <c:pt idx="201">
                  <c:v>58.5336256362298</c:v>
                </c:pt>
                <c:pt idx="202">
                  <c:v>56.296735111720899</c:v>
                </c:pt>
                <c:pt idx="203">
                  <c:v>58.506057295504597</c:v>
                </c:pt>
                <c:pt idx="204">
                  <c:v>60.511015308992498</c:v>
                </c:pt>
                <c:pt idx="205">
                  <c:v>60.511015308992498</c:v>
                </c:pt>
                <c:pt idx="206">
                  <c:v>58.299362723526897</c:v>
                </c:pt>
                <c:pt idx="207">
                  <c:v>55.663212418595798</c:v>
                </c:pt>
                <c:pt idx="208">
                  <c:v>55.481545350488403</c:v>
                </c:pt>
                <c:pt idx="209">
                  <c:v>55.633583156897899</c:v>
                </c:pt>
                <c:pt idx="210">
                  <c:v>58.040971852244098</c:v>
                </c:pt>
                <c:pt idx="211">
                  <c:v>61.121339062417498</c:v>
                </c:pt>
                <c:pt idx="212">
                  <c:v>62.137921286839102</c:v>
                </c:pt>
                <c:pt idx="213">
                  <c:v>62.371201129606298</c:v>
                </c:pt>
                <c:pt idx="214">
                  <c:v>65.814915872750603</c:v>
                </c:pt>
                <c:pt idx="215">
                  <c:v>69.183690292766897</c:v>
                </c:pt>
                <c:pt idx="216">
                  <c:v>69.887266435156207</c:v>
                </c:pt>
                <c:pt idx="217">
                  <c:v>66.4184576274112</c:v>
                </c:pt>
                <c:pt idx="218">
                  <c:v>67.230373921496295</c:v>
                </c:pt>
                <c:pt idx="219">
                  <c:v>68.604538637641298</c:v>
                </c:pt>
                <c:pt idx="220">
                  <c:v>68.363729843669205</c:v>
                </c:pt>
                <c:pt idx="221">
                  <c:v>69.131667106774898</c:v>
                </c:pt>
                <c:pt idx="222">
                  <c:v>69.448905296262893</c:v>
                </c:pt>
                <c:pt idx="223">
                  <c:v>69.448905296262893</c:v>
                </c:pt>
                <c:pt idx="224">
                  <c:v>70.035341977084798</c:v>
                </c:pt>
                <c:pt idx="225">
                  <c:v>64.305320596032502</c:v>
                </c:pt>
                <c:pt idx="226">
                  <c:v>62.827483703290397</c:v>
                </c:pt>
                <c:pt idx="227">
                  <c:v>58.131332589421604</c:v>
                </c:pt>
                <c:pt idx="228">
                  <c:v>57.954119198628703</c:v>
                </c:pt>
                <c:pt idx="229">
                  <c:v>51.718511794660898</c:v>
                </c:pt>
                <c:pt idx="230">
                  <c:v>54.876470265224</c:v>
                </c:pt>
                <c:pt idx="231">
                  <c:v>56.621394091180797</c:v>
                </c:pt>
                <c:pt idx="232">
                  <c:v>60.387419283034497</c:v>
                </c:pt>
                <c:pt idx="233">
                  <c:v>60.760029167956098</c:v>
                </c:pt>
                <c:pt idx="234">
                  <c:v>62.322949087732702</c:v>
                </c:pt>
                <c:pt idx="235">
                  <c:v>62.950116987129803</c:v>
                </c:pt>
                <c:pt idx="236">
                  <c:v>60.344363667866702</c:v>
                </c:pt>
                <c:pt idx="237">
                  <c:v>60.219727081599402</c:v>
                </c:pt>
                <c:pt idx="238">
                  <c:v>61.594024947616603</c:v>
                </c:pt>
                <c:pt idx="239">
                  <c:v>56.902828786769199</c:v>
                </c:pt>
                <c:pt idx="240">
                  <c:v>58.1088611868607</c:v>
                </c:pt>
                <c:pt idx="241">
                  <c:v>62.587491900645702</c:v>
                </c:pt>
                <c:pt idx="242">
                  <c:v>62.587491900645702</c:v>
                </c:pt>
                <c:pt idx="243">
                  <c:v>58.806664942549403</c:v>
                </c:pt>
                <c:pt idx="244">
                  <c:v>55.686598369399</c:v>
                </c:pt>
                <c:pt idx="245">
                  <c:v>56.554262246696197</c:v>
                </c:pt>
                <c:pt idx="246">
                  <c:v>57.831861322807903</c:v>
                </c:pt>
                <c:pt idx="247">
                  <c:v>56.952595410959503</c:v>
                </c:pt>
                <c:pt idx="248">
                  <c:v>52.9663988380535</c:v>
                </c:pt>
                <c:pt idx="249">
                  <c:v>52.440862332857101</c:v>
                </c:pt>
                <c:pt idx="250">
                  <c:v>55.529536782250197</c:v>
                </c:pt>
                <c:pt idx="251">
                  <c:v>51.168033510825502</c:v>
                </c:pt>
                <c:pt idx="252">
                  <c:v>55.654248048237498</c:v>
                </c:pt>
                <c:pt idx="253">
                  <c:v>54.679591777862299</c:v>
                </c:pt>
                <c:pt idx="254">
                  <c:v>53.806579832939903</c:v>
                </c:pt>
                <c:pt idx="255">
                  <c:v>54.417899742844902</c:v>
                </c:pt>
                <c:pt idx="256">
                  <c:v>52.5321529880339</c:v>
                </c:pt>
                <c:pt idx="257">
                  <c:v>51.8625524860418</c:v>
                </c:pt>
                <c:pt idx="258">
                  <c:v>50.690710211932704</c:v>
                </c:pt>
                <c:pt idx="259">
                  <c:v>47.993905033469701</c:v>
                </c:pt>
                <c:pt idx="260">
                  <c:v>44.718695281824303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7960288"/>
        <c:axId val="1857962608"/>
      </c:lineChart>
      <c:dateAx>
        <c:axId val="18579602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962608"/>
        <c:crosses val="autoZero"/>
        <c:auto val="1"/>
        <c:lblOffset val="100"/>
        <c:baseTimeUnit val="days"/>
      </c:dateAx>
      <c:valAx>
        <c:axId val="18579626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9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>
      <selection sqref="A1:XFD1048576"/>
    </sheetView>
  </sheetViews>
  <sheetFormatPr defaultColWidth="8.85546875"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0.504</v>
      </c>
      <c r="C2">
        <v>0.504</v>
      </c>
      <c r="D2">
        <v>0.49519999999999997</v>
      </c>
      <c r="E2">
        <v>0.496</v>
      </c>
      <c r="F2">
        <v>-5.0323389244502401E-2</v>
      </c>
      <c r="G2">
        <v>-4.4255276479760103E-2</v>
      </c>
      <c r="H2">
        <v>-6.0681127647422397E-3</v>
      </c>
      <c r="I2">
        <v>-9.9102683143512699E-2</v>
      </c>
      <c r="J2">
        <v>-0.10311863002718299</v>
      </c>
      <c r="K2">
        <v>4.0159468836702796E-3</v>
      </c>
      <c r="L2">
        <v>-57.433974775877601</v>
      </c>
      <c r="M2">
        <v>-72.645835494865594</v>
      </c>
      <c r="N2">
        <v>20.971164331922701</v>
      </c>
      <c r="O2">
        <v>22.973903819371301</v>
      </c>
      <c r="P2">
        <v>26.116489311750399</v>
      </c>
      <c r="Q2">
        <v>0</v>
      </c>
      <c r="R2">
        <v>0</v>
      </c>
      <c r="S2">
        <v>0</v>
      </c>
      <c r="T2">
        <v>-100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0.49940000000000001</v>
      </c>
      <c r="C3">
        <v>0.49940000000000001</v>
      </c>
      <c r="D3">
        <v>0.48730000000000001</v>
      </c>
      <c r="E3">
        <v>0.48749999999999999</v>
      </c>
      <c r="F3">
        <v>-4.9841585717012998E-2</v>
      </c>
      <c r="G3">
        <v>-4.53725383272107E-2</v>
      </c>
      <c r="H3">
        <v>-4.4690473898022897E-3</v>
      </c>
      <c r="I3">
        <v>-9.7147156614735303E-2</v>
      </c>
      <c r="J3">
        <v>-0.1011281388897</v>
      </c>
      <c r="K3">
        <v>3.9809822749651098E-3</v>
      </c>
      <c r="L3">
        <v>-67.430746148497704</v>
      </c>
      <c r="M3">
        <v>-72.346786248131494</v>
      </c>
      <c r="N3">
        <v>18.4828545458194</v>
      </c>
      <c r="O3">
        <v>21.7955014648849</v>
      </c>
      <c r="P3">
        <v>25.221041664453999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0.48749999999999999</v>
      </c>
      <c r="C4">
        <v>0.49230000000000002</v>
      </c>
      <c r="D4">
        <v>0.48049999999999998</v>
      </c>
      <c r="E4">
        <v>0.48060000000000003</v>
      </c>
      <c r="F4">
        <v>-4.9446536392432697E-2</v>
      </c>
      <c r="G4">
        <v>-4.6187337940255098E-2</v>
      </c>
      <c r="H4">
        <v>-3.25919845217764E-3</v>
      </c>
      <c r="I4">
        <v>-9.6033544418565597E-2</v>
      </c>
      <c r="J4">
        <v>-9.94299407326555E-2</v>
      </c>
      <c r="K4">
        <v>3.3963963140899302E-3</v>
      </c>
      <c r="L4">
        <v>-84.586371397723596</v>
      </c>
      <c r="M4">
        <v>-72.819307434620896</v>
      </c>
      <c r="N4">
        <v>16.615710687428599</v>
      </c>
      <c r="O4">
        <v>20.8601165081155</v>
      </c>
      <c r="P4">
        <v>24.504901826053899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0.48139999999999999</v>
      </c>
      <c r="C5">
        <v>0.48749999999999999</v>
      </c>
      <c r="D5">
        <v>0.47049999999999997</v>
      </c>
      <c r="E5">
        <v>0.47089999999999999</v>
      </c>
      <c r="F5">
        <v>-4.9347320694913398E-2</v>
      </c>
      <c r="G5">
        <v>-4.6819334491186797E-2</v>
      </c>
      <c r="H5">
        <v>-2.5279862037266201E-3</v>
      </c>
      <c r="I5">
        <v>-9.6248426657670402E-2</v>
      </c>
      <c r="J5">
        <v>-9.8369436040993796E-2</v>
      </c>
      <c r="K5">
        <v>2.1210093833233601E-3</v>
      </c>
      <c r="L5">
        <v>-118.455359406482</v>
      </c>
      <c r="M5">
        <v>-76.249252095812494</v>
      </c>
      <c r="N5">
        <v>14.254054919728301</v>
      </c>
      <c r="O5">
        <v>19.5874661573128</v>
      </c>
      <c r="P5">
        <v>23.519148281965201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0.47089999999999999</v>
      </c>
      <c r="C6">
        <v>0.47370000000000001</v>
      </c>
      <c r="D6">
        <v>0.46399999999999902</v>
      </c>
      <c r="E6">
        <v>0.46500000000000002</v>
      </c>
      <c r="F6">
        <v>-4.9177880240219699E-2</v>
      </c>
      <c r="G6">
        <v>-4.7291043640993298E-2</v>
      </c>
      <c r="H6">
        <v>-1.88683659922635E-3</v>
      </c>
      <c r="I6">
        <v>-9.6240233499742506E-2</v>
      </c>
      <c r="J6">
        <v>-9.7659701860576695E-2</v>
      </c>
      <c r="K6">
        <v>1.41946836083416E-3</v>
      </c>
      <c r="L6">
        <v>-176.63286004056701</v>
      </c>
      <c r="M6">
        <v>-83.006778982294605</v>
      </c>
      <c r="N6">
        <v>12.9480928978147</v>
      </c>
      <c r="O6">
        <v>18.834773408225001</v>
      </c>
      <c r="P6">
        <v>22.9300470875929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0.46510000000000001</v>
      </c>
      <c r="C7">
        <v>0.49440000000000001</v>
      </c>
      <c r="D7">
        <v>0.46510000000000001</v>
      </c>
      <c r="E7">
        <v>0.4864</v>
      </c>
      <c r="F7">
        <v>-4.6777573556454399E-2</v>
      </c>
      <c r="G7">
        <v>-4.71883496240856E-2</v>
      </c>
      <c r="H7">
        <v>4.10776067631145E-4</v>
      </c>
      <c r="I7">
        <v>-8.85084038540149E-2</v>
      </c>
      <c r="J7">
        <v>-9.46092691917228E-2</v>
      </c>
      <c r="K7">
        <v>6.1008653377078803E-3</v>
      </c>
      <c r="L7">
        <v>-82.491101589244806</v>
      </c>
      <c r="M7">
        <v>-64.182693380086207</v>
      </c>
      <c r="N7">
        <v>37.2691256263833</v>
      </c>
      <c r="O7">
        <v>29.427789651879099</v>
      </c>
      <c r="P7">
        <v>29.641773674669899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0.49320000000000003</v>
      </c>
      <c r="C8">
        <v>0.49320000000000003</v>
      </c>
      <c r="D8">
        <v>0.46839999999999998</v>
      </c>
      <c r="E8">
        <v>0.47749999999999998</v>
      </c>
      <c r="F8">
        <v>-4.5073885145453602E-2</v>
      </c>
      <c r="G8">
        <v>-4.6765456728359203E-2</v>
      </c>
      <c r="H8">
        <v>1.69157158290557E-3</v>
      </c>
      <c r="I8">
        <v>-8.4473392524223201E-2</v>
      </c>
      <c r="J8">
        <v>-9.1230643635889605E-2</v>
      </c>
      <c r="K8">
        <v>6.7572511116663998E-3</v>
      </c>
      <c r="L8">
        <v>-81.310264035325005</v>
      </c>
      <c r="M8">
        <v>-67.4595656597551</v>
      </c>
      <c r="N8">
        <v>32.820084322244099</v>
      </c>
      <c r="O8">
        <v>27.8026285925183</v>
      </c>
      <c r="P8">
        <v>28.555824741318499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0.46</v>
      </c>
      <c r="C9">
        <v>0.46650000000000003</v>
      </c>
      <c r="D9">
        <v>0.45500000000000002</v>
      </c>
      <c r="E9">
        <v>0.46160000000000001</v>
      </c>
      <c r="F9">
        <v>-4.4493800092441999E-2</v>
      </c>
      <c r="G9">
        <v>-4.6311125401175698E-2</v>
      </c>
      <c r="H9">
        <v>1.8173253087336999E-3</v>
      </c>
      <c r="I9">
        <v>-8.4785174417979794E-2</v>
      </c>
      <c r="J9">
        <v>-8.9082153896586302E-2</v>
      </c>
      <c r="K9">
        <v>4.2969794786064802E-3</v>
      </c>
      <c r="L9">
        <v>-156.70749074337701</v>
      </c>
      <c r="M9">
        <v>-112.06397580826101</v>
      </c>
      <c r="N9">
        <v>26.281047145979201</v>
      </c>
      <c r="O9">
        <v>25.132310589429601</v>
      </c>
      <c r="P9">
        <v>26.719577250158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0.45669999999999999</v>
      </c>
      <c r="C10">
        <v>0.46100000000000002</v>
      </c>
      <c r="D10">
        <v>0.44069999999999998</v>
      </c>
      <c r="E10">
        <v>0.44350000000000001</v>
      </c>
      <c r="F10">
        <v>-4.4976140292020503E-2</v>
      </c>
      <c r="G10">
        <v>-4.6044128379344698E-2</v>
      </c>
      <c r="H10">
        <v>1.06798808732416E-3</v>
      </c>
      <c r="I10">
        <v>-8.8439163491493597E-2</v>
      </c>
      <c r="J10">
        <v>-8.8867823761555401E-2</v>
      </c>
      <c r="K10">
        <v>4.2866027006180298E-4</v>
      </c>
      <c r="L10">
        <v>-179.15499533146601</v>
      </c>
      <c r="M10">
        <v>-148.29629212322601</v>
      </c>
      <c r="N10">
        <v>20.7819774566644</v>
      </c>
      <c r="O10">
        <v>22.484829545995201</v>
      </c>
      <c r="P10">
        <v>24.812461277382901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0.44</v>
      </c>
      <c r="C11">
        <v>0.44350000000000001</v>
      </c>
      <c r="D11">
        <v>0.40710000000000002</v>
      </c>
      <c r="E11">
        <v>0.41699999999999998</v>
      </c>
      <c r="F11">
        <v>-4.69554536644309E-2</v>
      </c>
      <c r="G11">
        <v>-4.6226393436361903E-2</v>
      </c>
      <c r="H11">
        <v>-7.2906022806895599E-4</v>
      </c>
      <c r="I11">
        <v>-9.6463172102752404E-2</v>
      </c>
      <c r="J11">
        <v>-9.1399606541954406E-2</v>
      </c>
      <c r="K11">
        <v>-5.0635655607979497E-3</v>
      </c>
      <c r="L11">
        <v>-223.68045649072701</v>
      </c>
      <c r="M11">
        <v>-212.253387451788</v>
      </c>
      <c r="N11">
        <v>15.3100785446731</v>
      </c>
      <c r="O11">
        <v>19.282185450747399</v>
      </c>
      <c r="P11">
        <v>22.359115622169799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0.41</v>
      </c>
      <c r="C12">
        <v>0.42</v>
      </c>
      <c r="D12">
        <v>0.39979999999999999</v>
      </c>
      <c r="E12">
        <v>0.42</v>
      </c>
      <c r="F12">
        <v>-4.7731776635243098E-2</v>
      </c>
      <c r="G12">
        <v>-4.6527470076138201E-2</v>
      </c>
      <c r="H12">
        <v>-1.20430655910497E-3</v>
      </c>
      <c r="I12">
        <v>-9.8895637300530997E-2</v>
      </c>
      <c r="J12">
        <v>-9.3898283461479895E-2</v>
      </c>
      <c r="K12">
        <v>-4.9973538390510799E-3</v>
      </c>
      <c r="L12">
        <v>-184.70164494448699</v>
      </c>
      <c r="M12">
        <v>-211.244395617447</v>
      </c>
      <c r="N12">
        <v>18.1562362442065</v>
      </c>
      <c r="O12">
        <v>20.6599394209526</v>
      </c>
      <c r="P12">
        <v>23.261038682269501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0.4194</v>
      </c>
      <c r="C13">
        <v>0.4496</v>
      </c>
      <c r="D13">
        <v>0.4194</v>
      </c>
      <c r="E13">
        <v>0.42349999999999999</v>
      </c>
      <c r="F13">
        <v>-4.7516852733341199E-2</v>
      </c>
      <c r="G13">
        <v>-4.6725346607578801E-2</v>
      </c>
      <c r="H13">
        <v>-7.91506125762397E-4</v>
      </c>
      <c r="I13">
        <v>-9.7623566549122506E-2</v>
      </c>
      <c r="J13">
        <v>-9.5140044490694103E-2</v>
      </c>
      <c r="K13">
        <v>-2.4835220584283799E-3</v>
      </c>
      <c r="L13">
        <v>-105.624533550444</v>
      </c>
      <c r="M13">
        <v>-137.996966625694</v>
      </c>
      <c r="N13">
        <v>21.7362245136345</v>
      </c>
      <c r="O13">
        <v>22.325694432777698</v>
      </c>
      <c r="P13">
        <v>24.337737973164899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0.4279</v>
      </c>
      <c r="C14">
        <v>0.43430000000000002</v>
      </c>
      <c r="D14">
        <v>0.42199999999999999</v>
      </c>
      <c r="E14">
        <v>0.43430000000000002</v>
      </c>
      <c r="F14">
        <v>-4.5945424004120702E-2</v>
      </c>
      <c r="G14">
        <v>-4.6569362086887202E-2</v>
      </c>
      <c r="H14">
        <v>6.2393808276648495E-4</v>
      </c>
      <c r="I14">
        <v>-9.2014789288066806E-2</v>
      </c>
      <c r="J14">
        <v>-9.4098292756485E-2</v>
      </c>
      <c r="K14">
        <v>2.0835034684181901E-3</v>
      </c>
      <c r="L14">
        <v>-89.066578434616403</v>
      </c>
      <c r="M14">
        <v>-119.113585765975</v>
      </c>
      <c r="N14">
        <v>32.3837691495714</v>
      </c>
      <c r="O14">
        <v>27.391477574682298</v>
      </c>
      <c r="P14">
        <v>27.627736303514698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0.43580000000000002</v>
      </c>
      <c r="C15">
        <v>0.44</v>
      </c>
      <c r="D15">
        <v>0.42149999999999999</v>
      </c>
      <c r="E15">
        <v>0.42180000000000001</v>
      </c>
      <c r="F15">
        <v>-4.5187804070923702E-2</v>
      </c>
      <c r="G15">
        <v>-4.6293050483694503E-2</v>
      </c>
      <c r="H15">
        <v>1.10524641277079E-3</v>
      </c>
      <c r="I15">
        <v>-9.0251581581326804E-2</v>
      </c>
      <c r="J15">
        <v>-9.2816055698099004E-2</v>
      </c>
      <c r="K15">
        <v>2.5644741167721499E-3</v>
      </c>
      <c r="L15">
        <v>-80.609508329947303</v>
      </c>
      <c r="M15">
        <v>-108.174118902337</v>
      </c>
      <c r="N15">
        <v>27.357965480163699</v>
      </c>
      <c r="O15">
        <v>25.332208006722698</v>
      </c>
      <c r="P15">
        <v>26.2410654790527</v>
      </c>
      <c r="Q15">
        <v>0</v>
      </c>
      <c r="R15">
        <v>0</v>
      </c>
      <c r="S15">
        <v>0</v>
      </c>
      <c r="T15">
        <v>-100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0.4244</v>
      </c>
      <c r="C16">
        <v>0.42499999999999999</v>
      </c>
      <c r="D16">
        <v>0.41660000000000003</v>
      </c>
      <c r="E16">
        <v>0.41699999999999998</v>
      </c>
      <c r="F16">
        <v>-4.4462172452938299E-2</v>
      </c>
      <c r="G16">
        <v>-4.5926874877543197E-2</v>
      </c>
      <c r="H16">
        <v>1.4647024246049001E-3</v>
      </c>
      <c r="I16">
        <v>-8.8803421514465894E-2</v>
      </c>
      <c r="J16">
        <v>-9.1478510970221305E-2</v>
      </c>
      <c r="K16">
        <v>2.6750894557553899E-3</v>
      </c>
      <c r="L16">
        <v>-87.929884728970194</v>
      </c>
      <c r="M16">
        <v>-112.31305646230901</v>
      </c>
      <c r="N16">
        <v>25.579489473387198</v>
      </c>
      <c r="O16">
        <v>24.5683892251065</v>
      </c>
      <c r="P16">
        <v>25.720555637078501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0.41370000000000001</v>
      </c>
      <c r="C17">
        <v>0.42</v>
      </c>
      <c r="D17">
        <v>0.4103</v>
      </c>
      <c r="E17">
        <v>0.41549999999999998</v>
      </c>
      <c r="F17">
        <v>-4.3506624348215499E-2</v>
      </c>
      <c r="G17">
        <v>-4.5442824771677701E-2</v>
      </c>
      <c r="H17">
        <v>1.9362004234622201E-3</v>
      </c>
      <c r="I17">
        <v>-8.66637758887671E-2</v>
      </c>
      <c r="J17">
        <v>-8.9873599276403204E-2</v>
      </c>
      <c r="K17">
        <v>3.2098233876361299E-3</v>
      </c>
      <c r="L17">
        <v>-87.265954318203995</v>
      </c>
      <c r="M17">
        <v>-107.93577183931301</v>
      </c>
      <c r="N17">
        <v>24.987273795780201</v>
      </c>
      <c r="O17">
        <v>24.321589907724199</v>
      </c>
      <c r="P17">
        <v>25.554233650785999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0.41699999999999998</v>
      </c>
      <c r="C18">
        <v>0.41909999999999997</v>
      </c>
      <c r="D18">
        <v>0.4022</v>
      </c>
      <c r="E18">
        <v>0.4073</v>
      </c>
      <c r="F18">
        <v>-4.2916304615475798E-2</v>
      </c>
      <c r="G18">
        <v>-4.4937520740437303E-2</v>
      </c>
      <c r="H18">
        <v>2.02121612496154E-3</v>
      </c>
      <c r="I18">
        <v>-8.5989484645016601E-2</v>
      </c>
      <c r="J18">
        <v>-8.8578894399274299E-2</v>
      </c>
      <c r="K18">
        <v>2.58940975425776E-3</v>
      </c>
      <c r="L18">
        <v>-91.149205982115205</v>
      </c>
      <c r="M18">
        <v>-106.635920230078</v>
      </c>
      <c r="N18">
        <v>21.772401377013299</v>
      </c>
      <c r="O18">
        <v>22.963546922567598</v>
      </c>
      <c r="P18">
        <v>24.639665615046301</v>
      </c>
      <c r="Q18">
        <v>0</v>
      </c>
      <c r="R18">
        <v>0</v>
      </c>
      <c r="S18">
        <v>0</v>
      </c>
      <c r="T18">
        <v>-100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0.41660000000000003</v>
      </c>
      <c r="C19">
        <v>0.41849999999999998</v>
      </c>
      <c r="D19">
        <v>0.40849999999999997</v>
      </c>
      <c r="E19">
        <v>0.4093</v>
      </c>
      <c r="F19">
        <v>-4.1805184544349498E-2</v>
      </c>
      <c r="G19">
        <v>-4.4311053501219701E-2</v>
      </c>
      <c r="H19">
        <v>2.5058689568702702E-3</v>
      </c>
      <c r="I19">
        <v>-8.3416977479599294E-2</v>
      </c>
      <c r="J19">
        <v>-8.6858255426049302E-2</v>
      </c>
      <c r="K19">
        <v>3.4412779464499999E-3</v>
      </c>
      <c r="L19">
        <v>-76.288403204479906</v>
      </c>
      <c r="M19">
        <v>-90.519137703475593</v>
      </c>
      <c r="N19">
        <v>24.535218377736498</v>
      </c>
      <c r="O19">
        <v>24.077060194621499</v>
      </c>
      <c r="P19">
        <v>25.324111314886299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0.4148</v>
      </c>
      <c r="C20">
        <v>0.41899999999999998</v>
      </c>
      <c r="D20">
        <v>0.41120000000000001</v>
      </c>
      <c r="E20">
        <v>0.41360000000000002</v>
      </c>
      <c r="F20">
        <v>-4.0115216573588401E-2</v>
      </c>
      <c r="G20">
        <v>-4.3471886115693498E-2</v>
      </c>
      <c r="H20">
        <v>3.35666954210509E-3</v>
      </c>
      <c r="I20">
        <v>-7.9058047459158898E-2</v>
      </c>
      <c r="J20">
        <v>-8.4258186103752505E-2</v>
      </c>
      <c r="K20">
        <v>5.2001386445936397E-3</v>
      </c>
      <c r="L20">
        <v>-63.481637685668296</v>
      </c>
      <c r="M20">
        <v>-77.651430026817707</v>
      </c>
      <c r="N20">
        <v>30.676484909949</v>
      </c>
      <c r="O20">
        <v>26.535720260525501</v>
      </c>
      <c r="P20">
        <v>26.824452130833201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0.41360000000000002</v>
      </c>
      <c r="C21">
        <v>0.42220000000000002</v>
      </c>
      <c r="D21">
        <v>0.41020000000000001</v>
      </c>
      <c r="E21">
        <v>0.42</v>
      </c>
      <c r="F21">
        <v>-3.7823472817879997E-2</v>
      </c>
      <c r="G21">
        <v>-4.2342203456130802E-2</v>
      </c>
      <c r="H21">
        <v>4.5187306382507902E-3</v>
      </c>
      <c r="I21">
        <v>-7.30717202711193E-2</v>
      </c>
      <c r="J21">
        <v>-8.05293641595414E-2</v>
      </c>
      <c r="K21">
        <v>7.4576438884221604E-3</v>
      </c>
      <c r="L21">
        <v>-49.352855705823401</v>
      </c>
      <c r="M21">
        <v>-65.093284680124697</v>
      </c>
      <c r="N21">
        <v>39.259680457260103</v>
      </c>
      <c r="O21">
        <v>30.160826702289199</v>
      </c>
      <c r="P21">
        <v>29.052116637825801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0.4289</v>
      </c>
      <c r="C22">
        <v>0.44469999999999998</v>
      </c>
      <c r="D22">
        <v>0.4279</v>
      </c>
      <c r="E22">
        <v>0.44</v>
      </c>
      <c r="F22">
        <v>-3.4001468760639697E-2</v>
      </c>
      <c r="G22">
        <v>-4.0674056517032597E-2</v>
      </c>
      <c r="H22">
        <v>6.6725877563928396E-3</v>
      </c>
      <c r="I22">
        <v>-6.2393815740295899E-2</v>
      </c>
      <c r="J22">
        <v>-7.4484181353126205E-2</v>
      </c>
      <c r="K22">
        <v>1.2090365612830299E-2</v>
      </c>
      <c r="L22">
        <v>67.687810581700901</v>
      </c>
      <c r="M22">
        <v>-11.904449746965</v>
      </c>
      <c r="N22">
        <v>58.150641358964599</v>
      </c>
      <c r="O22">
        <v>40.10698602131</v>
      </c>
      <c r="P22">
        <v>35.495488740157903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0.44690000000000002</v>
      </c>
      <c r="C23">
        <v>0.44940000000000002</v>
      </c>
      <c r="D23">
        <v>0.43559999999999999</v>
      </c>
      <c r="E23">
        <v>0.43890000000000001</v>
      </c>
      <c r="F23">
        <v>-3.0707289299717701E-2</v>
      </c>
      <c r="G23">
        <v>-3.8680703073569599E-2</v>
      </c>
      <c r="H23">
        <v>7.9734137738518892E-3</v>
      </c>
      <c r="I23">
        <v>-5.4820805188660802E-2</v>
      </c>
      <c r="J23">
        <v>-6.7929722631637796E-2</v>
      </c>
      <c r="K23">
        <v>1.3108917442976899E-2</v>
      </c>
      <c r="L23">
        <v>112.98545610820899</v>
      </c>
      <c r="M23">
        <v>5.1494786090956497</v>
      </c>
      <c r="N23">
        <v>57.012858794385998</v>
      </c>
      <c r="O23">
        <v>39.771499052971798</v>
      </c>
      <c r="P23">
        <v>35.310294660324203</v>
      </c>
      <c r="Q23">
        <v>0</v>
      </c>
      <c r="R23">
        <v>0</v>
      </c>
      <c r="S23">
        <v>0</v>
      </c>
      <c r="T23">
        <v>0</v>
      </c>
      <c r="U23">
        <v>-100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0.44009999999999999</v>
      </c>
      <c r="C24">
        <v>0.44109999999999999</v>
      </c>
      <c r="D24">
        <v>0.42249999999999999</v>
      </c>
      <c r="E24">
        <v>0.42499999999999999</v>
      </c>
      <c r="F24">
        <v>-2.88852707556937E-2</v>
      </c>
      <c r="G24">
        <v>-3.6721616609994401E-2</v>
      </c>
      <c r="H24">
        <v>7.8363458543006907E-3</v>
      </c>
      <c r="I24">
        <v>-5.2898524374878401E-2</v>
      </c>
      <c r="J24">
        <v>-6.2919323212717995E-2</v>
      </c>
      <c r="K24">
        <v>1.00207988378395E-2</v>
      </c>
      <c r="L24">
        <v>51.631524092038703</v>
      </c>
      <c r="M24">
        <v>-24.3887476018384</v>
      </c>
      <c r="N24">
        <v>44.249110870680603</v>
      </c>
      <c r="O24">
        <v>35.706926362638796</v>
      </c>
      <c r="P24">
        <v>33.024183017066797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0.42499999999999999</v>
      </c>
      <c r="C25">
        <v>0.43559999999999999</v>
      </c>
      <c r="D25">
        <v>0.41720000000000002</v>
      </c>
      <c r="E25">
        <v>0.41789999999999999</v>
      </c>
      <c r="F25">
        <v>-2.7694968241080101E-2</v>
      </c>
      <c r="G25">
        <v>-3.4916286936211502E-2</v>
      </c>
      <c r="H25">
        <v>7.2213186951314403E-3</v>
      </c>
      <c r="I25">
        <v>-5.2680819337036201E-2</v>
      </c>
      <c r="J25">
        <v>-5.9506488587490698E-2</v>
      </c>
      <c r="K25">
        <v>6.8256692504545299E-3</v>
      </c>
      <c r="L25">
        <v>4.1654992061266203</v>
      </c>
      <c r="M25">
        <v>-39.723289968793701</v>
      </c>
      <c r="N25">
        <v>39.0406143174229</v>
      </c>
      <c r="O25">
        <v>33.806415770252698</v>
      </c>
      <c r="P25">
        <v>31.915936108891401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0.41799999999999998</v>
      </c>
      <c r="C26">
        <v>0.42299999999999999</v>
      </c>
      <c r="D26">
        <v>0.40699999999999997</v>
      </c>
      <c r="E26">
        <v>0.40920000000000001</v>
      </c>
      <c r="F26">
        <v>-2.71407999661996E-2</v>
      </c>
      <c r="G26">
        <v>-3.3361189542209103E-2</v>
      </c>
      <c r="H26">
        <v>6.2203895760095801E-3</v>
      </c>
      <c r="I26">
        <v>-5.3984841732894098E-2</v>
      </c>
      <c r="J26">
        <v>-5.7665939635958501E-2</v>
      </c>
      <c r="K26">
        <v>3.6810979030644001E-3</v>
      </c>
      <c r="L26">
        <v>-77.967365967365097</v>
      </c>
      <c r="M26">
        <v>-76.080961835429093</v>
      </c>
      <c r="N26">
        <v>33.417360686985703</v>
      </c>
      <c r="O26">
        <v>31.5877966696073</v>
      </c>
      <c r="P26">
        <v>30.5949320795734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0.41649999999999998</v>
      </c>
      <c r="C27">
        <v>0.41649999999999998</v>
      </c>
      <c r="D27">
        <v>0.40920000000000001</v>
      </c>
      <c r="E27">
        <v>0.41389999999999999</v>
      </c>
      <c r="F27">
        <v>-2.6022396902219701E-2</v>
      </c>
      <c r="G27">
        <v>-3.1893431014211299E-2</v>
      </c>
      <c r="H27">
        <v>5.8710341119915504E-3</v>
      </c>
      <c r="I27">
        <v>-5.2500618024121398E-2</v>
      </c>
      <c r="J27">
        <v>-5.5944165765346103E-2</v>
      </c>
      <c r="K27">
        <v>3.44354774122471E-3</v>
      </c>
      <c r="L27">
        <v>-67.346228964336007</v>
      </c>
      <c r="M27">
        <v>-73.542059475372895</v>
      </c>
      <c r="N27">
        <v>38.958763804742603</v>
      </c>
      <c r="O27">
        <v>34.103778055192201</v>
      </c>
      <c r="P27">
        <v>32.187056685543098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</row>
    <row r="28" spans="1:27">
      <c r="A28" s="1">
        <v>42346</v>
      </c>
      <c r="B28">
        <v>0.41070000000000001</v>
      </c>
      <c r="C28">
        <v>0.41589999999999999</v>
      </c>
      <c r="D28">
        <v>0.40550000000000003</v>
      </c>
      <c r="E28">
        <v>0.40839999999999999</v>
      </c>
      <c r="F28">
        <v>-2.52883500925235E-2</v>
      </c>
      <c r="G28">
        <v>-3.05724148298737E-2</v>
      </c>
      <c r="H28">
        <v>5.2840647373501902E-3</v>
      </c>
      <c r="I28">
        <v>-5.2121650910743798E-2</v>
      </c>
      <c r="J28">
        <v>-5.46699941471454E-2</v>
      </c>
      <c r="K28">
        <v>2.54834323640157E-3</v>
      </c>
      <c r="L28">
        <v>-83.340160017475696</v>
      </c>
      <c r="M28">
        <v>-88.217522658610307</v>
      </c>
      <c r="N28">
        <v>34.983765788402003</v>
      </c>
      <c r="O28">
        <v>32.5931760952977</v>
      </c>
      <c r="P28">
        <v>31.304689394813501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0.40560000000000002</v>
      </c>
      <c r="C29">
        <v>0.40920000000000001</v>
      </c>
      <c r="D29">
        <v>0.3911</v>
      </c>
      <c r="E29">
        <v>0.39179999999999998</v>
      </c>
      <c r="F29">
        <v>-2.5749272391564701E-2</v>
      </c>
      <c r="G29">
        <v>-2.9607786342211902E-2</v>
      </c>
      <c r="H29">
        <v>3.8585139506471799E-3</v>
      </c>
      <c r="I29">
        <v>-5.5528937341010803E-2</v>
      </c>
      <c r="J29">
        <v>-5.4956308545100502E-2</v>
      </c>
      <c r="K29">
        <v>-5.7262879591028E-4</v>
      </c>
      <c r="L29">
        <v>-159.59136750796799</v>
      </c>
      <c r="M29">
        <v>-160.665438508346</v>
      </c>
      <c r="N29">
        <v>25.737125284876399</v>
      </c>
      <c r="O29">
        <v>28.491239228957099</v>
      </c>
      <c r="P29">
        <v>28.802431937323199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0.39200000000000002</v>
      </c>
      <c r="C30">
        <v>0.39560000000000001</v>
      </c>
      <c r="D30">
        <v>0.37569999999999998</v>
      </c>
      <c r="E30">
        <v>0.37669999999999998</v>
      </c>
      <c r="F30">
        <v>-2.7021513253872601E-2</v>
      </c>
      <c r="G30">
        <v>-2.9090531724544101E-2</v>
      </c>
      <c r="H30">
        <v>2.0690184706714E-3</v>
      </c>
      <c r="I30">
        <v>-6.0840396624123098E-2</v>
      </c>
      <c r="J30">
        <v>-5.6917671238108002E-2</v>
      </c>
      <c r="K30">
        <v>-3.9227253860150699E-3</v>
      </c>
      <c r="L30">
        <v>-213.307707601564</v>
      </c>
      <c r="M30">
        <v>-235.43627434678001</v>
      </c>
      <c r="N30">
        <v>20.099275824038401</v>
      </c>
      <c r="O30">
        <v>25.3641764700468</v>
      </c>
      <c r="P30">
        <v>26.759478812063499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0.37469999999999998</v>
      </c>
      <c r="C31">
        <v>0.38219999999999998</v>
      </c>
      <c r="D31">
        <v>0.35720000000000002</v>
      </c>
      <c r="E31">
        <v>0.36</v>
      </c>
      <c r="F31">
        <v>-2.90425394194543E-2</v>
      </c>
      <c r="G31">
        <v>-2.90809332635261E-2</v>
      </c>
      <c r="H31" s="160">
        <v>3.8393844071768402E-5</v>
      </c>
      <c r="I31">
        <v>-6.7696863642672994E-2</v>
      </c>
      <c r="J31">
        <v>-6.0510735372962997E-2</v>
      </c>
      <c r="K31">
        <v>-7.1861282697099904E-3</v>
      </c>
      <c r="L31">
        <v>-225.80416750960799</v>
      </c>
      <c r="M31">
        <v>-270.17349575488998</v>
      </c>
      <c r="N31">
        <v>15.670190646787299</v>
      </c>
      <c r="O31">
        <v>22.431836643317801</v>
      </c>
      <c r="P31">
        <v>24.723089508666298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0.3609</v>
      </c>
      <c r="C32">
        <v>0.37</v>
      </c>
      <c r="D32">
        <v>0.35580000000000001</v>
      </c>
      <c r="E32">
        <v>0.35580000000000001</v>
      </c>
      <c r="F32">
        <v>-3.0630038102808101E-2</v>
      </c>
      <c r="G32">
        <v>-2.9390754231382502E-2</v>
      </c>
      <c r="H32">
        <v>-1.2392838714255601E-3</v>
      </c>
      <c r="I32">
        <v>-7.1926919475784598E-2</v>
      </c>
      <c r="J32">
        <v>-6.4316130073903494E-2</v>
      </c>
      <c r="K32">
        <v>-7.6107894018810204E-3</v>
      </c>
      <c r="L32">
        <v>-176.25704256143101</v>
      </c>
      <c r="M32">
        <v>-231.876961428031</v>
      </c>
      <c r="N32">
        <v>14.7185391426123</v>
      </c>
      <c r="O32">
        <v>21.750775989313698</v>
      </c>
      <c r="P32">
        <v>24.236046787564099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0.35670000000000002</v>
      </c>
      <c r="C33">
        <v>0.37</v>
      </c>
      <c r="D33">
        <v>0.35199999999999998</v>
      </c>
      <c r="E33">
        <v>0.35699999999999998</v>
      </c>
      <c r="F33">
        <v>-3.1429018118508997E-2</v>
      </c>
      <c r="G33">
        <v>-2.9798407008807801E-2</v>
      </c>
      <c r="H33">
        <v>-1.63061110970121E-3</v>
      </c>
      <c r="I33">
        <v>-7.2924974639673595E-2</v>
      </c>
      <c r="J33">
        <v>-6.7185744929160199E-2</v>
      </c>
      <c r="K33">
        <v>-5.7392297105133896E-3</v>
      </c>
      <c r="L33">
        <v>-133.926074026951</v>
      </c>
      <c r="M33">
        <v>-184.365134903973</v>
      </c>
      <c r="N33">
        <v>16.4106673358982</v>
      </c>
      <c r="O33">
        <v>22.4750106601727</v>
      </c>
      <c r="P33">
        <v>24.681179061432299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0.35699999999999998</v>
      </c>
      <c r="C34">
        <v>0.3624</v>
      </c>
      <c r="D34">
        <v>0.3543</v>
      </c>
      <c r="E34">
        <v>0.3543</v>
      </c>
      <c r="F34">
        <v>-3.1912218779032497E-2</v>
      </c>
      <c r="G34">
        <v>-3.0221169362852698E-2</v>
      </c>
      <c r="H34">
        <v>-1.69104941617975E-3</v>
      </c>
      <c r="I34">
        <v>-7.2952917249535704E-2</v>
      </c>
      <c r="J34">
        <v>-6.91081357026187E-2</v>
      </c>
      <c r="K34">
        <v>-3.8447815469170002E-3</v>
      </c>
      <c r="L34">
        <v>-113.02430005282601</v>
      </c>
      <c r="M34">
        <v>-154.60163848033301</v>
      </c>
      <c r="N34">
        <v>15.598241762787101</v>
      </c>
      <c r="O34">
        <v>21.982025128318501</v>
      </c>
      <c r="P34">
        <v>24.343287380320401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0.35570000000000002</v>
      </c>
      <c r="C35">
        <v>0.36</v>
      </c>
      <c r="D35">
        <v>0.3422</v>
      </c>
      <c r="E35">
        <v>0.3579</v>
      </c>
      <c r="F35">
        <v>-3.1639943299054701E-2</v>
      </c>
      <c r="G35">
        <v>-3.05049241500931E-2</v>
      </c>
      <c r="H35">
        <v>-1.1350191489615899E-3</v>
      </c>
      <c r="I35">
        <v>-7.0619530795568597E-2</v>
      </c>
      <c r="J35">
        <v>-6.9611934066935402E-2</v>
      </c>
      <c r="K35">
        <v>-1.00759672863325E-3</v>
      </c>
      <c r="L35">
        <v>-101.291201922689</v>
      </c>
      <c r="M35">
        <v>-137.23193005625799</v>
      </c>
      <c r="N35">
        <v>21.633209212851099</v>
      </c>
      <c r="O35">
        <v>24.364260903975399</v>
      </c>
      <c r="P35">
        <v>25.766081360425598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0.35859999999999997</v>
      </c>
      <c r="C36">
        <v>0.38</v>
      </c>
      <c r="D36">
        <v>0.35499999999999998</v>
      </c>
      <c r="E36">
        <v>0.38</v>
      </c>
      <c r="F36">
        <v>-2.93030899366898E-2</v>
      </c>
      <c r="G36">
        <v>-3.0264557307412499E-2</v>
      </c>
      <c r="H36">
        <v>9.6146737072268197E-4</v>
      </c>
      <c r="I36">
        <v>-6.1703703569078699E-2</v>
      </c>
      <c r="J36">
        <v>-6.6975857234316497E-2</v>
      </c>
      <c r="K36">
        <v>5.2721536652377398E-3</v>
      </c>
      <c r="L36">
        <v>-48.858204992034103</v>
      </c>
      <c r="M36">
        <v>-74.986427795873993</v>
      </c>
      <c r="N36">
        <v>48.173750754381501</v>
      </c>
      <c r="O36">
        <v>37.068109373676698</v>
      </c>
      <c r="P36">
        <v>33.7918243061781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0.38</v>
      </c>
      <c r="C37">
        <v>0.3876</v>
      </c>
      <c r="D37">
        <v>0.37</v>
      </c>
      <c r="E37">
        <v>0.37019999999999997</v>
      </c>
      <c r="F37">
        <v>-2.7920049952652501E-2</v>
      </c>
      <c r="G37">
        <v>-2.9795655836460499E-2</v>
      </c>
      <c r="H37">
        <v>1.8756058838079999E-3</v>
      </c>
      <c r="I37">
        <v>-5.7669595619639302E-2</v>
      </c>
      <c r="J37">
        <v>-6.3873770029424098E-2</v>
      </c>
      <c r="K37">
        <v>6.2041744097848101E-3</v>
      </c>
      <c r="L37">
        <v>-30.229230461036401</v>
      </c>
      <c r="M37">
        <v>-56.749347835698501</v>
      </c>
      <c r="N37">
        <v>40.991618815785202</v>
      </c>
      <c r="O37">
        <v>34.315661456768403</v>
      </c>
      <c r="P37">
        <v>32.172297871194601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0.37969999999999998</v>
      </c>
      <c r="C38">
        <v>0.37969999999999998</v>
      </c>
      <c r="D38">
        <v>0.36599999999999999</v>
      </c>
      <c r="E38">
        <v>0.375</v>
      </c>
      <c r="F38">
        <v>-2.61353884272368E-2</v>
      </c>
      <c r="G38">
        <v>-2.9063602354615699E-2</v>
      </c>
      <c r="H38">
        <v>2.92821392737894E-3</v>
      </c>
      <c r="I38">
        <v>-5.2728312917776597E-2</v>
      </c>
      <c r="J38">
        <v>-6.0158617658874897E-2</v>
      </c>
      <c r="K38">
        <v>7.4303047410983203E-3</v>
      </c>
      <c r="L38">
        <v>-29.735526955906401</v>
      </c>
      <c r="M38">
        <v>-56.552754242744101</v>
      </c>
      <c r="N38">
        <v>45.624077031290497</v>
      </c>
      <c r="O38">
        <v>36.791344662620801</v>
      </c>
      <c r="P38">
        <v>33.803896346602599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</row>
    <row r="39" spans="1:27">
      <c r="A39" s="1">
        <v>42361</v>
      </c>
      <c r="B39">
        <v>0.37859999999999999</v>
      </c>
      <c r="C39">
        <v>0.38700000000000001</v>
      </c>
      <c r="D39">
        <v>0.37109999999999999</v>
      </c>
      <c r="E39">
        <v>0.38500000000000001</v>
      </c>
      <c r="F39">
        <v>-2.3641589358295901E-2</v>
      </c>
      <c r="G39">
        <v>-2.7979199755351802E-2</v>
      </c>
      <c r="H39">
        <v>4.3376103970558504E-3</v>
      </c>
      <c r="I39">
        <v>-4.5862906903311601E-2</v>
      </c>
      <c r="J39">
        <v>-5.5393380740353798E-2</v>
      </c>
      <c r="K39">
        <v>9.5304738370421693E-3</v>
      </c>
      <c r="L39">
        <v>5.3127746265076397</v>
      </c>
      <c r="M39">
        <v>-33.458306399482801</v>
      </c>
      <c r="N39">
        <v>54.337066188893203</v>
      </c>
      <c r="O39">
        <v>41.719662868706202</v>
      </c>
      <c r="P39">
        <v>37.113034416489697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0.38500000000000001</v>
      </c>
      <c r="C40">
        <v>0.38500000000000001</v>
      </c>
      <c r="D40">
        <v>0.38500000000000001</v>
      </c>
      <c r="E40">
        <v>0.38500000000000001</v>
      </c>
      <c r="F40">
        <v>-2.1418338357179299E-2</v>
      </c>
      <c r="G40">
        <v>-2.6667027475717298E-2</v>
      </c>
      <c r="H40">
        <v>5.2486891185379502E-3</v>
      </c>
      <c r="I40">
        <v>-4.0690930766364999E-2</v>
      </c>
      <c r="J40">
        <v>-5.0492564082357499E-2</v>
      </c>
      <c r="K40">
        <v>9.80163331599254E-3</v>
      </c>
      <c r="L40">
        <v>33.148712268069602</v>
      </c>
      <c r="M40">
        <v>-19.940214836300299</v>
      </c>
      <c r="N40">
        <v>54.337066188893203</v>
      </c>
      <c r="O40">
        <v>41.719662868706202</v>
      </c>
      <c r="P40">
        <v>37.113034416489697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0.38500000000000001</v>
      </c>
      <c r="C41">
        <v>0.38500000000000001</v>
      </c>
      <c r="D41">
        <v>0.38500000000000001</v>
      </c>
      <c r="E41">
        <v>0.38500000000000001</v>
      </c>
      <c r="F41">
        <v>-1.9432391409214201E-2</v>
      </c>
      <c r="G41">
        <v>-2.5220100262416702E-2</v>
      </c>
      <c r="H41">
        <v>5.7877088532024903E-3</v>
      </c>
      <c r="I41">
        <v>-3.6680965591873303E-2</v>
      </c>
      <c r="J41">
        <v>-4.5888697918862797E-2</v>
      </c>
      <c r="K41">
        <v>9.2077323269894595E-3</v>
      </c>
      <c r="L41">
        <v>49.923664122137097</v>
      </c>
      <c r="M41">
        <v>-16.405354797238701</v>
      </c>
      <c r="N41">
        <v>54.337066188893203</v>
      </c>
      <c r="O41">
        <v>41.719662868706202</v>
      </c>
      <c r="P41">
        <v>37.113034416489697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0.38519999999999999</v>
      </c>
      <c r="C42">
        <v>0.39399999999999902</v>
      </c>
      <c r="D42">
        <v>0.38519999999999999</v>
      </c>
      <c r="E42">
        <v>0.39399999999999902</v>
      </c>
      <c r="F42">
        <v>-1.6937049596315899E-2</v>
      </c>
      <c r="G42">
        <v>-2.35634901291965E-2</v>
      </c>
      <c r="H42">
        <v>6.6264405328805799E-3</v>
      </c>
      <c r="I42">
        <v>-3.0976895563640201E-2</v>
      </c>
      <c r="J42">
        <v>-4.0918097133788599E-2</v>
      </c>
      <c r="K42">
        <v>9.9412015701483992E-3</v>
      </c>
      <c r="L42">
        <v>100.385109114248</v>
      </c>
      <c r="M42">
        <v>7.9749359156934299</v>
      </c>
      <c r="N42">
        <v>62.8455830007656</v>
      </c>
      <c r="O42">
        <v>46.415946448049503</v>
      </c>
      <c r="P42">
        <v>40.226210307307603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0.39600000000000002</v>
      </c>
      <c r="C43">
        <v>0.41710000000000003</v>
      </c>
      <c r="D43">
        <v>0.39340000000000003</v>
      </c>
      <c r="E43">
        <v>0.40849999999999997</v>
      </c>
      <c r="F43">
        <v>-1.3632299747506E-2</v>
      </c>
      <c r="G43">
        <v>-2.15772520528584E-2</v>
      </c>
      <c r="H43">
        <v>7.9449523053523909E-3</v>
      </c>
      <c r="I43">
        <v>-2.2784020072462999E-2</v>
      </c>
      <c r="J43">
        <v>-3.4873404780013398E-2</v>
      </c>
      <c r="K43">
        <v>1.20893847075504E-2</v>
      </c>
      <c r="L43">
        <v>177.77328208240499</v>
      </c>
      <c r="M43">
        <v>68.659496696189706</v>
      </c>
      <c r="N43">
        <v>72.483045452881697</v>
      </c>
      <c r="O43">
        <v>52.988664767442501</v>
      </c>
      <c r="P43">
        <v>44.845142409989997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0.41610000000000003</v>
      </c>
      <c r="C44">
        <v>0.41649999999999998</v>
      </c>
      <c r="D44">
        <v>0.39899999999999902</v>
      </c>
      <c r="E44">
        <v>0.40029999999999999</v>
      </c>
      <c r="F44">
        <v>-1.1541885481372799E-2</v>
      </c>
      <c r="G44">
        <v>-1.9570178738561299E-2</v>
      </c>
      <c r="H44">
        <v>8.0282932571884794E-3</v>
      </c>
      <c r="I44">
        <v>-1.9481394391490998E-2</v>
      </c>
      <c r="J44">
        <v>-2.9742734650505899E-2</v>
      </c>
      <c r="K44">
        <v>1.0261340259014901E-2</v>
      </c>
      <c r="L44">
        <v>142.01925342488701</v>
      </c>
      <c r="M44">
        <v>74.926399675143401</v>
      </c>
      <c r="N44">
        <v>61.891155107534701</v>
      </c>
      <c r="O44">
        <v>49.305387866575899</v>
      </c>
      <c r="P44">
        <v>42.877719972962197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0.40029999999999999</v>
      </c>
      <c r="C45">
        <v>0.40029999999999999</v>
      </c>
      <c r="D45">
        <v>0.40029999999999999</v>
      </c>
      <c r="E45">
        <v>0.40029999999999999</v>
      </c>
      <c r="F45">
        <v>-9.77256506794804E-3</v>
      </c>
      <c r="G45">
        <v>-1.7610656004438601E-2</v>
      </c>
      <c r="H45">
        <v>7.8380909364906305E-3</v>
      </c>
      <c r="I45">
        <v>-1.7041196844369898E-2</v>
      </c>
      <c r="J45">
        <v>-2.5508888715127302E-2</v>
      </c>
      <c r="K45">
        <v>8.4676918707573597E-3</v>
      </c>
      <c r="L45">
        <v>98.3739837398372</v>
      </c>
      <c r="M45">
        <v>65.215456754628903</v>
      </c>
      <c r="N45">
        <v>61.891155107534701</v>
      </c>
      <c r="O45">
        <v>49.305387866575899</v>
      </c>
      <c r="P45">
        <v>42.877719972962197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0.40029999999999999</v>
      </c>
      <c r="C46">
        <v>0.40029999999999999</v>
      </c>
      <c r="D46">
        <v>0.40029999999999999</v>
      </c>
      <c r="E46">
        <v>0.40029999999999999</v>
      </c>
      <c r="F46">
        <v>-8.2749771079377293E-3</v>
      </c>
      <c r="G46">
        <v>-1.5743520225138401E-2</v>
      </c>
      <c r="H46">
        <v>7.4685431172007597E-3</v>
      </c>
      <c r="I46">
        <v>-1.51891984472127E-2</v>
      </c>
      <c r="J46">
        <v>-2.2068991959155699E-2</v>
      </c>
      <c r="K46">
        <v>6.8797935119430101E-3</v>
      </c>
      <c r="L46">
        <v>85.790084563090602</v>
      </c>
      <c r="M46">
        <v>70.614222602251303</v>
      </c>
      <c r="N46">
        <v>61.891155107534701</v>
      </c>
      <c r="O46">
        <v>49.305387866575899</v>
      </c>
      <c r="P46">
        <v>42.877719972962197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0.41399999999999998</v>
      </c>
      <c r="C47">
        <v>0.41720000000000002</v>
      </c>
      <c r="D47">
        <v>0.40720000000000001</v>
      </c>
      <c r="E47">
        <v>0.41</v>
      </c>
      <c r="F47">
        <v>-6.23356230043176E-3</v>
      </c>
      <c r="G47">
        <v>-1.3841528640197101E-2</v>
      </c>
      <c r="H47">
        <v>7.6079663397653798E-3</v>
      </c>
      <c r="I47">
        <v>-1.10473994851654E-2</v>
      </c>
      <c r="J47">
        <v>-1.8395127801159001E-2</v>
      </c>
      <c r="K47">
        <v>7.3477283159935399E-3</v>
      </c>
      <c r="L47">
        <v>119.165455937261</v>
      </c>
      <c r="M47">
        <v>119.38950988822</v>
      </c>
      <c r="N47">
        <v>70.098879392082395</v>
      </c>
      <c r="O47">
        <v>54.026762020852701</v>
      </c>
      <c r="P47">
        <v>46.114969137262499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0.40560000000000002</v>
      </c>
      <c r="C48">
        <v>0.41010000000000002</v>
      </c>
      <c r="D48">
        <v>0.40079999999999999</v>
      </c>
      <c r="E48">
        <v>0.40310000000000001</v>
      </c>
      <c r="F48">
        <v>-5.1135528381357999E-3</v>
      </c>
      <c r="G48">
        <v>-1.20959334797848E-2</v>
      </c>
      <c r="H48">
        <v>6.9823806416490697E-3</v>
      </c>
      <c r="I48">
        <v>-1.01516853334103E-2</v>
      </c>
      <c r="J48">
        <v>-1.56473136452428E-2</v>
      </c>
      <c r="K48">
        <v>5.4956283118324303E-3</v>
      </c>
      <c r="L48">
        <v>75.792490685010407</v>
      </c>
      <c r="M48">
        <v>92.863911363802302</v>
      </c>
      <c r="N48">
        <v>59.469344298974399</v>
      </c>
      <c r="O48">
        <v>50.428871817491803</v>
      </c>
      <c r="P48">
        <v>44.242242528595803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0.40720000000000001</v>
      </c>
      <c r="C49">
        <v>0.40720000000000001</v>
      </c>
      <c r="D49">
        <v>0.38799999999999901</v>
      </c>
      <c r="E49">
        <v>0.38900000000000001</v>
      </c>
      <c r="F49">
        <v>-5.3025647655320302E-3</v>
      </c>
      <c r="G49">
        <v>-1.0737259736934301E-2</v>
      </c>
      <c r="H49">
        <v>5.4346949714022697E-3</v>
      </c>
      <c r="I49">
        <v>-1.3316389657612501E-2</v>
      </c>
      <c r="J49">
        <v>-1.4870338982699301E-2</v>
      </c>
      <c r="K49">
        <v>1.55394932508686E-3</v>
      </c>
      <c r="L49">
        <v>16.659713530802598</v>
      </c>
      <c r="M49">
        <v>50.431969412889501</v>
      </c>
      <c r="N49">
        <v>43.678970796142103</v>
      </c>
      <c r="O49">
        <v>43.983040712852102</v>
      </c>
      <c r="P49">
        <v>40.696187239925401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0.38700000000000001</v>
      </c>
      <c r="C50">
        <v>0.38799999999999901</v>
      </c>
      <c r="D50">
        <v>0.37359999999999999</v>
      </c>
      <c r="E50">
        <v>0.377999999999999</v>
      </c>
      <c r="F50">
        <v>-6.2677158224318501E-3</v>
      </c>
      <c r="G50">
        <v>-9.8433509540338093E-3</v>
      </c>
      <c r="H50">
        <v>3.57563513160196E-3</v>
      </c>
      <c r="I50">
        <v>-1.8117937016228401E-2</v>
      </c>
      <c r="J50">
        <v>-1.5952871660542298E-2</v>
      </c>
      <c r="K50">
        <v>-2.16506535568604E-3</v>
      </c>
      <c r="L50">
        <v>-77.572559366754405</v>
      </c>
      <c r="M50">
        <v>-14.402797508469201</v>
      </c>
      <c r="N50">
        <v>35.177649464169903</v>
      </c>
      <c r="O50">
        <v>39.717803867343299</v>
      </c>
      <c r="P50">
        <v>38.188876700793102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0.38869999999999999</v>
      </c>
      <c r="C51">
        <v>0.39389999999999997</v>
      </c>
      <c r="D51">
        <v>0.36549999999999999</v>
      </c>
      <c r="E51">
        <v>0.36870000000000003</v>
      </c>
      <c r="F51">
        <v>-7.6943416838498504E-3</v>
      </c>
      <c r="G51">
        <v>-9.4135490999970196E-3</v>
      </c>
      <c r="H51">
        <v>1.7192074161471601E-3</v>
      </c>
      <c r="I51">
        <v>-2.3388949482463801E-2</v>
      </c>
      <c r="J51">
        <v>-1.84315642678495E-2</v>
      </c>
      <c r="K51">
        <v>-4.9573852146143297E-3</v>
      </c>
      <c r="L51">
        <v>-101.283461679501</v>
      </c>
      <c r="M51">
        <v>-34.326113116727001</v>
      </c>
      <c r="N51">
        <v>29.511999676946701</v>
      </c>
      <c r="O51">
        <v>36.495461316362103</v>
      </c>
      <c r="P51">
        <v>36.208514304552303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0.36630000000000001</v>
      </c>
      <c r="C52">
        <v>0.37930000000000003</v>
      </c>
      <c r="D52">
        <v>0.33329999999999999</v>
      </c>
      <c r="E52">
        <v>0.33700000000000002</v>
      </c>
      <c r="F52">
        <v>-1.12531586216121E-2</v>
      </c>
      <c r="G52">
        <v>-9.7814710043200408E-3</v>
      </c>
      <c r="H52">
        <v>-1.47168761729208E-3</v>
      </c>
      <c r="I52">
        <v>-3.5080161970788698E-2</v>
      </c>
      <c r="J52">
        <v>-2.3981096835495899E-2</v>
      </c>
      <c r="K52">
        <v>-1.1099065135292701E-2</v>
      </c>
      <c r="L52">
        <v>-217.251842219331</v>
      </c>
      <c r="M52">
        <v>-144.77351916376199</v>
      </c>
      <c r="N52">
        <v>17.989849324355902</v>
      </c>
      <c r="O52">
        <v>28.120682685892</v>
      </c>
      <c r="P52">
        <v>30.540295189717401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0.34</v>
      </c>
      <c r="C53">
        <v>0.35099999999999998</v>
      </c>
      <c r="D53">
        <v>0.34</v>
      </c>
      <c r="E53">
        <v>0.3407</v>
      </c>
      <c r="F53">
        <v>-1.3618007691122499E-2</v>
      </c>
      <c r="G53">
        <v>-1.05487783416805E-2</v>
      </c>
      <c r="H53">
        <v>-3.0692293494420301E-3</v>
      </c>
      <c r="I53">
        <v>-4.0763885352867499E-2</v>
      </c>
      <c r="J53">
        <v>-2.95753596746198E-2</v>
      </c>
      <c r="K53">
        <v>-1.1188525678247701E-2</v>
      </c>
      <c r="L53">
        <v>-189.17597765363001</v>
      </c>
      <c r="M53">
        <v>-159.13154533844099</v>
      </c>
      <c r="N53">
        <v>22.1298024920115</v>
      </c>
      <c r="O53">
        <v>30.135872067740401</v>
      </c>
      <c r="P53">
        <v>31.847812614351401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100</v>
      </c>
      <c r="Z53">
        <v>0</v>
      </c>
      <c r="AA53">
        <v>0</v>
      </c>
    </row>
    <row r="54" spans="1:27">
      <c r="A54" s="1">
        <v>42382</v>
      </c>
      <c r="B54">
        <v>0.34499999999999997</v>
      </c>
      <c r="C54">
        <v>0.35270000000000001</v>
      </c>
      <c r="D54">
        <v>0.33299999999999902</v>
      </c>
      <c r="E54">
        <v>0.33450000000000002</v>
      </c>
      <c r="F54">
        <v>-1.58102055924071E-2</v>
      </c>
      <c r="G54">
        <v>-1.1601063791825799E-2</v>
      </c>
      <c r="H54">
        <v>-4.2091418005812701E-3</v>
      </c>
      <c r="I54">
        <v>-4.5309861457271498E-2</v>
      </c>
      <c r="J54">
        <v>-3.4820193602170299E-2</v>
      </c>
      <c r="K54">
        <v>-1.04896678551011E-2</v>
      </c>
      <c r="L54">
        <v>-155.204029989524</v>
      </c>
      <c r="M54">
        <v>-162.93162813575901</v>
      </c>
      <c r="N54">
        <v>20.142025268669499</v>
      </c>
      <c r="O54">
        <v>28.684642835065201</v>
      </c>
      <c r="P54">
        <v>30.826820130977101</v>
      </c>
      <c r="Q54">
        <v>0</v>
      </c>
      <c r="R54">
        <v>0</v>
      </c>
      <c r="S54">
        <v>0</v>
      </c>
      <c r="T54">
        <v>-100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0.3301</v>
      </c>
      <c r="C55">
        <v>0.3412</v>
      </c>
      <c r="D55">
        <v>0.3301</v>
      </c>
      <c r="E55">
        <v>0.3412</v>
      </c>
      <c r="F55">
        <v>-1.68130933430727E-2</v>
      </c>
      <c r="G55">
        <v>-1.2643469702075199E-2</v>
      </c>
      <c r="H55">
        <v>-4.1696236409975301E-3</v>
      </c>
      <c r="I55">
        <v>-4.54719600886134E-2</v>
      </c>
      <c r="J55">
        <v>-3.8370782430984698E-2</v>
      </c>
      <c r="K55">
        <v>-7.1011776576286904E-3</v>
      </c>
      <c r="L55">
        <v>-126.884092067599</v>
      </c>
      <c r="M55">
        <v>-161.98506263501599</v>
      </c>
      <c r="N55">
        <v>28.265606133747401</v>
      </c>
      <c r="O55">
        <v>32.469256740297901</v>
      </c>
      <c r="P55">
        <v>33.254747701550997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</row>
    <row r="56" spans="1:27">
      <c r="A56" s="1">
        <v>42384</v>
      </c>
      <c r="B56">
        <v>0.33479999999999999</v>
      </c>
      <c r="C56">
        <v>0.34570000000000001</v>
      </c>
      <c r="D56">
        <v>0.33399999999999902</v>
      </c>
      <c r="E56">
        <v>0.33589999999999998</v>
      </c>
      <c r="F56">
        <v>-1.7830021428715901E-2</v>
      </c>
      <c r="G56">
        <v>-1.3680780047403401E-2</v>
      </c>
      <c r="H56">
        <v>-4.1492413813125698E-3</v>
      </c>
      <c r="I56">
        <v>-4.62041710770765E-2</v>
      </c>
      <c r="J56">
        <v>-4.0981911979681998E-2</v>
      </c>
      <c r="K56">
        <v>-5.2222590973945602E-3</v>
      </c>
      <c r="L56">
        <v>-101.31643657568399</v>
      </c>
      <c r="M56">
        <v>-137.17418801102099</v>
      </c>
      <c r="N56">
        <v>25.839748269932699</v>
      </c>
      <c r="O56">
        <v>31.064848065897401</v>
      </c>
      <c r="P56">
        <v>32.312723803002001</v>
      </c>
      <c r="Q56">
        <v>0</v>
      </c>
      <c r="R56">
        <v>0</v>
      </c>
      <c r="S56">
        <v>0</v>
      </c>
      <c r="T56">
        <v>0</v>
      </c>
      <c r="U56">
        <v>0</v>
      </c>
      <c r="V56">
        <v>100</v>
      </c>
      <c r="W56">
        <v>0</v>
      </c>
      <c r="X56">
        <v>0</v>
      </c>
      <c r="Y56">
        <v>-100</v>
      </c>
      <c r="Z56">
        <v>0</v>
      </c>
      <c r="AA56">
        <v>0</v>
      </c>
    </row>
    <row r="57" spans="1:27">
      <c r="A57" s="1">
        <v>42387</v>
      </c>
      <c r="B57">
        <v>0.33399999999999902</v>
      </c>
      <c r="C57">
        <v>0.33500000000000002</v>
      </c>
      <c r="D57">
        <v>0.32119999999999999</v>
      </c>
      <c r="E57">
        <v>0.32290000000000002</v>
      </c>
      <c r="F57">
        <v>-1.9460605866998101E-2</v>
      </c>
      <c r="G57">
        <v>-1.48367452113223E-2</v>
      </c>
      <c r="H57">
        <v>-4.6238606556757598E-3</v>
      </c>
      <c r="I57">
        <v>-4.9420671123940801E-2</v>
      </c>
      <c r="J57">
        <v>-4.3794831694434898E-2</v>
      </c>
      <c r="K57">
        <v>-5.6258394295058698E-3</v>
      </c>
      <c r="L57">
        <v>-108.721584241747</v>
      </c>
      <c r="M57">
        <v>-147.67833142027399</v>
      </c>
      <c r="N57">
        <v>20.744886708349298</v>
      </c>
      <c r="O57">
        <v>27.879490733242601</v>
      </c>
      <c r="P57">
        <v>30.115590398989699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0.32290000000000002</v>
      </c>
      <c r="C58">
        <v>0.33079999999999998</v>
      </c>
      <c r="D58">
        <v>0.31540000000000001</v>
      </c>
      <c r="E58">
        <v>0.317</v>
      </c>
      <c r="F58">
        <v>-2.09870112717261E-2</v>
      </c>
      <c r="G58">
        <v>-1.6066798423403101E-2</v>
      </c>
      <c r="H58">
        <v>-4.9202128483230804E-3</v>
      </c>
      <c r="I58">
        <v>-5.2169566132634203E-2</v>
      </c>
      <c r="J58">
        <v>-4.6586409840501303E-2</v>
      </c>
      <c r="K58">
        <v>-5.5831562921328497E-3</v>
      </c>
      <c r="L58">
        <v>-102.37901696201099</v>
      </c>
      <c r="M58">
        <v>-135.45023716925999</v>
      </c>
      <c r="N58">
        <v>18.783856351480299</v>
      </c>
      <c r="O58">
        <v>26.5489457922009</v>
      </c>
      <c r="P58">
        <v>29.1703917789225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0.311</v>
      </c>
      <c r="C59">
        <v>0.312</v>
      </c>
      <c r="D59">
        <v>0.29110000000000003</v>
      </c>
      <c r="E59">
        <v>0.29549999999999998</v>
      </c>
      <c r="F59">
        <v>-2.3658844437576099E-2</v>
      </c>
      <c r="G59">
        <v>-1.7585207626237699E-2</v>
      </c>
      <c r="H59">
        <v>-6.0736368113384299E-3</v>
      </c>
      <c r="I59">
        <v>-5.8906471024540497E-2</v>
      </c>
      <c r="J59">
        <v>-5.0693096901847701E-2</v>
      </c>
      <c r="K59">
        <v>-8.2133741226927803E-3</v>
      </c>
      <c r="L59">
        <v>-129.371137768084</v>
      </c>
      <c r="M59">
        <v>-155.25426722900599</v>
      </c>
      <c r="N59">
        <v>13.398957971684499</v>
      </c>
      <c r="O59">
        <v>22.360951159990901</v>
      </c>
      <c r="P59">
        <v>26.042896070790398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0.29609999999999997</v>
      </c>
      <c r="C60">
        <v>0.314</v>
      </c>
      <c r="D60">
        <v>0.29299999999999998</v>
      </c>
      <c r="E60">
        <v>0.31</v>
      </c>
      <c r="F60">
        <v>-2.4325849402984701E-2</v>
      </c>
      <c r="G60">
        <v>-1.8933335981587099E-2</v>
      </c>
      <c r="H60">
        <v>-5.3925134213976302E-3</v>
      </c>
      <c r="I60">
        <v>-5.8029587604175301E-2</v>
      </c>
      <c r="J60">
        <v>-5.3138593802623597E-2</v>
      </c>
      <c r="K60">
        <v>-4.8909938015516902E-3</v>
      </c>
      <c r="L60">
        <v>-105.007001184815</v>
      </c>
      <c r="M60">
        <v>-121.492781258512</v>
      </c>
      <c r="N60">
        <v>29.337784247096</v>
      </c>
      <c r="O60">
        <v>30.341737743087901</v>
      </c>
      <c r="P60">
        <v>31.2617123775536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0.31</v>
      </c>
      <c r="C61">
        <v>0.33899999999999902</v>
      </c>
      <c r="D61">
        <v>0.31</v>
      </c>
      <c r="E61">
        <v>0.33169999999999999</v>
      </c>
      <c r="F61">
        <v>-2.2840159852772299E-2</v>
      </c>
      <c r="G61">
        <v>-1.9714700755824099E-2</v>
      </c>
      <c r="H61">
        <v>-3.1254590969481901E-3</v>
      </c>
      <c r="I61">
        <v>-5.0375076050534602E-2</v>
      </c>
      <c r="J61">
        <v>-5.22174212185939E-2</v>
      </c>
      <c r="K61">
        <v>1.84234516805931E-3</v>
      </c>
      <c r="L61">
        <v>-51.090995712243902</v>
      </c>
      <c r="M61">
        <v>-70.662944643060996</v>
      </c>
      <c r="N61">
        <v>46.5225144942954</v>
      </c>
      <c r="O61">
        <v>40.241829097633399</v>
      </c>
      <c r="P61">
        <v>38.122954055226899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0.33739999999999998</v>
      </c>
      <c r="C62">
        <v>0.33989999999999998</v>
      </c>
      <c r="D62">
        <v>0.32729999999999998</v>
      </c>
      <c r="E62">
        <v>0.33</v>
      </c>
      <c r="F62">
        <v>-2.15514838820615E-2</v>
      </c>
      <c r="G62">
        <v>-2.0082057381071598E-2</v>
      </c>
      <c r="H62">
        <v>-1.4694265009898601E-3</v>
      </c>
      <c r="I62">
        <v>-4.5094919219528698E-2</v>
      </c>
      <c r="J62">
        <v>-4.9843253885572203E-2</v>
      </c>
      <c r="K62">
        <v>4.7483346660434798E-3</v>
      </c>
      <c r="L62">
        <v>-28.301833296474602</v>
      </c>
      <c r="M62">
        <v>-54.413398105719303</v>
      </c>
      <c r="N62">
        <v>45.510918626365701</v>
      </c>
      <c r="O62">
        <v>39.765023136447098</v>
      </c>
      <c r="P62">
        <v>37.812485429509401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0.3372</v>
      </c>
      <c r="C63">
        <v>0.36830000000000002</v>
      </c>
      <c r="D63">
        <v>0.33040000000000003</v>
      </c>
      <c r="E63">
        <v>0.35599999999999998</v>
      </c>
      <c r="F63">
        <v>-1.8222162436267401E-2</v>
      </c>
      <c r="G63">
        <v>-1.9710078392110801E-2</v>
      </c>
      <c r="H63">
        <v>1.48791595584335E-3</v>
      </c>
      <c r="I63">
        <v>-3.3713062710755901E-2</v>
      </c>
      <c r="J63">
        <v>-4.4466523493966799E-2</v>
      </c>
      <c r="K63">
        <v>1.0753460783210799E-2</v>
      </c>
      <c r="L63">
        <v>55.748456790123797</v>
      </c>
      <c r="M63">
        <v>-12.1636434355218</v>
      </c>
      <c r="N63">
        <v>60.742316235923603</v>
      </c>
      <c r="O63">
        <v>49.600573540322102</v>
      </c>
      <c r="P63">
        <v>45.004814808516599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0.36199999999999999</v>
      </c>
      <c r="C64">
        <v>0.373</v>
      </c>
      <c r="D64">
        <v>0.34050000000000002</v>
      </c>
      <c r="E64">
        <v>0.3463</v>
      </c>
      <c r="F64">
        <v>-1.6179848911086699E-2</v>
      </c>
      <c r="G64">
        <v>-1.90040324959059E-2</v>
      </c>
      <c r="H64">
        <v>2.8241835848192799E-3</v>
      </c>
      <c r="I64">
        <v>-2.86168370809591E-2</v>
      </c>
      <c r="J64">
        <v>-3.9183294689630901E-2</v>
      </c>
      <c r="K64">
        <v>1.0566457608671699E-2</v>
      </c>
      <c r="L64">
        <v>78.285942149013906</v>
      </c>
      <c r="M64">
        <v>-3.35911256933041</v>
      </c>
      <c r="N64">
        <v>54.153573298794399</v>
      </c>
      <c r="O64">
        <v>46.546892433973099</v>
      </c>
      <c r="P64">
        <v>43.054208333258401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0.34539999999999998</v>
      </c>
      <c r="C65">
        <v>0.35799999999999998</v>
      </c>
      <c r="D65">
        <v>0.33829999999999999</v>
      </c>
      <c r="E65">
        <v>0.33899999999999902</v>
      </c>
      <c r="F65">
        <v>-1.4977696161602201E-2</v>
      </c>
      <c r="G65">
        <v>-1.8198765229045202E-2</v>
      </c>
      <c r="H65">
        <v>3.2210690674430199E-3</v>
      </c>
      <c r="I65">
        <v>-2.6905938775513699E-2</v>
      </c>
      <c r="J65">
        <v>-3.5090842718258498E-2</v>
      </c>
      <c r="K65">
        <v>8.1849039427447905E-3</v>
      </c>
      <c r="L65">
        <v>58.979771328055797</v>
      </c>
      <c r="M65">
        <v>-17.760236803157401</v>
      </c>
      <c r="N65">
        <v>49.444582470526903</v>
      </c>
      <c r="O65">
        <v>44.334730738332901</v>
      </c>
      <c r="P65">
        <v>41.628464507607198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0.3548</v>
      </c>
      <c r="C66">
        <v>0.35870000000000002</v>
      </c>
      <c r="D66">
        <v>0.34</v>
      </c>
      <c r="E66">
        <v>0.3498</v>
      </c>
      <c r="F66">
        <v>-1.3003614136660201E-2</v>
      </c>
      <c r="G66">
        <v>-1.7159735010568201E-2</v>
      </c>
      <c r="H66">
        <v>4.1561208739079999E-3</v>
      </c>
      <c r="I66">
        <v>-2.2330448383649702E-2</v>
      </c>
      <c r="J66">
        <v>-3.0837377940055501E-2</v>
      </c>
      <c r="K66">
        <v>8.5069295564058605E-3</v>
      </c>
      <c r="L66">
        <v>82.012651759440601</v>
      </c>
      <c r="M66">
        <v>0.29450743631306098</v>
      </c>
      <c r="N66">
        <v>56.042163334535203</v>
      </c>
      <c r="O66">
        <v>48.253022264752197</v>
      </c>
      <c r="P66">
        <v>44.484291991457901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0.35549999999999998</v>
      </c>
      <c r="C67">
        <v>0.36449999999999999</v>
      </c>
      <c r="D67">
        <v>0.34549999999999997</v>
      </c>
      <c r="E67">
        <v>0.3574</v>
      </c>
      <c r="F67">
        <v>-1.07025115343648E-2</v>
      </c>
      <c r="G67">
        <v>-1.58682903153275E-2</v>
      </c>
      <c r="H67">
        <v>5.16577878096274E-3</v>
      </c>
      <c r="I67">
        <v>-1.69249461298158E-2</v>
      </c>
      <c r="J67">
        <v>-2.6199900669975601E-2</v>
      </c>
      <c r="K67">
        <v>9.2749545401598008E-3</v>
      </c>
      <c r="L67">
        <v>104.339270228803</v>
      </c>
      <c r="M67">
        <v>31.275720164609002</v>
      </c>
      <c r="N67">
        <v>60.296062802583997</v>
      </c>
      <c r="O67">
        <v>50.873627749990902</v>
      </c>
      <c r="P67">
        <v>46.421174065037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0.3599</v>
      </c>
      <c r="C68">
        <v>0.3599</v>
      </c>
      <c r="D68">
        <v>0.35</v>
      </c>
      <c r="E68">
        <v>0.35</v>
      </c>
      <c r="F68">
        <v>-9.36800081707506E-3</v>
      </c>
      <c r="G68">
        <v>-1.4568232415677E-2</v>
      </c>
      <c r="H68">
        <v>5.2002315986019896E-3</v>
      </c>
      <c r="I68">
        <v>-1.5263612374998001E-2</v>
      </c>
      <c r="J68">
        <v>-2.2554471238316401E-2</v>
      </c>
      <c r="K68">
        <v>7.2908588633184401E-3</v>
      </c>
      <c r="L68">
        <v>82.529864488408094</v>
      </c>
      <c r="M68">
        <v>36.593163914433497</v>
      </c>
      <c r="N68">
        <v>54.324208103420098</v>
      </c>
      <c r="O68">
        <v>48.308309187236397</v>
      </c>
      <c r="P68">
        <v>44.8223902760313</v>
      </c>
      <c r="Q68">
        <v>0</v>
      </c>
      <c r="R68">
        <v>0</v>
      </c>
      <c r="S68">
        <v>0</v>
      </c>
      <c r="T68">
        <v>-100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0.35</v>
      </c>
      <c r="C69">
        <v>0.35439999999999999</v>
      </c>
      <c r="D69">
        <v>0.32619999999999999</v>
      </c>
      <c r="E69">
        <v>0.33079999999999998</v>
      </c>
      <c r="F69">
        <v>-9.7473100748443602E-3</v>
      </c>
      <c r="G69">
        <v>-1.36040479475105E-2</v>
      </c>
      <c r="H69">
        <v>3.8567378726661501E-3</v>
      </c>
      <c r="I69">
        <v>-1.9268261263168201E-2</v>
      </c>
      <c r="J69">
        <v>-2.1459067913266999E-2</v>
      </c>
      <c r="K69">
        <v>2.1908066500987899E-3</v>
      </c>
      <c r="L69">
        <v>7.8564898010655497</v>
      </c>
      <c r="M69">
        <v>-18.359686042543299</v>
      </c>
      <c r="N69">
        <v>41.794172450351702</v>
      </c>
      <c r="O69">
        <v>42.342380488505697</v>
      </c>
      <c r="P69">
        <v>40.977549110936103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0.35</v>
      </c>
      <c r="C70">
        <v>0.35</v>
      </c>
      <c r="D70">
        <v>0.315</v>
      </c>
      <c r="E70">
        <v>0.31559999999999999</v>
      </c>
      <c r="F70">
        <v>-1.1145944848596901E-2</v>
      </c>
      <c r="G70">
        <v>-1.3112427327727799E-2</v>
      </c>
      <c r="H70">
        <v>1.96648247913082E-3</v>
      </c>
      <c r="I70">
        <v>-2.5655109428624201E-2</v>
      </c>
      <c r="J70">
        <v>-2.2857748418386101E-2</v>
      </c>
      <c r="K70">
        <v>-2.7973610102380898E-3</v>
      </c>
      <c r="L70">
        <v>-34.912450316897697</v>
      </c>
      <c r="M70">
        <v>-58.302789210105701</v>
      </c>
      <c r="N70">
        <v>34.454258629910598</v>
      </c>
      <c r="O70">
        <v>38.308874914401699</v>
      </c>
      <c r="P70">
        <v>38.250152949455597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0.31990000000000002</v>
      </c>
      <c r="C71">
        <v>0.32500000000000001</v>
      </c>
      <c r="D71">
        <v>0.31</v>
      </c>
      <c r="E71">
        <v>0.31119999999999998</v>
      </c>
      <c r="F71">
        <v>-1.24657191602425E-2</v>
      </c>
      <c r="G71">
        <v>-1.2983085694230701E-2</v>
      </c>
      <c r="H71">
        <v>5.1736653398822495E-4</v>
      </c>
      <c r="I71">
        <v>-3.0423585876714499E-2</v>
      </c>
      <c r="J71">
        <v>-2.53796942378289E-2</v>
      </c>
      <c r="K71">
        <v>-5.0438916388855903E-3</v>
      </c>
      <c r="L71">
        <v>-78.928844682478996</v>
      </c>
      <c r="M71">
        <v>-103.25211610294301</v>
      </c>
      <c r="N71">
        <v>32.525176279344798</v>
      </c>
      <c r="O71">
        <v>37.204055131215803</v>
      </c>
      <c r="P71">
        <v>37.491687809012497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0.32299999999999901</v>
      </c>
      <c r="C72">
        <v>0.32640000000000002</v>
      </c>
      <c r="D72">
        <v>0.29149999999999998</v>
      </c>
      <c r="E72">
        <v>0.29149999999999998</v>
      </c>
      <c r="F72">
        <v>-1.4929180866970501E-2</v>
      </c>
      <c r="G72">
        <v>-1.33723047287787E-2</v>
      </c>
      <c r="H72">
        <v>-1.5568761381918701E-3</v>
      </c>
      <c r="I72">
        <v>-3.8334782420387702E-2</v>
      </c>
      <c r="J72">
        <v>-2.96980569653485E-2</v>
      </c>
      <c r="K72">
        <v>-8.6367254550392195E-3</v>
      </c>
      <c r="L72">
        <v>-116.414534143927</v>
      </c>
      <c r="M72">
        <v>-141.906000078793</v>
      </c>
      <c r="N72">
        <v>25.165302678159701</v>
      </c>
      <c r="O72">
        <v>32.662177653379402</v>
      </c>
      <c r="P72">
        <v>34.294758408865199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0.29149999999999998</v>
      </c>
      <c r="C73">
        <v>0.2969</v>
      </c>
      <c r="D73">
        <v>0.2681</v>
      </c>
      <c r="E73">
        <v>0.27200000000000002</v>
      </c>
      <c r="F73">
        <v>-1.82446658979744E-2</v>
      </c>
      <c r="G73">
        <v>-1.43467769626178E-2</v>
      </c>
      <c r="H73">
        <v>-3.89788893535655E-3</v>
      </c>
      <c r="I73">
        <v>-4.8022669458619202E-2</v>
      </c>
      <c r="J73">
        <v>-3.5806261129772102E-2</v>
      </c>
      <c r="K73">
        <v>-1.22164083288471E-2</v>
      </c>
      <c r="L73">
        <v>-187.68787544440301</v>
      </c>
      <c r="M73">
        <v>-205.41325774007001</v>
      </c>
      <c r="N73">
        <v>19.951625318749201</v>
      </c>
      <c r="O73">
        <v>28.901097883135801</v>
      </c>
      <c r="P73">
        <v>31.502823919979502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0.27710000000000001</v>
      </c>
      <c r="C74">
        <v>0.28999999999999998</v>
      </c>
      <c r="D74">
        <v>0.27310000000000001</v>
      </c>
      <c r="E74">
        <v>0.28349999999999997</v>
      </c>
      <c r="F74">
        <v>-1.97169727923736E-2</v>
      </c>
      <c r="G74">
        <v>-1.5420816128569E-2</v>
      </c>
      <c r="H74">
        <v>-4.2961566638046404E-3</v>
      </c>
      <c r="I74">
        <v>-5.0038697048271998E-2</v>
      </c>
      <c r="J74">
        <v>-4.0550406435938699E-2</v>
      </c>
      <c r="K74">
        <v>-9.4882906123333107E-3</v>
      </c>
      <c r="L74">
        <v>-154.14805927703301</v>
      </c>
      <c r="M74">
        <v>-162.37581906573601</v>
      </c>
      <c r="N74">
        <v>29.9385371001522</v>
      </c>
      <c r="O74">
        <v>33.746440963287803</v>
      </c>
      <c r="P74">
        <v>34.790153025517803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100</v>
      </c>
      <c r="Z74">
        <v>0</v>
      </c>
      <c r="AA74">
        <v>0</v>
      </c>
    </row>
    <row r="75" spans="1:27">
      <c r="A75" s="1">
        <v>42411</v>
      </c>
      <c r="B75">
        <v>0.28349999999999997</v>
      </c>
      <c r="C75">
        <v>0.29349999999999998</v>
      </c>
      <c r="D75">
        <v>0.27</v>
      </c>
      <c r="E75">
        <v>0.27</v>
      </c>
      <c r="F75">
        <v>-2.1722717820266298E-2</v>
      </c>
      <c r="G75">
        <v>-1.66811964669084E-2</v>
      </c>
      <c r="H75">
        <v>-5.0415213533578198E-3</v>
      </c>
      <c r="I75">
        <v>-5.4131405214937298E-2</v>
      </c>
      <c r="J75">
        <v>-4.5077406028938297E-2</v>
      </c>
      <c r="K75">
        <v>-9.0539991859990704E-3</v>
      </c>
      <c r="L75">
        <v>-130.471718584798</v>
      </c>
      <c r="M75">
        <v>-147.78143894558301</v>
      </c>
      <c r="N75">
        <v>25.5695179046795</v>
      </c>
      <c r="O75">
        <v>31.0696264295166</v>
      </c>
      <c r="P75">
        <v>32.847065678565698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42412</v>
      </c>
      <c r="B76">
        <v>0.27129999999999999</v>
      </c>
      <c r="C76">
        <v>0.28470000000000001</v>
      </c>
      <c r="D76">
        <v>0.26100000000000001</v>
      </c>
      <c r="E76">
        <v>0.28349999999999997</v>
      </c>
      <c r="F76">
        <v>-2.19696950606919E-2</v>
      </c>
      <c r="G76">
        <v>-1.7738896185665098E-2</v>
      </c>
      <c r="H76">
        <v>-4.2307988750267802E-3</v>
      </c>
      <c r="I76">
        <v>-5.19558621121907E-2</v>
      </c>
      <c r="J76">
        <v>-4.7370224723355697E-2</v>
      </c>
      <c r="K76">
        <v>-4.5856373888349799E-3</v>
      </c>
      <c r="L76">
        <v>-107.55331467721599</v>
      </c>
      <c r="M76">
        <v>-130.062419054852</v>
      </c>
      <c r="N76">
        <v>36.3980715193712</v>
      </c>
      <c r="O76">
        <v>36.494462097051297</v>
      </c>
      <c r="P76">
        <v>36.567042583730299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0.2979</v>
      </c>
      <c r="C77">
        <v>0.3</v>
      </c>
      <c r="D77">
        <v>0.28999999999999998</v>
      </c>
      <c r="E77">
        <v>0.29799999999999999</v>
      </c>
      <c r="F77">
        <v>-2.07561336956614E-2</v>
      </c>
      <c r="G77">
        <v>-1.8342343687664402E-2</v>
      </c>
      <c r="H77">
        <v>-2.41379000799704E-3</v>
      </c>
      <c r="I77">
        <v>-4.55961523417171E-2</v>
      </c>
      <c r="J77">
        <v>-4.6778867262809498E-2</v>
      </c>
      <c r="K77">
        <v>1.18271492109246E-3</v>
      </c>
      <c r="L77">
        <v>-52.333049161693403</v>
      </c>
      <c r="M77">
        <v>-65.154952973547296</v>
      </c>
      <c r="N77">
        <v>46.2051823301166</v>
      </c>
      <c r="O77">
        <v>41.793157032034301</v>
      </c>
      <c r="P77">
        <v>40.2969277569944</v>
      </c>
      <c r="Q77">
        <v>0</v>
      </c>
      <c r="R77">
        <v>0</v>
      </c>
      <c r="S77">
        <v>0</v>
      </c>
      <c r="T77">
        <v>0</v>
      </c>
      <c r="U77">
        <v>0</v>
      </c>
      <c r="V77">
        <v>100</v>
      </c>
      <c r="W77">
        <v>0</v>
      </c>
      <c r="X77">
        <v>-100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0.3</v>
      </c>
      <c r="C78">
        <v>0.315</v>
      </c>
      <c r="D78">
        <v>0.29899999999999999</v>
      </c>
      <c r="E78">
        <v>0.31090000000000001</v>
      </c>
      <c r="F78">
        <v>-1.8539740789205499E-2</v>
      </c>
      <c r="G78">
        <v>-1.8381823107972602E-2</v>
      </c>
      <c r="H78">
        <v>-1.5791768123289999E-4</v>
      </c>
      <c r="I78">
        <v>-3.7164184109535203E-2</v>
      </c>
      <c r="J78">
        <v>-4.3573972878384701E-2</v>
      </c>
      <c r="K78">
        <v>6.4097887688495704E-3</v>
      </c>
      <c r="L78">
        <v>-16.612689306313701</v>
      </c>
      <c r="M78">
        <v>-28.571428571428399</v>
      </c>
      <c r="N78">
        <v>53.626914668899403</v>
      </c>
      <c r="O78">
        <v>46.101776687202801</v>
      </c>
      <c r="P78">
        <v>43.4055323775654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0.31929999999999997</v>
      </c>
      <c r="C79">
        <v>0.32229999999999998</v>
      </c>
      <c r="D79">
        <v>0.31</v>
      </c>
      <c r="E79">
        <v>0.32229999999999998</v>
      </c>
      <c r="F79">
        <v>-1.56825698136152E-2</v>
      </c>
      <c r="G79">
        <v>-1.7841972449101101E-2</v>
      </c>
      <c r="H79">
        <v>2.1594026354859598E-3</v>
      </c>
      <c r="I79">
        <v>-2.8000274776133E-2</v>
      </c>
      <c r="J79">
        <v>-3.8382740177634198E-2</v>
      </c>
      <c r="K79">
        <v>1.03824654015011E-2</v>
      </c>
      <c r="L79">
        <v>15.146666666666601</v>
      </c>
      <c r="M79">
        <v>-4.2533058926501202</v>
      </c>
      <c r="N79">
        <v>59.401685824634903</v>
      </c>
      <c r="O79">
        <v>49.648874167353199</v>
      </c>
      <c r="P79">
        <v>46.013822098556098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-100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0.32</v>
      </c>
      <c r="C80">
        <v>0.34279999999999999</v>
      </c>
      <c r="D80">
        <v>0.32</v>
      </c>
      <c r="E80">
        <v>0.3367</v>
      </c>
      <c r="F80">
        <v>-1.2116608851957599E-2</v>
      </c>
      <c r="G80">
        <v>-1.66968997296724E-2</v>
      </c>
      <c r="H80">
        <v>4.58029087771482E-3</v>
      </c>
      <c r="I80">
        <v>-1.7711882329618001E-2</v>
      </c>
      <c r="J80">
        <v>-3.14924542282954E-2</v>
      </c>
      <c r="K80">
        <v>1.37805718986774E-2</v>
      </c>
      <c r="L80">
        <v>63.4279705573082</v>
      </c>
      <c r="M80">
        <v>34.573124827277297</v>
      </c>
      <c r="N80">
        <v>65.696851945480105</v>
      </c>
      <c r="O80">
        <v>53.786138392940501</v>
      </c>
      <c r="P80">
        <v>49.123706559469298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0.3367</v>
      </c>
      <c r="C81">
        <v>0.34989999999999999</v>
      </c>
      <c r="D81">
        <v>0.31780000000000003</v>
      </c>
      <c r="E81">
        <v>0.31780000000000003</v>
      </c>
      <c r="F81">
        <v>-1.06923760888132E-2</v>
      </c>
      <c r="G81">
        <v>-1.54959950015006E-2</v>
      </c>
      <c r="H81">
        <v>4.8036189126873302E-3</v>
      </c>
      <c r="I81">
        <v>-1.6156007783115701E-2</v>
      </c>
      <c r="J81">
        <v>-2.6380305413235501E-2</v>
      </c>
      <c r="K81">
        <v>1.02242976301198E-2</v>
      </c>
      <c r="L81">
        <v>60.652782572009599</v>
      </c>
      <c r="M81">
        <v>20.9384292377995</v>
      </c>
      <c r="N81">
        <v>53.091140734338197</v>
      </c>
      <c r="O81">
        <v>48.189347125551102</v>
      </c>
      <c r="P81">
        <v>45.5107381561387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0.33150000000000002</v>
      </c>
      <c r="C82">
        <v>0.34060000000000001</v>
      </c>
      <c r="D82">
        <v>0.32969999999999999</v>
      </c>
      <c r="E82">
        <v>0.34060000000000001</v>
      </c>
      <c r="F82">
        <v>-7.6358703502949401E-3</v>
      </c>
      <c r="G82">
        <v>-1.39239700712594E-2</v>
      </c>
      <c r="H82">
        <v>6.2880997209645399E-3</v>
      </c>
      <c r="I82">
        <v>-8.5438644060009603E-3</v>
      </c>
      <c r="J82">
        <v>-2.0434825077490601E-2</v>
      </c>
      <c r="K82">
        <v>1.18909606714897E-2</v>
      </c>
      <c r="L82">
        <v>97.1670121529895</v>
      </c>
      <c r="M82">
        <v>44.031331887753304</v>
      </c>
      <c r="N82">
        <v>63.065316338560301</v>
      </c>
      <c r="O82">
        <v>54.359261467761002</v>
      </c>
      <c r="P82">
        <v>50.154415831577602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0.34200000000000003</v>
      </c>
      <c r="C83">
        <v>0.34849999999999998</v>
      </c>
      <c r="D83">
        <v>0.33700000000000002</v>
      </c>
      <c r="E83">
        <v>0.34100000000000003</v>
      </c>
      <c r="F83">
        <v>-5.1222448246717699E-3</v>
      </c>
      <c r="G83">
        <v>-1.2163625021941901E-2</v>
      </c>
      <c r="H83">
        <v>7.0413801972701697E-3</v>
      </c>
      <c r="I83">
        <v>-3.4817025684472599E-3</v>
      </c>
      <c r="J83">
        <v>-1.47837842411428E-2</v>
      </c>
      <c r="K83">
        <v>1.1302081672695599E-2</v>
      </c>
      <c r="L83">
        <v>111.63793103448199</v>
      </c>
      <c r="M83">
        <v>61.146551786138303</v>
      </c>
      <c r="N83">
        <v>63.225361476351203</v>
      </c>
      <c r="O83">
        <v>54.4617196211249</v>
      </c>
      <c r="P83">
        <v>50.232544607791802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0.33989999999999998</v>
      </c>
      <c r="C84">
        <v>0.3498</v>
      </c>
      <c r="D84">
        <v>0.3211</v>
      </c>
      <c r="E84">
        <v>0.32500000000000001</v>
      </c>
      <c r="F84">
        <v>-4.3708602125775899E-3</v>
      </c>
      <c r="G84">
        <v>-1.0605072060069E-2</v>
      </c>
      <c r="H84">
        <v>6.2342118474914797E-3</v>
      </c>
      <c r="I84">
        <v>-4.6743839564977099E-3</v>
      </c>
      <c r="J84">
        <v>-1.1413984146261101E-2</v>
      </c>
      <c r="K84">
        <v>6.7396001897634403E-3</v>
      </c>
      <c r="L84">
        <v>74.850088183421704</v>
      </c>
      <c r="M84">
        <v>36.371275095279501</v>
      </c>
      <c r="N84">
        <v>52.590696670709598</v>
      </c>
      <c r="O84">
        <v>49.659511491855703</v>
      </c>
      <c r="P84">
        <v>47.1299126812794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0.33200000000000002</v>
      </c>
      <c r="C85">
        <v>0.3322</v>
      </c>
      <c r="D85">
        <v>0.32019999999999998</v>
      </c>
      <c r="E85">
        <v>0.32200000000000001</v>
      </c>
      <c r="F85">
        <v>-3.9716744314488E-3</v>
      </c>
      <c r="G85">
        <v>-9.2783925343450195E-3</v>
      </c>
      <c r="H85">
        <v>5.3067181028962204E-3</v>
      </c>
      <c r="I85">
        <v>-6.1721021645943499E-3</v>
      </c>
      <c r="J85">
        <v>-9.6666901523722194E-3</v>
      </c>
      <c r="K85">
        <v>3.4945879877778699E-3</v>
      </c>
      <c r="L85">
        <v>47.471643716095699</v>
      </c>
      <c r="M85">
        <v>18.678621819196401</v>
      </c>
      <c r="N85">
        <v>50.724330432679402</v>
      </c>
      <c r="O85">
        <v>48.790804016164898</v>
      </c>
      <c r="P85">
        <v>46.5636954397607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0.32500000000000001</v>
      </c>
      <c r="C86">
        <v>0.32519999999999999</v>
      </c>
      <c r="D86">
        <v>0.31950000000000001</v>
      </c>
      <c r="E86">
        <v>0.32</v>
      </c>
      <c r="F86">
        <v>-3.77320495128863E-3</v>
      </c>
      <c r="G86">
        <v>-8.1773550177337406E-3</v>
      </c>
      <c r="H86">
        <v>4.4041500664451097E-3</v>
      </c>
      <c r="I86">
        <v>-7.5563672925700797E-3</v>
      </c>
      <c r="J86">
        <v>-8.9632491991048398E-3</v>
      </c>
      <c r="K86">
        <v>1.4068819065347501E-3</v>
      </c>
      <c r="L86">
        <v>32.720271898124402</v>
      </c>
      <c r="M86">
        <v>13.6891745632055</v>
      </c>
      <c r="N86">
        <v>49.361835863724203</v>
      </c>
      <c r="O86">
        <v>48.185627510689102</v>
      </c>
      <c r="P86">
        <v>46.175370854866102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0.3175</v>
      </c>
      <c r="C87">
        <v>0.32640000000000002</v>
      </c>
      <c r="D87">
        <v>0.30499999999999999</v>
      </c>
      <c r="E87">
        <v>0.31290000000000001</v>
      </c>
      <c r="F87">
        <v>-4.1410911995815002E-3</v>
      </c>
      <c r="G87">
        <v>-7.3701022541032904E-3</v>
      </c>
      <c r="H87">
        <v>3.2290110545217898E-3</v>
      </c>
      <c r="I87">
        <v>-1.0260231126988701E-2</v>
      </c>
      <c r="J87">
        <v>-9.3955765083994607E-3</v>
      </c>
      <c r="K87">
        <v>-8.6465461858924002E-4</v>
      </c>
      <c r="L87">
        <v>3.6159577828566598</v>
      </c>
      <c r="M87">
        <v>-2.21702918089755</v>
      </c>
      <c r="N87">
        <v>44.4201655044481</v>
      </c>
      <c r="O87">
        <v>46.004133735369599</v>
      </c>
      <c r="P87">
        <v>44.783238288325698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0.31290000000000001</v>
      </c>
      <c r="C88">
        <v>0.316</v>
      </c>
      <c r="D88">
        <v>0.307</v>
      </c>
      <c r="E88">
        <v>0.31</v>
      </c>
      <c r="F88">
        <v>-4.6134682750293898E-3</v>
      </c>
      <c r="G88">
        <v>-6.8187754582885096E-3</v>
      </c>
      <c r="H88">
        <v>2.2053071832591198E-3</v>
      </c>
      <c r="I88">
        <v>-1.25782151870487E-2</v>
      </c>
      <c r="J88">
        <v>-1.0456456067949199E-2</v>
      </c>
      <c r="K88">
        <v>-2.1217591190995301E-3</v>
      </c>
      <c r="L88">
        <v>-20.3679802673091</v>
      </c>
      <c r="M88">
        <v>-8.7777003843870993</v>
      </c>
      <c r="N88">
        <v>42.397566286826702</v>
      </c>
      <c r="O88">
        <v>45.105890302044997</v>
      </c>
      <c r="P88">
        <v>44.211581714874598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0.31</v>
      </c>
      <c r="C89">
        <v>0.31840000000000002</v>
      </c>
      <c r="D89">
        <v>0.30359999999999998</v>
      </c>
      <c r="E89">
        <v>0.3175</v>
      </c>
      <c r="F89">
        <v>-4.3326985389839897E-3</v>
      </c>
      <c r="G89">
        <v>-6.3215600744276103E-3</v>
      </c>
      <c r="H89">
        <v>1.9888615354436102E-3</v>
      </c>
      <c r="I89">
        <v>-1.1721423388067099E-2</v>
      </c>
      <c r="J89">
        <v>-1.08781118413218E-2</v>
      </c>
      <c r="K89">
        <v>-8.4331154674527104E-4</v>
      </c>
      <c r="L89">
        <v>-26.708340994055099</v>
      </c>
      <c r="M89">
        <v>4.4937988307928496</v>
      </c>
      <c r="N89">
        <v>49.355383347789001</v>
      </c>
      <c r="O89">
        <v>47.937109031492497</v>
      </c>
      <c r="P89">
        <v>46.080615691972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0.31740000000000002</v>
      </c>
      <c r="C90">
        <v>0.32390000000000002</v>
      </c>
      <c r="D90">
        <v>0.3115</v>
      </c>
      <c r="E90">
        <v>0.31859999999999999</v>
      </c>
      <c r="F90">
        <v>-3.9755974803845004E-3</v>
      </c>
      <c r="G90">
        <v>-5.8523675556189899E-3</v>
      </c>
      <c r="H90">
        <v>1.8767700752344799E-3</v>
      </c>
      <c r="I90">
        <v>-1.06593429333737E-2</v>
      </c>
      <c r="J90">
        <v>-1.0805188872005799E-2</v>
      </c>
      <c r="K90">
        <v>1.45845938632057E-4</v>
      </c>
      <c r="L90">
        <v>-22.222222222221799</v>
      </c>
      <c r="M90">
        <v>26.697944593387199</v>
      </c>
      <c r="N90">
        <v>50.380938290255997</v>
      </c>
      <c r="O90">
        <v>48.357805120043899</v>
      </c>
      <c r="P90">
        <v>46.357376049040703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0.31859999999999999</v>
      </c>
      <c r="C91">
        <v>0.32769999999999999</v>
      </c>
      <c r="D91">
        <v>0.31659999999999999</v>
      </c>
      <c r="E91">
        <v>0.32769999999999999</v>
      </c>
      <c r="F91">
        <v>-2.9245855685998598E-3</v>
      </c>
      <c r="G91">
        <v>-5.2668111582151603E-3</v>
      </c>
      <c r="H91">
        <v>2.34222558961529E-3</v>
      </c>
      <c r="I91">
        <v>-7.2654525927636198E-3</v>
      </c>
      <c r="J91">
        <v>-9.6252767789251001E-3</v>
      </c>
      <c r="K91">
        <v>2.3598241861614798E-3</v>
      </c>
      <c r="L91">
        <v>5.3951005623872303</v>
      </c>
      <c r="M91">
        <v>48.9721721065007</v>
      </c>
      <c r="N91">
        <v>58.493175624595999</v>
      </c>
      <c r="O91">
        <v>51.825871871629097</v>
      </c>
      <c r="P91">
        <v>48.646993057228102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0.32769999999999999</v>
      </c>
      <c r="C92">
        <v>0.33100000000000002</v>
      </c>
      <c r="D92">
        <v>0.32029999999999997</v>
      </c>
      <c r="E92">
        <v>0.33100000000000002</v>
      </c>
      <c r="F92">
        <v>-1.80456671385581E-3</v>
      </c>
      <c r="G92">
        <v>-4.5743622693432901E-3</v>
      </c>
      <c r="H92">
        <v>2.76979555548748E-3</v>
      </c>
      <c r="I92">
        <v>-4.0773465895505004E-3</v>
      </c>
      <c r="J92">
        <v>-7.7759667158002303E-3</v>
      </c>
      <c r="K92">
        <v>3.69862012624973E-3</v>
      </c>
      <c r="L92">
        <v>24.5232768722705</v>
      </c>
      <c r="M92">
        <v>58.180299357736601</v>
      </c>
      <c r="N92">
        <v>61.178424793343098</v>
      </c>
      <c r="O92">
        <v>53.057020920331603</v>
      </c>
      <c r="P92">
        <v>49.468249926664001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-100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0.33</v>
      </c>
      <c r="C93">
        <v>0.33399999999999902</v>
      </c>
      <c r="D93">
        <v>0.32</v>
      </c>
      <c r="E93">
        <v>0.32229999999999998</v>
      </c>
      <c r="F93">
        <v>-1.60051129530869E-3</v>
      </c>
      <c r="G93">
        <v>-3.9795920745363698E-3</v>
      </c>
      <c r="H93">
        <v>2.3790807792276802E-3</v>
      </c>
      <c r="I93">
        <v>-4.4111808358691098E-3</v>
      </c>
      <c r="J93">
        <v>-6.65437142248986E-3</v>
      </c>
      <c r="K93">
        <v>2.2431905866207502E-3</v>
      </c>
      <c r="L93">
        <v>2.1242937853111701</v>
      </c>
      <c r="M93">
        <v>45.216432313206496</v>
      </c>
      <c r="N93">
        <v>51.025240950995801</v>
      </c>
      <c r="O93">
        <v>49.467729322392699</v>
      </c>
      <c r="P93">
        <v>47.371138201968499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0.32979999999999998</v>
      </c>
      <c r="C94">
        <v>0.33</v>
      </c>
      <c r="D94">
        <v>0.32</v>
      </c>
      <c r="E94">
        <v>0.32440000000000002</v>
      </c>
      <c r="F94">
        <v>-1.2548780039078301E-3</v>
      </c>
      <c r="G94">
        <v>-3.4346492604106602E-3</v>
      </c>
      <c r="H94">
        <v>2.1797712565028299E-3</v>
      </c>
      <c r="I94">
        <v>-3.9563509014054398E-3</v>
      </c>
      <c r="J94">
        <v>-5.7550312487950504E-3</v>
      </c>
      <c r="K94">
        <v>1.7986803473895999E-3</v>
      </c>
      <c r="L94">
        <v>1.9432145618118</v>
      </c>
      <c r="M94">
        <v>37.266208518743099</v>
      </c>
      <c r="N94">
        <v>53.211924670360098</v>
      </c>
      <c r="O94">
        <v>50.340999404201199</v>
      </c>
      <c r="P94">
        <v>47.930595538919597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>
      <c r="A95" s="1">
        <v>42439</v>
      </c>
      <c r="B95">
        <v>0.32990000000000003</v>
      </c>
      <c r="C95">
        <v>0.33379999999999999</v>
      </c>
      <c r="D95">
        <v>0.3165</v>
      </c>
      <c r="E95">
        <v>0.3165</v>
      </c>
      <c r="F95">
        <v>-1.5999815162985301E-3</v>
      </c>
      <c r="G95">
        <v>-3.0677157115882401E-3</v>
      </c>
      <c r="H95">
        <v>1.4677341952897E-3</v>
      </c>
      <c r="I95">
        <v>-5.7911551852356498E-3</v>
      </c>
      <c r="J95">
        <v>-5.7670725609419203E-3</v>
      </c>
      <c r="K95" s="160">
        <v>-2.4082624293730299E-5</v>
      </c>
      <c r="L95">
        <v>-19.969969969969501</v>
      </c>
      <c r="M95">
        <v>14.9216959101913</v>
      </c>
      <c r="N95">
        <v>44.493050127231498</v>
      </c>
      <c r="O95">
        <v>47.047137039279697</v>
      </c>
      <c r="P95">
        <v>45.999118281392697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0.3206</v>
      </c>
      <c r="C96">
        <v>0.33</v>
      </c>
      <c r="D96">
        <v>0.3206</v>
      </c>
      <c r="E96">
        <v>0.32479999999999998</v>
      </c>
      <c r="F96">
        <v>-1.1900200913476601E-3</v>
      </c>
      <c r="G96">
        <v>-2.69217658754012E-3</v>
      </c>
      <c r="H96">
        <v>1.5021564961924601E-3</v>
      </c>
      <c r="I96">
        <v>-4.5336031568095599E-3</v>
      </c>
      <c r="J96">
        <v>-5.3559160928978002E-3</v>
      </c>
      <c r="K96">
        <v>8.22312936088239E-4</v>
      </c>
      <c r="L96">
        <v>21.5912775616092</v>
      </c>
      <c r="M96">
        <v>23.467872042529098</v>
      </c>
      <c r="N96">
        <v>53.776547737458998</v>
      </c>
      <c r="O96">
        <v>50.6971258795908</v>
      </c>
      <c r="P96">
        <v>48.297532725434102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>
      <c r="A97" s="1">
        <v>42443</v>
      </c>
      <c r="B97">
        <v>0.33</v>
      </c>
      <c r="C97">
        <v>0.34749999999999998</v>
      </c>
      <c r="D97">
        <v>0.33</v>
      </c>
      <c r="E97">
        <v>0.33810000000000001</v>
      </c>
      <c r="F97">
        <v>2.0570490075166799E-4</v>
      </c>
      <c r="G97">
        <v>-2.1126002898817602E-3</v>
      </c>
      <c r="H97">
        <v>2.3183051906334302E-3</v>
      </c>
      <c r="I97" s="160">
        <v>3.6588919547775302E-5</v>
      </c>
      <c r="J97">
        <v>-3.5584144220826E-3</v>
      </c>
      <c r="K97">
        <v>3.5950033416303801E-3</v>
      </c>
      <c r="L97">
        <v>191.996960871217</v>
      </c>
      <c r="M97">
        <v>134.904412648792</v>
      </c>
      <c r="N97">
        <v>64.786661499994295</v>
      </c>
      <c r="O97">
        <v>55.938224332042303</v>
      </c>
      <c r="P97">
        <v>51.752657502815502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0.34</v>
      </c>
      <c r="C98">
        <v>0.34</v>
      </c>
      <c r="D98">
        <v>0.33279999999999998</v>
      </c>
      <c r="E98">
        <v>0.33899999999999902</v>
      </c>
      <c r="F98">
        <v>1.36867228885512E-3</v>
      </c>
      <c r="G98">
        <v>-1.4163457741343799E-3</v>
      </c>
      <c r="H98">
        <v>2.7850180629895101E-3</v>
      </c>
      <c r="I98">
        <v>3.1634396913366998E-3</v>
      </c>
      <c r="J98">
        <v>-1.3177963842761699E-3</v>
      </c>
      <c r="K98">
        <v>4.4812360756128697E-3</v>
      </c>
      <c r="L98">
        <v>161.80638484197101</v>
      </c>
      <c r="M98">
        <v>110.31993757315701</v>
      </c>
      <c r="N98">
        <v>65.436616569441995</v>
      </c>
      <c r="O98">
        <v>56.276940692680697</v>
      </c>
      <c r="P98">
        <v>51.980664816654397</v>
      </c>
      <c r="Q98">
        <v>0</v>
      </c>
      <c r="R98">
        <v>0</v>
      </c>
      <c r="S98">
        <v>0</v>
      </c>
      <c r="T98">
        <v>0</v>
      </c>
      <c r="U98">
        <v>0</v>
      </c>
      <c r="V98">
        <v>100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0.34899999999999998</v>
      </c>
      <c r="C99">
        <v>0.35499999999999998</v>
      </c>
      <c r="D99">
        <v>0.3412</v>
      </c>
      <c r="E99">
        <v>0.34160000000000001</v>
      </c>
      <c r="F99">
        <v>2.4716390768124699E-3</v>
      </c>
      <c r="G99">
        <v>-6.3874880394501599E-4</v>
      </c>
      <c r="H99">
        <v>3.11038788075748E-3</v>
      </c>
      <c r="I99">
        <v>5.7958375904012503E-3</v>
      </c>
      <c r="J99">
        <v>1.0534149406163E-3</v>
      </c>
      <c r="K99">
        <v>4.7424226497849503E-3</v>
      </c>
      <c r="L99">
        <v>195.71396846546699</v>
      </c>
      <c r="M99">
        <v>163.407023249681</v>
      </c>
      <c r="N99">
        <v>67.460847248755599</v>
      </c>
      <c r="O99">
        <v>57.298199669004703</v>
      </c>
      <c r="P99">
        <v>52.6592904833837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0.34539999999999998</v>
      </c>
      <c r="C100">
        <v>0.34739999999999999</v>
      </c>
      <c r="D100">
        <v>0.33100000000000002</v>
      </c>
      <c r="E100">
        <v>0.33299999999999902</v>
      </c>
      <c r="F100">
        <v>2.6215801320291199E-3</v>
      </c>
      <c r="G100" s="160">
        <v>1.33169832498109E-5</v>
      </c>
      <c r="H100">
        <v>2.60826314877931E-3</v>
      </c>
      <c r="I100">
        <v>4.95705408999003E-3</v>
      </c>
      <c r="J100">
        <v>2.35462799040754E-3</v>
      </c>
      <c r="K100">
        <v>2.60242609958248E-3</v>
      </c>
      <c r="L100">
        <v>92.277598230992197</v>
      </c>
      <c r="M100">
        <v>81.840159271900404</v>
      </c>
      <c r="N100">
        <v>55.024992555458503</v>
      </c>
      <c r="O100">
        <v>52.897045824248799</v>
      </c>
      <c r="P100">
        <v>50.1955564993278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0.33589999999999998</v>
      </c>
      <c r="C101">
        <v>0.35299999999999998</v>
      </c>
      <c r="D101">
        <v>0.3322</v>
      </c>
      <c r="E101">
        <v>0.35299999999999998</v>
      </c>
      <c r="F101">
        <v>4.3046213561215296E-3</v>
      </c>
      <c r="G101">
        <v>8.7157785782415395E-4</v>
      </c>
      <c r="H101">
        <v>3.4330434982973702E-3</v>
      </c>
      <c r="I101">
        <v>9.8926894028794603E-3</v>
      </c>
      <c r="J101">
        <v>4.8673151278981804E-3</v>
      </c>
      <c r="K101">
        <v>5.0253742749812704E-3</v>
      </c>
      <c r="L101">
        <v>130.698890431693</v>
      </c>
      <c r="M101">
        <v>132.671728942686</v>
      </c>
      <c r="N101">
        <v>70.019703663783304</v>
      </c>
      <c r="O101">
        <v>60.496426275857601</v>
      </c>
      <c r="P101">
        <v>55.302097235638797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0.35010000000000002</v>
      </c>
      <c r="C102">
        <v>0.36370000000000002</v>
      </c>
      <c r="D102">
        <v>0.3493</v>
      </c>
      <c r="E102">
        <v>0.3584</v>
      </c>
      <c r="F102">
        <v>6.0049571145287502E-3</v>
      </c>
      <c r="G102">
        <v>1.8982537091650699E-3</v>
      </c>
      <c r="H102">
        <v>4.1067034053636703E-3</v>
      </c>
      <c r="I102">
        <v>1.43171136850157E-2</v>
      </c>
      <c r="J102">
        <v>8.0172479802706996E-3</v>
      </c>
      <c r="K102">
        <v>6.2998657047450496E-3</v>
      </c>
      <c r="L102">
        <v>164.376874411681</v>
      </c>
      <c r="M102">
        <v>183.282614448266</v>
      </c>
      <c r="N102">
        <v>72.869033216342601</v>
      </c>
      <c r="O102">
        <v>62.266555377423103</v>
      </c>
      <c r="P102">
        <v>56.564665708477598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0.3649</v>
      </c>
      <c r="C103">
        <v>0.3649</v>
      </c>
      <c r="D103">
        <v>0.34229999999999999</v>
      </c>
      <c r="E103">
        <v>0.35249999999999998</v>
      </c>
      <c r="F103">
        <v>6.7980411746537102E-3</v>
      </c>
      <c r="G103">
        <v>2.8782112022628001E-3</v>
      </c>
      <c r="H103">
        <v>3.9198299723909097E-3</v>
      </c>
      <c r="I103">
        <v>1.51988416833049E-2</v>
      </c>
      <c r="J103">
        <v>1.0411112547948799E-2</v>
      </c>
      <c r="K103">
        <v>4.7877291353561804E-3</v>
      </c>
      <c r="L103">
        <v>118.23701371711201</v>
      </c>
      <c r="M103">
        <v>144.31272757365099</v>
      </c>
      <c r="N103">
        <v>64.995088808921494</v>
      </c>
      <c r="O103">
        <v>59.148012995018298</v>
      </c>
      <c r="P103">
        <v>54.7892078585352</v>
      </c>
      <c r="Q103">
        <v>0</v>
      </c>
      <c r="R103">
        <v>0</v>
      </c>
      <c r="S103">
        <v>0</v>
      </c>
      <c r="T103">
        <v>0</v>
      </c>
      <c r="U103">
        <v>-100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0.35370000000000001</v>
      </c>
      <c r="C104">
        <v>0.35599999999999998</v>
      </c>
      <c r="D104">
        <v>0.34210000000000002</v>
      </c>
      <c r="E104">
        <v>0.34299999999999897</v>
      </c>
      <c r="F104">
        <v>6.5840980174906001E-3</v>
      </c>
      <c r="G104">
        <v>3.6193885653083599E-3</v>
      </c>
      <c r="H104">
        <v>2.9647094521822398E-3</v>
      </c>
      <c r="I104">
        <v>1.28336548362407E-2</v>
      </c>
      <c r="J104">
        <v>1.12186266440461E-2</v>
      </c>
      <c r="K104">
        <v>1.61502819219461E-3</v>
      </c>
      <c r="L104">
        <v>69.927093239143204</v>
      </c>
      <c r="M104">
        <v>93.303946263644505</v>
      </c>
      <c r="N104">
        <v>54.028099693370699</v>
      </c>
      <c r="O104">
        <v>54.421672846746603</v>
      </c>
      <c r="P104">
        <v>52.028216948427499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0.33500000000000002</v>
      </c>
      <c r="C105">
        <v>0.34410000000000002</v>
      </c>
      <c r="D105">
        <v>0.33399999999999902</v>
      </c>
      <c r="E105">
        <v>0.3367</v>
      </c>
      <c r="F105">
        <v>5.8388821762091403E-3</v>
      </c>
      <c r="G105">
        <v>4.0632872874885196E-3</v>
      </c>
      <c r="H105">
        <v>1.77559488872062E-3</v>
      </c>
      <c r="I105">
        <v>9.35680284297352E-3</v>
      </c>
      <c r="J105">
        <v>1.0598018710355201E-2</v>
      </c>
      <c r="K105">
        <v>-1.24121586738172E-3</v>
      </c>
      <c r="L105">
        <v>5.2954585305975197</v>
      </c>
      <c r="M105">
        <v>38.7722893552871</v>
      </c>
      <c r="N105">
        <v>47.7892970549034</v>
      </c>
      <c r="O105">
        <v>51.483646144271702</v>
      </c>
      <c r="P105">
        <v>50.264465955401199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0.3367</v>
      </c>
      <c r="C106">
        <v>0.3367</v>
      </c>
      <c r="D106">
        <v>0.3367</v>
      </c>
      <c r="E106">
        <v>0.3367</v>
      </c>
      <c r="F106">
        <v>5.1884836432825E-3</v>
      </c>
      <c r="G106">
        <v>4.2883265586473101E-3</v>
      </c>
      <c r="H106">
        <v>9.0015708463518803E-4</v>
      </c>
      <c r="I106">
        <v>6.9943996834539402E-3</v>
      </c>
      <c r="J106">
        <v>9.3968123680548098E-3</v>
      </c>
      <c r="K106">
        <v>-2.40241268460086E-3</v>
      </c>
      <c r="L106">
        <v>-11.9939462731747</v>
      </c>
      <c r="M106">
        <v>26.1420954027958</v>
      </c>
      <c r="N106">
        <v>47.7892970549034</v>
      </c>
      <c r="O106">
        <v>51.483646144271702</v>
      </c>
      <c r="P106">
        <v>50.264465955401199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0.3367</v>
      </c>
      <c r="C107">
        <v>0.3367</v>
      </c>
      <c r="D107">
        <v>0.3367</v>
      </c>
      <c r="E107">
        <v>0.3367</v>
      </c>
      <c r="F107">
        <v>4.61978412439945E-3</v>
      </c>
      <c r="G107">
        <v>4.3546180717977398E-3</v>
      </c>
      <c r="H107">
        <v>2.6516605260170701E-4</v>
      </c>
      <c r="I107">
        <v>5.37743473702584E-3</v>
      </c>
      <c r="J107">
        <v>8.0570198243784894E-3</v>
      </c>
      <c r="K107">
        <v>-2.6795850873526398E-3</v>
      </c>
      <c r="L107">
        <v>-19.879042860899698</v>
      </c>
      <c r="M107">
        <v>21.200396672472799</v>
      </c>
      <c r="N107">
        <v>47.7892970549034</v>
      </c>
      <c r="O107">
        <v>51.483646144271702</v>
      </c>
      <c r="P107">
        <v>50.264465955401199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0.3367</v>
      </c>
      <c r="C108">
        <v>0.34489999999999998</v>
      </c>
      <c r="D108">
        <v>0.33250000000000002</v>
      </c>
      <c r="E108">
        <v>0.33299999999999902</v>
      </c>
      <c r="F108">
        <v>3.8264180155947402E-3</v>
      </c>
      <c r="G108">
        <v>4.2489780605571396E-3</v>
      </c>
      <c r="H108">
        <v>-4.22560044962398E-4</v>
      </c>
      <c r="I108">
        <v>3.2319857941446799E-3</v>
      </c>
      <c r="J108">
        <v>6.44867514763388E-3</v>
      </c>
      <c r="K108">
        <v>-3.2166893534892002E-3</v>
      </c>
      <c r="L108">
        <v>-28.642116281282998</v>
      </c>
      <c r="M108">
        <v>15.5842055405371</v>
      </c>
      <c r="N108">
        <v>43.143130707546703</v>
      </c>
      <c r="O108">
        <v>49.522536146572897</v>
      </c>
      <c r="P108">
        <v>49.132084902113597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0.33799999999999902</v>
      </c>
      <c r="C109">
        <v>0.34599999999999997</v>
      </c>
      <c r="D109">
        <v>0.33560000000000001</v>
      </c>
      <c r="E109">
        <v>0.34439999999999998</v>
      </c>
      <c r="F109">
        <v>4.07063068800594E-3</v>
      </c>
      <c r="G109">
        <v>4.2133085860469001E-3</v>
      </c>
      <c r="H109">
        <v>-1.4267789804095501E-4</v>
      </c>
      <c r="I109">
        <v>4.9879626487353496E-3</v>
      </c>
      <c r="J109">
        <v>5.9617709813343696E-3</v>
      </c>
      <c r="K109">
        <v>-9.7380833259902097E-4</v>
      </c>
      <c r="L109">
        <v>7.6761074800284304</v>
      </c>
      <c r="M109">
        <v>47.1740097908325</v>
      </c>
      <c r="N109">
        <v>57.867363266621602</v>
      </c>
      <c r="O109">
        <v>55.186602572145702</v>
      </c>
      <c r="P109">
        <v>52.587622936651002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0.34499999999999997</v>
      </c>
      <c r="C110">
        <v>0.34499999999999997</v>
      </c>
      <c r="D110">
        <v>0.33189999999999997</v>
      </c>
      <c r="E110">
        <v>0.34449999999999997</v>
      </c>
      <c r="F110">
        <v>4.2235536571257797E-3</v>
      </c>
      <c r="G110">
        <v>4.2153576002626801E-3</v>
      </c>
      <c r="H110" s="160">
        <v>8.1960568631073497E-6</v>
      </c>
      <c r="I110">
        <v>6.02898580442701E-3</v>
      </c>
      <c r="J110">
        <v>5.9841759223652497E-3</v>
      </c>
      <c r="K110" s="160">
        <v>4.4809882061755902E-5</v>
      </c>
      <c r="L110">
        <v>-23.750899014258501</v>
      </c>
      <c r="M110">
        <v>29.864051704925</v>
      </c>
      <c r="N110">
        <v>57.9787313700336</v>
      </c>
      <c r="O110">
        <v>55.234054995931501</v>
      </c>
      <c r="P110">
        <v>52.617269630616697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42461</v>
      </c>
      <c r="B111">
        <v>0.34089999999999998</v>
      </c>
      <c r="C111">
        <v>0.3548</v>
      </c>
      <c r="D111">
        <v>0.33299999999999902</v>
      </c>
      <c r="E111">
        <v>0.34499999999999997</v>
      </c>
      <c r="F111">
        <v>4.3351194744461396E-3</v>
      </c>
      <c r="G111">
        <v>4.2393099750993703E-3</v>
      </c>
      <c r="H111" s="160">
        <v>9.5809499346772702E-5</v>
      </c>
      <c r="I111">
        <v>6.71168583200271E-3</v>
      </c>
      <c r="J111">
        <v>6.2266792255777402E-3</v>
      </c>
      <c r="K111">
        <v>4.8500660642496998E-4</v>
      </c>
      <c r="L111">
        <v>18.702749140893101</v>
      </c>
      <c r="M111">
        <v>57.111834961997303</v>
      </c>
      <c r="N111">
        <v>58.616822651958302</v>
      </c>
      <c r="O111">
        <v>55.487850418856603</v>
      </c>
      <c r="P111">
        <v>52.772308489015998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0.35199999999999998</v>
      </c>
      <c r="C112">
        <v>0.36899999999999999</v>
      </c>
      <c r="D112">
        <v>0.33899999999999902</v>
      </c>
      <c r="E112">
        <v>0.36799999999999999</v>
      </c>
      <c r="F112">
        <v>6.2078833544043002E-3</v>
      </c>
      <c r="G112">
        <v>4.6330246509603597E-3</v>
      </c>
      <c r="H112">
        <v>1.57485870344394E-3</v>
      </c>
      <c r="I112">
        <v>1.34061324080317E-2</v>
      </c>
      <c r="J112">
        <v>8.6198302863957493E-3</v>
      </c>
      <c r="K112">
        <v>4.7863021216360303E-3</v>
      </c>
      <c r="L112">
        <v>158.78678407465901</v>
      </c>
      <c r="M112">
        <v>163.067998710925</v>
      </c>
      <c r="N112">
        <v>77.1984239954364</v>
      </c>
      <c r="O112">
        <v>65.248032876500105</v>
      </c>
      <c r="P112">
        <v>59.217572128614798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0.36720000000000003</v>
      </c>
      <c r="C113">
        <v>0.37790000000000001</v>
      </c>
      <c r="D113">
        <v>0.36</v>
      </c>
      <c r="E113">
        <v>0.37359999999999999</v>
      </c>
      <c r="F113">
        <v>8.0511270397914392E-3</v>
      </c>
      <c r="G113">
        <v>5.3166451287265703E-3</v>
      </c>
      <c r="H113">
        <v>2.7344819110648598E-3</v>
      </c>
      <c r="I113">
        <v>1.8928448170568001E-2</v>
      </c>
      <c r="J113">
        <v>1.2056036247786501E-2</v>
      </c>
      <c r="K113">
        <v>6.8724119227815197E-3</v>
      </c>
      <c r="L113">
        <v>202.78942390491</v>
      </c>
      <c r="M113">
        <v>217.989579556081</v>
      </c>
      <c r="N113">
        <v>79.777694826656401</v>
      </c>
      <c r="O113">
        <v>67.137440356794798</v>
      </c>
      <c r="P113">
        <v>60.5924768344277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0.373</v>
      </c>
      <c r="C114">
        <v>0.39290000000000003</v>
      </c>
      <c r="D114">
        <v>0.373</v>
      </c>
      <c r="E114">
        <v>0.38219999999999998</v>
      </c>
      <c r="F114">
        <v>1.0089552980880601E-2</v>
      </c>
      <c r="G114">
        <v>6.27122669915738E-3</v>
      </c>
      <c r="H114">
        <v>3.8183262817232098E-3</v>
      </c>
      <c r="I114">
        <v>2.4443823869747E-2</v>
      </c>
      <c r="J114">
        <v>1.6185298788440002E-2</v>
      </c>
      <c r="K114">
        <v>8.2585250813070003E-3</v>
      </c>
      <c r="L114">
        <v>205.98694292251801</v>
      </c>
      <c r="M114">
        <v>246.13184241320999</v>
      </c>
      <c r="N114">
        <v>83.185490178154197</v>
      </c>
      <c r="O114">
        <v>69.848564124223401</v>
      </c>
      <c r="P114">
        <v>62.624311858896803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0.38159999999999999</v>
      </c>
      <c r="C115">
        <v>0.39299999999999902</v>
      </c>
      <c r="D115">
        <v>0.38</v>
      </c>
      <c r="E115">
        <v>0.38350000000000001</v>
      </c>
      <c r="F115">
        <v>1.1675333385085701E-2</v>
      </c>
      <c r="G115">
        <v>7.35204803634305E-3</v>
      </c>
      <c r="H115">
        <v>4.3232853487426897E-3</v>
      </c>
      <c r="I115">
        <v>2.7824915534605098E-2</v>
      </c>
      <c r="J115">
        <v>2.0065171037161701E-2</v>
      </c>
      <c r="K115">
        <v>7.7597444974434101E-3</v>
      </c>
      <c r="L115">
        <v>164.06048744584299</v>
      </c>
      <c r="M115">
        <v>208.80548672402099</v>
      </c>
      <c r="N115">
        <v>83.6707786915957</v>
      </c>
      <c r="O115">
        <v>70.248133103163397</v>
      </c>
      <c r="P115">
        <v>62.927696142524198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0.38400000000000001</v>
      </c>
      <c r="C116">
        <v>0.39</v>
      </c>
      <c r="D116">
        <v>0.37</v>
      </c>
      <c r="E116">
        <v>0.38069999999999998</v>
      </c>
      <c r="F116">
        <v>1.2561339874020401E-2</v>
      </c>
      <c r="G116">
        <v>8.3939064038785205E-3</v>
      </c>
      <c r="H116">
        <v>4.1674334701418802E-3</v>
      </c>
      <c r="I116">
        <v>2.8660697035912001E-2</v>
      </c>
      <c r="J116">
        <v>2.2930346370078399E-2</v>
      </c>
      <c r="K116">
        <v>5.7303506658335102E-3</v>
      </c>
      <c r="L116">
        <v>113.578190743338</v>
      </c>
      <c r="M116">
        <v>148.12023148497099</v>
      </c>
      <c r="N116">
        <v>78.013020737940096</v>
      </c>
      <c r="O116">
        <v>68.153203650273497</v>
      </c>
      <c r="P116">
        <v>61.793339736782599</v>
      </c>
      <c r="Q116">
        <v>0</v>
      </c>
      <c r="R116">
        <v>0</v>
      </c>
      <c r="S116">
        <v>0</v>
      </c>
      <c r="T116">
        <v>-100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0.38740000000000002</v>
      </c>
      <c r="C117">
        <v>0.39</v>
      </c>
      <c r="D117">
        <v>0.374</v>
      </c>
      <c r="E117">
        <v>0.38700000000000001</v>
      </c>
      <c r="F117">
        <v>1.36149194323137E-2</v>
      </c>
      <c r="G117">
        <v>9.4381090095655706E-3</v>
      </c>
      <c r="H117">
        <v>4.1768104227481702E-3</v>
      </c>
      <c r="I117">
        <v>3.0406176184217901E-2</v>
      </c>
      <c r="J117">
        <v>2.54222896414583E-2</v>
      </c>
      <c r="K117">
        <v>4.98388654275966E-3</v>
      </c>
      <c r="L117">
        <v>103.025818122019</v>
      </c>
      <c r="M117">
        <v>138.52109599771001</v>
      </c>
      <c r="N117">
        <v>81.3274158905338</v>
      </c>
      <c r="O117">
        <v>70.299388883845296</v>
      </c>
      <c r="P117">
        <v>63.3539921330837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0.37919999999999998</v>
      </c>
      <c r="C118">
        <v>0.39250000000000002</v>
      </c>
      <c r="D118">
        <v>0.3705</v>
      </c>
      <c r="E118">
        <v>0.37119999999999997</v>
      </c>
      <c r="F118">
        <v>1.3024818864796299E-2</v>
      </c>
      <c r="G118">
        <v>1.0155450980611699E-2</v>
      </c>
      <c r="H118">
        <v>2.8693678841846099E-3</v>
      </c>
      <c r="I118">
        <v>2.6553215348258399E-2</v>
      </c>
      <c r="J118">
        <v>2.57992648770583E-2</v>
      </c>
      <c r="K118">
        <v>7.5395047120007796E-4</v>
      </c>
      <c r="L118">
        <v>70.2675416456335</v>
      </c>
      <c r="M118">
        <v>98.322367484120605</v>
      </c>
      <c r="N118">
        <v>56.435655205181703</v>
      </c>
      <c r="O118">
        <v>59.4742885957548</v>
      </c>
      <c r="P118">
        <v>57.201125295052201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0.37309999999999999</v>
      </c>
      <c r="C119">
        <v>0.38450000000000001</v>
      </c>
      <c r="D119">
        <v>0.36380000000000001</v>
      </c>
      <c r="E119">
        <v>0.37080000000000002</v>
      </c>
      <c r="F119">
        <v>1.2382149544208101E-2</v>
      </c>
      <c r="G119">
        <v>1.0600790693331001E-2</v>
      </c>
      <c r="H119">
        <v>1.7813588508771201E-3</v>
      </c>
      <c r="I119">
        <v>2.3524439722871701E-2</v>
      </c>
      <c r="J119">
        <v>2.5040989825662802E-2</v>
      </c>
      <c r="K119">
        <v>-1.5165501027910901E-3</v>
      </c>
      <c r="L119">
        <v>44.728572043566601</v>
      </c>
      <c r="M119">
        <v>68.4896235645502</v>
      </c>
      <c r="N119">
        <v>55.930047682079902</v>
      </c>
      <c r="O119">
        <v>59.225644721779403</v>
      </c>
      <c r="P119">
        <v>57.053832820533302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0.36780000000000002</v>
      </c>
      <c r="C120">
        <v>0.37340000000000001</v>
      </c>
      <c r="D120">
        <v>0.36099999999999999</v>
      </c>
      <c r="E120">
        <v>0.36220000000000002</v>
      </c>
      <c r="F120">
        <v>1.1051486691391599E-2</v>
      </c>
      <c r="G120">
        <v>1.06909298929431E-2</v>
      </c>
      <c r="H120">
        <v>3.6055679844852702E-4</v>
      </c>
      <c r="I120">
        <v>1.87929061860935E-2</v>
      </c>
      <c r="J120">
        <v>2.2958295279139701E-2</v>
      </c>
      <c r="K120">
        <v>-4.1653890930461899E-3</v>
      </c>
      <c r="L120">
        <v>11.1638216491645</v>
      </c>
      <c r="M120">
        <v>32.625149523113897</v>
      </c>
      <c r="N120">
        <v>45.667552965253101</v>
      </c>
      <c r="O120">
        <v>53.998622656224398</v>
      </c>
      <c r="P120">
        <v>53.919469370221599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0.36299999999999999</v>
      </c>
      <c r="C121">
        <v>0.37</v>
      </c>
      <c r="D121">
        <v>0.35799999999999998</v>
      </c>
      <c r="E121">
        <v>0.35849999999999999</v>
      </c>
      <c r="F121">
        <v>9.5878450068044296E-3</v>
      </c>
      <c r="G121">
        <v>1.0470312915715299E-2</v>
      </c>
      <c r="H121">
        <v>-8.8246790891096695E-4</v>
      </c>
      <c r="I121">
        <v>1.4437997918750001E-2</v>
      </c>
      <c r="J121">
        <v>2.01181961590098E-2</v>
      </c>
      <c r="K121">
        <v>-5.6801982402598103E-3</v>
      </c>
      <c r="L121">
        <v>-10.7773715308308</v>
      </c>
      <c r="M121">
        <v>15.3223474992774</v>
      </c>
      <c r="N121">
        <v>41.816288822400502</v>
      </c>
      <c r="O121">
        <v>51.8772853262547</v>
      </c>
      <c r="P121">
        <v>52.613730898209901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0.3599</v>
      </c>
      <c r="C122">
        <v>0.36830000000000002</v>
      </c>
      <c r="D122">
        <v>0.35560000000000003</v>
      </c>
      <c r="E122">
        <v>0.36370000000000002</v>
      </c>
      <c r="F122">
        <v>8.7466688150987203E-3</v>
      </c>
      <c r="G122">
        <v>1.0125584095592E-2</v>
      </c>
      <c r="H122">
        <v>-1.37891528049333E-3</v>
      </c>
      <c r="I122">
        <v>1.28730927519272E-2</v>
      </c>
      <c r="J122">
        <v>1.7703161689982299E-2</v>
      </c>
      <c r="K122">
        <v>-4.8300689380550198E-3</v>
      </c>
      <c r="L122">
        <v>-20.167228254086499</v>
      </c>
      <c r="M122">
        <v>15.6229825693999</v>
      </c>
      <c r="N122">
        <v>48.8843151436662</v>
      </c>
      <c r="O122">
        <v>54.578005305425201</v>
      </c>
      <c r="P122">
        <v>54.248683274797401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0.377</v>
      </c>
      <c r="C123">
        <v>0.377</v>
      </c>
      <c r="D123">
        <v>0.35809999999999997</v>
      </c>
      <c r="E123">
        <v>0.35809999999999997</v>
      </c>
      <c r="F123">
        <v>7.5412268550432704E-3</v>
      </c>
      <c r="G123">
        <v>9.6087126474823006E-3</v>
      </c>
      <c r="H123">
        <v>-2.0674857924390302E-3</v>
      </c>
      <c r="I123">
        <v>1.00938359292623E-2</v>
      </c>
      <c r="J123">
        <v>1.51667197697423E-2</v>
      </c>
      <c r="K123">
        <v>-5.0728838404799402E-3</v>
      </c>
      <c r="L123">
        <v>-21.470378301212499</v>
      </c>
      <c r="M123">
        <v>21.342726149701502</v>
      </c>
      <c r="N123">
        <v>42.411258955384397</v>
      </c>
      <c r="O123">
        <v>51.2427344951208</v>
      </c>
      <c r="P123">
        <v>52.211668654099299</v>
      </c>
      <c r="Q123">
        <v>0</v>
      </c>
      <c r="R123">
        <v>0</v>
      </c>
      <c r="S123">
        <v>0</v>
      </c>
      <c r="T123">
        <v>-100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0.3599</v>
      </c>
      <c r="C124">
        <v>0.36270000000000002</v>
      </c>
      <c r="D124">
        <v>0.35589999999999999</v>
      </c>
      <c r="E124">
        <v>0.35859999999999997</v>
      </c>
      <c r="F124">
        <v>6.55073840366032E-3</v>
      </c>
      <c r="G124">
        <v>8.9971177987178998E-3</v>
      </c>
      <c r="H124">
        <v>-2.4463793950575798E-3</v>
      </c>
      <c r="I124">
        <v>8.2958994866722501E-3</v>
      </c>
      <c r="J124">
        <v>1.2876446342052299E-2</v>
      </c>
      <c r="K124">
        <v>-4.5805468553800398E-3</v>
      </c>
      <c r="L124">
        <v>-69.747081712062098</v>
      </c>
      <c r="M124">
        <v>-4.5005381078173903</v>
      </c>
      <c r="N124">
        <v>43.194791013999101</v>
      </c>
      <c r="O124">
        <v>51.527557463694997</v>
      </c>
      <c r="P124">
        <v>52.379306448161401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0</v>
      </c>
      <c r="Y124">
        <v>100</v>
      </c>
      <c r="Z124">
        <v>0</v>
      </c>
      <c r="AA124">
        <v>0</v>
      </c>
    </row>
    <row r="125" spans="1:27">
      <c r="A125" s="1">
        <v>42481</v>
      </c>
      <c r="B125">
        <v>0.35859999999999997</v>
      </c>
      <c r="C125">
        <v>0.3659</v>
      </c>
      <c r="D125">
        <v>0.35859999999999997</v>
      </c>
      <c r="E125">
        <v>0.36299999999999999</v>
      </c>
      <c r="F125">
        <v>6.0510595496860997E-3</v>
      </c>
      <c r="G125">
        <v>8.4079061489115408E-3</v>
      </c>
      <c r="H125">
        <v>-2.3568465992254402E-3</v>
      </c>
      <c r="I125">
        <v>8.2324598841771405E-3</v>
      </c>
      <c r="J125">
        <v>1.1328450856093899E-2</v>
      </c>
      <c r="K125">
        <v>-3.09599097191677E-3</v>
      </c>
      <c r="L125">
        <v>-63.5922459536567</v>
      </c>
      <c r="M125">
        <v>6.0255779636004698</v>
      </c>
      <c r="N125">
        <v>50.157081115004303</v>
      </c>
      <c r="O125">
        <v>54.070268066797702</v>
      </c>
      <c r="P125">
        <v>53.874385669582303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0.3659</v>
      </c>
      <c r="C126">
        <v>0.3659</v>
      </c>
      <c r="D126">
        <v>0.35859999999999997</v>
      </c>
      <c r="E126">
        <v>0.36009999999999998</v>
      </c>
      <c r="F126">
        <v>5.3592762931571796E-3</v>
      </c>
      <c r="G126">
        <v>7.7981801777606699E-3</v>
      </c>
      <c r="H126">
        <v>-2.43890388460348E-3</v>
      </c>
      <c r="I126">
        <v>7.2345079143806201E-3</v>
      </c>
      <c r="J126">
        <v>9.9638032088561496E-3</v>
      </c>
      <c r="K126">
        <v>-2.72929529447552E-3</v>
      </c>
      <c r="L126">
        <v>-74.30912902611</v>
      </c>
      <c r="M126">
        <v>-5.4178145087239198</v>
      </c>
      <c r="N126">
        <v>45.837178638626398</v>
      </c>
      <c r="O126">
        <v>52.129319229160203</v>
      </c>
      <c r="P126">
        <v>52.728739520486599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0.3599</v>
      </c>
      <c r="C127">
        <v>0.36199999999999999</v>
      </c>
      <c r="D127">
        <v>0.35510000000000003</v>
      </c>
      <c r="E127">
        <v>0.35830000000000001</v>
      </c>
      <c r="F127">
        <v>4.6126167469518397E-3</v>
      </c>
      <c r="G127">
        <v>7.1610674915988997E-3</v>
      </c>
      <c r="H127">
        <v>-2.54845074464706E-3</v>
      </c>
      <c r="I127">
        <v>5.9721954164647E-3</v>
      </c>
      <c r="J127">
        <v>8.6332672780589995E-3</v>
      </c>
      <c r="K127">
        <v>-2.6610718615942899E-3</v>
      </c>
      <c r="L127">
        <v>-84.501475811695897</v>
      </c>
      <c r="M127">
        <v>-30.808588031317999</v>
      </c>
      <c r="N127">
        <v>43.146227490982497</v>
      </c>
      <c r="O127">
        <v>50.9078033596601</v>
      </c>
      <c r="P127">
        <v>52.007961055102697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0.36</v>
      </c>
      <c r="C128">
        <v>0.36399999999999999</v>
      </c>
      <c r="D128">
        <v>0.3574</v>
      </c>
      <c r="E128">
        <v>0.36080000000000001</v>
      </c>
      <c r="F128">
        <v>4.1744918404154003E-3</v>
      </c>
      <c r="G128">
        <v>6.5637523613621997E-3</v>
      </c>
      <c r="H128">
        <v>-2.3892605209467998E-3</v>
      </c>
      <c r="I128">
        <v>5.7612542989534101E-3</v>
      </c>
      <c r="J128">
        <v>7.6759296183571404E-3</v>
      </c>
      <c r="K128">
        <v>-1.9146753194037201E-3</v>
      </c>
      <c r="L128">
        <v>-61.001558582367302</v>
      </c>
      <c r="M128">
        <v>-26.901628865524302</v>
      </c>
      <c r="N128">
        <v>48.084751461084998</v>
      </c>
      <c r="O128">
        <v>52.570147811625802</v>
      </c>
      <c r="P128">
        <v>52.945972246745399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0.36399999999999999</v>
      </c>
      <c r="C129">
        <v>0.36990000000000001</v>
      </c>
      <c r="D129">
        <v>0.35899999999999999</v>
      </c>
      <c r="E129">
        <v>0.36</v>
      </c>
      <c r="F129">
        <v>3.7198413656029301E-3</v>
      </c>
      <c r="G129">
        <v>5.9949701622103498E-3</v>
      </c>
      <c r="H129">
        <v>-2.2751287966074102E-3</v>
      </c>
      <c r="I129">
        <v>5.2995274046138598E-3</v>
      </c>
      <c r="J129">
        <v>6.8837955471093802E-3</v>
      </c>
      <c r="K129">
        <v>-1.58426814249551E-3</v>
      </c>
      <c r="L129">
        <v>-37.148634314505699</v>
      </c>
      <c r="M129">
        <v>-20.724767894579301</v>
      </c>
      <c r="N129">
        <v>46.574386878730003</v>
      </c>
      <c r="O129">
        <v>51.963769219742098</v>
      </c>
      <c r="P129">
        <v>52.600535715945199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0.3639</v>
      </c>
      <c r="C130">
        <v>0.36499999999999999</v>
      </c>
      <c r="D130">
        <v>0.35560000000000003</v>
      </c>
      <c r="E130">
        <v>0.36499999999999999</v>
      </c>
      <c r="F130">
        <v>3.7201027729082399E-3</v>
      </c>
      <c r="G130">
        <v>5.5399966843499302E-3</v>
      </c>
      <c r="H130">
        <v>-1.8198939114416901E-3</v>
      </c>
      <c r="I130">
        <v>6.2995599636479398E-3</v>
      </c>
      <c r="J130">
        <v>6.6890503526222302E-3</v>
      </c>
      <c r="K130">
        <v>-3.8949038897428799E-4</v>
      </c>
      <c r="L130">
        <v>-43.712055507373201</v>
      </c>
      <c r="M130">
        <v>-39.513123256966203</v>
      </c>
      <c r="N130">
        <v>56.5304262616038</v>
      </c>
      <c r="O130">
        <v>55.424483513535101</v>
      </c>
      <c r="P130">
        <v>54.546659492177298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0.3644</v>
      </c>
      <c r="C131">
        <v>0.36799999999999999</v>
      </c>
      <c r="D131">
        <v>0.35749999999999998</v>
      </c>
      <c r="E131">
        <v>0.36</v>
      </c>
      <c r="F131">
        <v>3.2790528467467302E-3</v>
      </c>
      <c r="G131">
        <v>5.0878079168292902E-3</v>
      </c>
      <c r="H131">
        <v>-1.80875507008255E-3</v>
      </c>
      <c r="I131">
        <v>5.4236626866759298E-3</v>
      </c>
      <c r="J131">
        <v>6.2672544639734698E-3</v>
      </c>
      <c r="K131">
        <v>-8.4359177729753502E-4</v>
      </c>
      <c r="L131">
        <v>-38.094345517025097</v>
      </c>
      <c r="M131">
        <v>-50.266500937492602</v>
      </c>
      <c r="N131">
        <v>46.434910838984202</v>
      </c>
      <c r="O131">
        <v>51.433946390342399</v>
      </c>
      <c r="P131">
        <v>52.292295539739698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0.36</v>
      </c>
      <c r="C132">
        <v>0.3654</v>
      </c>
      <c r="D132">
        <v>0.35149999999999998</v>
      </c>
      <c r="E132">
        <v>0.36</v>
      </c>
      <c r="F132">
        <v>2.89613278668576E-3</v>
      </c>
      <c r="G132">
        <v>4.64947289080058E-3</v>
      </c>
      <c r="H132">
        <v>-1.75334010411481E-3</v>
      </c>
      <c r="I132">
        <v>4.7717336106810598E-3</v>
      </c>
      <c r="J132">
        <v>5.7687475128759998E-3</v>
      </c>
      <c r="K132">
        <v>-9.9701390219493892E-4</v>
      </c>
      <c r="L132">
        <v>-105.88116817724099</v>
      </c>
      <c r="M132">
        <v>-74.649115405169198</v>
      </c>
      <c r="N132">
        <v>46.434910838984202</v>
      </c>
      <c r="O132">
        <v>51.433946390342399</v>
      </c>
      <c r="P132">
        <v>52.292295539739698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0.35249999999999998</v>
      </c>
      <c r="C133">
        <v>0.36380000000000001</v>
      </c>
      <c r="D133">
        <v>0.35199999999999998</v>
      </c>
      <c r="E133">
        <v>0.35199999999999998</v>
      </c>
      <c r="F133">
        <v>1.9249431922028701E-3</v>
      </c>
      <c r="G133">
        <v>4.1045669510810399E-3</v>
      </c>
      <c r="H133">
        <v>-2.1796237588781599E-3</v>
      </c>
      <c r="I133">
        <v>2.0506720885605698E-3</v>
      </c>
      <c r="J133">
        <v>4.5293890381041899E-3</v>
      </c>
      <c r="K133">
        <v>-2.4787169495436101E-3</v>
      </c>
      <c r="L133">
        <v>-187.08001180986301</v>
      </c>
      <c r="M133">
        <v>-92.135883559851493</v>
      </c>
      <c r="N133">
        <v>33.432397239653803</v>
      </c>
      <c r="O133">
        <v>45.372063016744903</v>
      </c>
      <c r="P133">
        <v>48.739002007224599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0.35399999999999998</v>
      </c>
      <c r="C134">
        <v>0.35399999999999998</v>
      </c>
      <c r="D134">
        <v>0.34549999999999997</v>
      </c>
      <c r="E134">
        <v>0.34699999999999998</v>
      </c>
      <c r="F134">
        <v>7.43242590346471E-4</v>
      </c>
      <c r="G134">
        <v>3.43230207893412E-3</v>
      </c>
      <c r="H134">
        <v>-2.6890594885876501E-3</v>
      </c>
      <c r="I134">
        <v>-1.08945316774788E-3</v>
      </c>
      <c r="J134">
        <v>2.65644163615349E-3</v>
      </c>
      <c r="K134">
        <v>-3.74589480390138E-3</v>
      </c>
      <c r="L134">
        <v>-272.04063242401998</v>
      </c>
      <c r="M134">
        <v>-149.81527557867699</v>
      </c>
      <c r="N134">
        <v>27.763661103949399</v>
      </c>
      <c r="O134">
        <v>42.037355013059297</v>
      </c>
      <c r="P134">
        <v>46.658383839499798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0.34520000000000001</v>
      </c>
      <c r="C135">
        <v>0.35589999999999999</v>
      </c>
      <c r="D135">
        <v>0.34520000000000001</v>
      </c>
      <c r="E135">
        <v>0.35149999999999998</v>
      </c>
      <c r="F135">
        <v>1.67913143417963E-4</v>
      </c>
      <c r="G135">
        <v>2.7794242918308901E-3</v>
      </c>
      <c r="H135">
        <v>-2.6115111484129299E-3</v>
      </c>
      <c r="I135">
        <v>-1.7963940112060699E-3</v>
      </c>
      <c r="J135">
        <v>1.17216308703364E-3</v>
      </c>
      <c r="K135">
        <v>-2.9685570982397099E-3</v>
      </c>
      <c r="L135">
        <v>-165.81282102594901</v>
      </c>
      <c r="M135">
        <v>-135.43651633848501</v>
      </c>
      <c r="N135">
        <v>38.6807075475975</v>
      </c>
      <c r="O135">
        <v>45.891781053976501</v>
      </c>
      <c r="P135">
        <v>48.7268002901071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</row>
    <row r="136" spans="1:27">
      <c r="A136" s="1">
        <v>42496</v>
      </c>
      <c r="B136">
        <v>0.35170000000000001</v>
      </c>
      <c r="C136">
        <v>0.35780000000000001</v>
      </c>
      <c r="D136">
        <v>0.34</v>
      </c>
      <c r="E136">
        <v>0.34</v>
      </c>
      <c r="F136">
        <v>-1.2021360032459199E-3</v>
      </c>
      <c r="G136">
        <v>1.9831122328155299E-3</v>
      </c>
      <c r="H136">
        <v>-3.1852482360614498E-3</v>
      </c>
      <c r="I136">
        <v>-5.4026828013240503E-3</v>
      </c>
      <c r="J136">
        <v>-1.0194522090855799E-3</v>
      </c>
      <c r="K136">
        <v>-4.3832305922384598E-3</v>
      </c>
      <c r="L136">
        <v>-183.83294901357999</v>
      </c>
      <c r="M136">
        <v>-186.09020735876501</v>
      </c>
      <c r="N136">
        <v>26.665499968215599</v>
      </c>
      <c r="O136">
        <v>38.792293689216301</v>
      </c>
      <c r="P136">
        <v>44.134553912930201</v>
      </c>
      <c r="Q136">
        <v>0</v>
      </c>
      <c r="R136">
        <v>0</v>
      </c>
      <c r="S136">
        <v>0</v>
      </c>
      <c r="T136">
        <v>-100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0.34010000000000001</v>
      </c>
      <c r="C137">
        <v>0.3422</v>
      </c>
      <c r="D137">
        <v>0.32200000000000001</v>
      </c>
      <c r="E137">
        <v>0.3286</v>
      </c>
      <c r="F137">
        <v>-3.17123848563788E-3</v>
      </c>
      <c r="G137">
        <v>9.5224208912484797E-4</v>
      </c>
      <c r="H137">
        <v>-4.1234805747627301E-3</v>
      </c>
      <c r="I137">
        <v>-1.07399260617441E-2</v>
      </c>
      <c r="J137">
        <v>-4.2596101599717802E-3</v>
      </c>
      <c r="K137">
        <v>-6.4803159017723898E-3</v>
      </c>
      <c r="L137">
        <v>-249.46821244143501</v>
      </c>
      <c r="M137">
        <v>-288.951120162932</v>
      </c>
      <c r="N137">
        <v>19.617876829634799</v>
      </c>
      <c r="O137">
        <v>33.2937629742109</v>
      </c>
      <c r="P137">
        <v>40.191871251464804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0.33090000000000003</v>
      </c>
      <c r="C138">
        <v>0.33660000000000001</v>
      </c>
      <c r="D138">
        <v>0.32500000000000001</v>
      </c>
      <c r="E138">
        <v>0.32650000000000001</v>
      </c>
      <c r="F138">
        <v>-4.8453644933735803E-3</v>
      </c>
      <c r="G138">
        <v>-2.07279227374837E-4</v>
      </c>
      <c r="H138">
        <v>-4.6380852659987397E-3</v>
      </c>
      <c r="I138">
        <v>-1.44848583727171E-2</v>
      </c>
      <c r="J138">
        <v>-7.6680262308869099E-3</v>
      </c>
      <c r="K138">
        <v>-6.8168321418302603E-3</v>
      </c>
      <c r="L138">
        <v>-182.03537790029901</v>
      </c>
      <c r="M138">
        <v>-231.031972674841</v>
      </c>
      <c r="N138">
        <v>18.563458225774902</v>
      </c>
      <c r="O138">
        <v>32.383179406200497</v>
      </c>
      <c r="P138">
        <v>39.5091946754955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0.33</v>
      </c>
      <c r="C139">
        <v>0.33</v>
      </c>
      <c r="D139">
        <v>0.318</v>
      </c>
      <c r="E139">
        <v>0.32550000000000001</v>
      </c>
      <c r="F139">
        <v>-6.1815559297093096E-3</v>
      </c>
      <c r="G139">
        <v>-1.40213456784173E-3</v>
      </c>
      <c r="H139">
        <v>-4.77942136186758E-3</v>
      </c>
      <c r="I139">
        <v>-1.6852318376427498E-2</v>
      </c>
      <c r="J139">
        <v>-1.07294569460671E-2</v>
      </c>
      <c r="K139">
        <v>-6.1228614303604403E-3</v>
      </c>
      <c r="L139">
        <v>-164.27377552099799</v>
      </c>
      <c r="M139">
        <v>-207.42998314515901</v>
      </c>
      <c r="N139">
        <v>18.025226513839801</v>
      </c>
      <c r="O139">
        <v>31.935267229761902</v>
      </c>
      <c r="P139">
        <v>39.176479822084701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0.33110000000000001</v>
      </c>
      <c r="C140">
        <v>0.373</v>
      </c>
      <c r="D140">
        <v>0.33100000000000002</v>
      </c>
      <c r="E140">
        <v>0.35920000000000002</v>
      </c>
      <c r="F140">
        <v>-4.4696653920269199E-3</v>
      </c>
      <c r="G140">
        <v>-2.0156407326787701E-3</v>
      </c>
      <c r="H140">
        <v>-2.4540246593481498E-3</v>
      </c>
      <c r="I140">
        <v>-8.6697502606818393E-3</v>
      </c>
      <c r="J140">
        <v>-1.0042888050938699E-2</v>
      </c>
      <c r="K140">
        <v>1.3731377902568599E-3</v>
      </c>
      <c r="L140">
        <v>25.770823745972901</v>
      </c>
      <c r="M140">
        <v>3.65958668197481</v>
      </c>
      <c r="N140">
        <v>61.693196429396799</v>
      </c>
      <c r="O140">
        <v>54.683383649264798</v>
      </c>
      <c r="P140">
        <v>53.140014351078797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0.36759999999999998</v>
      </c>
      <c r="C141">
        <v>0.379</v>
      </c>
      <c r="D141">
        <v>0.35659999999999997</v>
      </c>
      <c r="E141">
        <v>0.377</v>
      </c>
      <c r="F141">
        <v>-1.65756123410448E-3</v>
      </c>
      <c r="G141">
        <v>-1.94402483296391E-3</v>
      </c>
      <c r="H141">
        <v>2.8646359885942601E-4</v>
      </c>
      <c r="I141">
        <v>1.5872324466522001E-3</v>
      </c>
      <c r="J141">
        <v>-6.1661812184083996E-3</v>
      </c>
      <c r="K141">
        <v>7.7534136650606097E-3</v>
      </c>
      <c r="L141">
        <v>118.24100889354401</v>
      </c>
      <c r="M141">
        <v>115.45396382248499</v>
      </c>
      <c r="N141">
        <v>71.160189686700306</v>
      </c>
      <c r="O141">
        <v>61.922233235045603</v>
      </c>
      <c r="P141">
        <v>58.4324722046318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0.37640000000000001</v>
      </c>
      <c r="C142">
        <v>0.38779999999999998</v>
      </c>
      <c r="D142">
        <v>0.35680000000000001</v>
      </c>
      <c r="E142">
        <v>0.36570000000000003</v>
      </c>
      <c r="F142">
        <v>-3.3688064047182598E-4</v>
      </c>
      <c r="G142">
        <v>-1.6225959944654901E-3</v>
      </c>
      <c r="H142">
        <v>1.2857153539936701E-3</v>
      </c>
      <c r="I142">
        <v>4.8770505874430803E-3</v>
      </c>
      <c r="J142">
        <v>-2.4851039497912298E-3</v>
      </c>
      <c r="K142">
        <v>7.3621545372343196E-3</v>
      </c>
      <c r="L142">
        <v>104.160809122149</v>
      </c>
      <c r="M142">
        <v>104.643128192929</v>
      </c>
      <c r="N142">
        <v>60.150381129026499</v>
      </c>
      <c r="O142">
        <v>55.825618574033697</v>
      </c>
      <c r="P142">
        <v>54.341429123341698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0.36399999999999999</v>
      </c>
      <c r="C143">
        <v>0.3695</v>
      </c>
      <c r="D143">
        <v>0.35680000000000001</v>
      </c>
      <c r="E143">
        <v>0.35859999999999997</v>
      </c>
      <c r="F143">
        <v>1.35297951581958E-4</v>
      </c>
      <c r="G143">
        <v>-1.2710172052560001E-3</v>
      </c>
      <c r="H143">
        <v>1.4063151568379599E-3</v>
      </c>
      <c r="I143">
        <v>4.8858795911365096E-3</v>
      </c>
      <c r="J143" s="160">
        <v>-2.8109436148655499E-5</v>
      </c>
      <c r="K143">
        <v>4.9139890272851599E-3</v>
      </c>
      <c r="L143">
        <v>56.502674217398003</v>
      </c>
      <c r="M143">
        <v>48.518753682380002</v>
      </c>
      <c r="N143">
        <v>54.023339993387403</v>
      </c>
      <c r="O143">
        <v>52.338791462449798</v>
      </c>
      <c r="P143">
        <v>51.942212611556897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0.36230000000000001</v>
      </c>
      <c r="C144">
        <v>0.38500000000000001</v>
      </c>
      <c r="D144">
        <v>0.35020000000000001</v>
      </c>
      <c r="E144">
        <v>0.37930000000000003</v>
      </c>
      <c r="F144">
        <v>2.1549786382157798E-3</v>
      </c>
      <c r="G144">
        <v>-5.8581803656164596E-4</v>
      </c>
      <c r="H144">
        <v>2.7407966747774299E-3</v>
      </c>
      <c r="I144">
        <v>1.05509593417743E-2</v>
      </c>
      <c r="J144">
        <v>3.4982468231589902E-3</v>
      </c>
      <c r="K144">
        <v>7.0527125186153001E-3</v>
      </c>
      <c r="L144">
        <v>104.233309014722</v>
      </c>
      <c r="M144">
        <v>107.176488623174</v>
      </c>
      <c r="N144">
        <v>65.854041703725599</v>
      </c>
      <c r="O144">
        <v>60.153062925648499</v>
      </c>
      <c r="P144">
        <v>57.664206456882802</v>
      </c>
      <c r="Q144">
        <v>0</v>
      </c>
      <c r="R144">
        <v>0</v>
      </c>
      <c r="S144">
        <v>100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0.37869999999999998</v>
      </c>
      <c r="C145">
        <v>0.37869999999999998</v>
      </c>
      <c r="D145">
        <v>0.36730000000000002</v>
      </c>
      <c r="E145">
        <v>0.37359999999999999</v>
      </c>
      <c r="F145">
        <v>3.2580905307270001E-3</v>
      </c>
      <c r="G145">
        <v>1.8296367689608399E-4</v>
      </c>
      <c r="H145">
        <v>3.0751268538309201E-3</v>
      </c>
      <c r="I145">
        <v>1.2339139937698499E-2</v>
      </c>
      <c r="J145">
        <v>6.44521119467219E-3</v>
      </c>
      <c r="K145">
        <v>5.8939287430263901E-3</v>
      </c>
      <c r="L145">
        <v>103.193220818738</v>
      </c>
      <c r="M145">
        <v>110.743269286615</v>
      </c>
      <c r="N145">
        <v>60.825842029984599</v>
      </c>
      <c r="O145">
        <v>57.364038265674203</v>
      </c>
      <c r="P145">
        <v>55.745163836843098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-100</v>
      </c>
      <c r="Z145">
        <v>0</v>
      </c>
      <c r="AA145">
        <v>0</v>
      </c>
    </row>
    <row r="146" spans="1:27">
      <c r="A146" s="1">
        <v>42510</v>
      </c>
      <c r="B146">
        <v>0.36849999999999999</v>
      </c>
      <c r="C146">
        <v>0.379</v>
      </c>
      <c r="D146">
        <v>0.36849999999999999</v>
      </c>
      <c r="E146">
        <v>0.37290000000000001</v>
      </c>
      <c r="F146">
        <v>4.0293822923158596E-3</v>
      </c>
      <c r="G146">
        <v>9.5224739998004001E-4</v>
      </c>
      <c r="H146">
        <v>3.0771348923358199E-3</v>
      </c>
      <c r="I146">
        <v>1.3042084388137899E-2</v>
      </c>
      <c r="J146">
        <v>8.6441689258274501E-3</v>
      </c>
      <c r="K146">
        <v>4.3979154623105202E-3</v>
      </c>
      <c r="L146">
        <v>92.768154067603305</v>
      </c>
      <c r="M146">
        <v>104.137568065423</v>
      </c>
      <c r="N146">
        <v>60.167634280760602</v>
      </c>
      <c r="O146">
        <v>57.014425542805398</v>
      </c>
      <c r="P146">
        <v>55.506965748800802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0.377</v>
      </c>
      <c r="C147">
        <v>0.3805</v>
      </c>
      <c r="D147">
        <v>0.3705</v>
      </c>
      <c r="E147">
        <v>0.37369999999999998</v>
      </c>
      <c r="F147">
        <v>4.6515694868106104E-3</v>
      </c>
      <c r="G147">
        <v>1.69211181734615E-3</v>
      </c>
      <c r="H147">
        <v>2.95945766946445E-3</v>
      </c>
      <c r="I147">
        <v>1.34653811830787E-2</v>
      </c>
      <c r="J147">
        <v>1.0251239678244499E-2</v>
      </c>
      <c r="K147">
        <v>3.2141415048341699E-3</v>
      </c>
      <c r="L147">
        <v>84.774703557312506</v>
      </c>
      <c r="M147">
        <v>101.759009912336</v>
      </c>
      <c r="N147">
        <v>60.734171392976897</v>
      </c>
      <c r="O147">
        <v>57.334463400331003</v>
      </c>
      <c r="P147">
        <v>55.733943430400103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0.372</v>
      </c>
      <c r="C148">
        <v>0.37990000000000002</v>
      </c>
      <c r="D148">
        <v>0.372</v>
      </c>
      <c r="E148">
        <v>0.377</v>
      </c>
      <c r="F148">
        <v>5.3492766108528197E-3</v>
      </c>
      <c r="G148">
        <v>2.4235447760474799E-3</v>
      </c>
      <c r="H148">
        <v>2.9257318348053299E-3</v>
      </c>
      <c r="I148">
        <v>1.43992091431695E-2</v>
      </c>
      <c r="J148">
        <v>1.1633896166552801E-2</v>
      </c>
      <c r="K148">
        <v>2.7653129766166702E-3</v>
      </c>
      <c r="L148">
        <v>78.664478703344002</v>
      </c>
      <c r="M148">
        <v>99.970993999383893</v>
      </c>
      <c r="N148">
        <v>63.249670912418502</v>
      </c>
      <c r="O148">
        <v>58.700407791251898</v>
      </c>
      <c r="P148">
        <v>56.6908812751821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0.37990000000000002</v>
      </c>
      <c r="C149">
        <v>0.38400000000000001</v>
      </c>
      <c r="D149">
        <v>0.371</v>
      </c>
      <c r="E149">
        <v>0.37740000000000001</v>
      </c>
      <c r="F149">
        <v>5.8668616611895997E-3</v>
      </c>
      <c r="G149">
        <v>3.11220815307591E-3</v>
      </c>
      <c r="H149">
        <v>2.7546535081136901E-3</v>
      </c>
      <c r="I149">
        <v>1.48316339857606E-2</v>
      </c>
      <c r="J149">
        <v>1.2699808772955399E-2</v>
      </c>
      <c r="K149">
        <v>2.1318252128051801E-3</v>
      </c>
      <c r="L149">
        <v>73.784674636474406</v>
      </c>
      <c r="M149">
        <v>97.748005054439105</v>
      </c>
      <c r="N149">
        <v>63.5796198902624</v>
      </c>
      <c r="O149">
        <v>58.872286115745098</v>
      </c>
      <c r="P149">
        <v>56.809713528065501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0.38119999999999998</v>
      </c>
      <c r="C150">
        <v>0.38390000000000002</v>
      </c>
      <c r="D150">
        <v>0.37259999999999999</v>
      </c>
      <c r="E150">
        <v>0.38179999999999997</v>
      </c>
      <c r="F150">
        <v>6.55651534266493E-3</v>
      </c>
      <c r="G150">
        <v>3.8010695909937099E-3</v>
      </c>
      <c r="H150">
        <v>2.7554457516712101E-3</v>
      </c>
      <c r="I150">
        <v>1.6051463812840901E-2</v>
      </c>
      <c r="J150">
        <v>1.3817027119583899E-2</v>
      </c>
      <c r="K150">
        <v>2.2344366932569798E-3</v>
      </c>
      <c r="L150">
        <v>74.487570867858693</v>
      </c>
      <c r="M150">
        <v>97.633728461044896</v>
      </c>
      <c r="N150">
        <v>67.342403537858303</v>
      </c>
      <c r="O150">
        <v>60.804643009475598</v>
      </c>
      <c r="P150">
        <v>58.136415515152201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0.38400000000000001</v>
      </c>
      <c r="C151">
        <v>0.38400000000000001</v>
      </c>
      <c r="D151">
        <v>0.38</v>
      </c>
      <c r="E151">
        <v>0.38299999999999901</v>
      </c>
      <c r="F151">
        <v>7.1178506732490999E-3</v>
      </c>
      <c r="G151">
        <v>4.46442580744479E-3</v>
      </c>
      <c r="H151">
        <v>2.6534248658043099E-3</v>
      </c>
      <c r="I151">
        <v>1.6855588818542599E-2</v>
      </c>
      <c r="J151">
        <v>1.4829881019236799E-2</v>
      </c>
      <c r="K151">
        <v>2.0257077993057499E-3</v>
      </c>
      <c r="L151">
        <v>83.760069782954503</v>
      </c>
      <c r="M151">
        <v>100.03979551229</v>
      </c>
      <c r="N151">
        <v>68.3817908267077</v>
      </c>
      <c r="O151">
        <v>61.338160349890998</v>
      </c>
      <c r="P151">
        <v>58.501453492484103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</v>
      </c>
      <c r="W151">
        <v>0</v>
      </c>
      <c r="X151">
        <v>-100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0.38200000000000001</v>
      </c>
      <c r="C152">
        <v>0.38500000000000001</v>
      </c>
      <c r="D152">
        <v>0.377999999999999</v>
      </c>
      <c r="E152">
        <v>0.37819999999999998</v>
      </c>
      <c r="F152">
        <v>7.0936222208777804E-3</v>
      </c>
      <c r="G152">
        <v>4.99026509013139E-3</v>
      </c>
      <c r="H152">
        <v>2.10335713074639E-3</v>
      </c>
      <c r="I152">
        <v>1.5716415881048398E-2</v>
      </c>
      <c r="J152">
        <v>1.5125392639840699E-2</v>
      </c>
      <c r="K152">
        <v>5.9102324120773205E-4</v>
      </c>
      <c r="L152">
        <v>76.671021503478102</v>
      </c>
      <c r="M152">
        <v>82.278296169740798</v>
      </c>
      <c r="N152">
        <v>59.5387846346337</v>
      </c>
      <c r="O152">
        <v>57.940789187634103</v>
      </c>
      <c r="P152">
        <v>56.434661120050102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0.37540000000000001</v>
      </c>
      <c r="C153">
        <v>0.38750000000000001</v>
      </c>
      <c r="D153">
        <v>0.37130000000000002</v>
      </c>
      <c r="E153">
        <v>0.37319999999999998</v>
      </c>
      <c r="F153">
        <v>6.5949404166452102E-3</v>
      </c>
      <c r="G153">
        <v>5.3112001554341502E-3</v>
      </c>
      <c r="H153">
        <v>1.28374026121105E-3</v>
      </c>
      <c r="I153">
        <v>1.3319225218903E-2</v>
      </c>
      <c r="J153">
        <v>1.4523336832861399E-2</v>
      </c>
      <c r="K153">
        <v>-1.20411161395843E-3</v>
      </c>
      <c r="L153">
        <v>53.487872934106299</v>
      </c>
      <c r="M153">
        <v>62.972996216030502</v>
      </c>
      <c r="N153">
        <v>51.4526211201309</v>
      </c>
      <c r="O153">
        <v>54.551325338483799</v>
      </c>
      <c r="P153">
        <v>54.335099029397099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0.37319999999999998</v>
      </c>
      <c r="C154">
        <v>0.38</v>
      </c>
      <c r="D154">
        <v>0.37</v>
      </c>
      <c r="E154">
        <v>0.37980000000000003</v>
      </c>
      <c r="F154">
        <v>6.6555750097206301E-3</v>
      </c>
      <c r="G154">
        <v>5.5800751262914498E-3</v>
      </c>
      <c r="H154">
        <v>1.07549988342918E-3</v>
      </c>
      <c r="I154">
        <v>1.3396563964609601E-2</v>
      </c>
      <c r="J154">
        <v>1.4147745876777499E-2</v>
      </c>
      <c r="K154">
        <v>-7.5118191216789804E-4</v>
      </c>
      <c r="L154">
        <v>32.781360757654603</v>
      </c>
      <c r="M154">
        <v>55.326073350857499</v>
      </c>
      <c r="N154">
        <v>59.850081171293702</v>
      </c>
      <c r="O154">
        <v>58.040595009674497</v>
      </c>
      <c r="P154">
        <v>56.574298947971201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0.38</v>
      </c>
      <c r="C155">
        <v>0.38500000000000001</v>
      </c>
      <c r="D155">
        <v>0.37719999999999998</v>
      </c>
      <c r="E155">
        <v>0.38500000000000001</v>
      </c>
      <c r="F155">
        <v>7.0420485511931696E-3</v>
      </c>
      <c r="G155">
        <v>5.8724698112717902E-3</v>
      </c>
      <c r="H155">
        <v>1.1695787399213699E-3</v>
      </c>
      <c r="I155">
        <v>1.4641618657006099E-2</v>
      </c>
      <c r="J155">
        <v>1.43123701368537E-2</v>
      </c>
      <c r="K155">
        <v>3.2924852015243499E-4</v>
      </c>
      <c r="L155">
        <v>113.99010346378699</v>
      </c>
      <c r="M155">
        <v>75.869463447047096</v>
      </c>
      <c r="N155">
        <v>65.358041399473706</v>
      </c>
      <c r="O155">
        <v>60.606729656312503</v>
      </c>
      <c r="P155">
        <v>58.267218752315898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0.38450000000000001</v>
      </c>
      <c r="C156">
        <v>0.38450000000000001</v>
      </c>
      <c r="D156">
        <v>0.371</v>
      </c>
      <c r="E156">
        <v>0.37559999999999999</v>
      </c>
      <c r="F156">
        <v>6.5147323964928E-3</v>
      </c>
      <c r="G156">
        <v>6.0009223283159904E-3</v>
      </c>
      <c r="H156">
        <v>5.1381006817680802E-4</v>
      </c>
      <c r="I156">
        <v>1.2543289784496399E-2</v>
      </c>
      <c r="J156">
        <v>1.37226766860679E-2</v>
      </c>
      <c r="K156">
        <v>-1.1793869015715101E-3</v>
      </c>
      <c r="L156">
        <v>19.0601668862537</v>
      </c>
      <c r="M156">
        <v>48.443759630200503</v>
      </c>
      <c r="N156">
        <v>50.691896718137102</v>
      </c>
      <c r="O156">
        <v>54.158693132503601</v>
      </c>
      <c r="P156">
        <v>54.252775550489801</v>
      </c>
      <c r="Q156">
        <v>100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0.376</v>
      </c>
      <c r="C157">
        <v>0.37790000000000001</v>
      </c>
      <c r="D157">
        <v>0.37</v>
      </c>
      <c r="E157">
        <v>0.37</v>
      </c>
      <c r="F157">
        <v>5.5806273476934299E-3</v>
      </c>
      <c r="G157">
        <v>5.9168633321914797E-3</v>
      </c>
      <c r="H157">
        <v>-3.3623598449805003E-4</v>
      </c>
      <c r="I157">
        <v>9.4342810539441695E-3</v>
      </c>
      <c r="J157">
        <v>1.229321147536E-2</v>
      </c>
      <c r="K157">
        <v>-2.85893042141588E-3</v>
      </c>
      <c r="L157">
        <v>-102.527924750144</v>
      </c>
      <c r="M157">
        <v>20.756944876018</v>
      </c>
      <c r="N157">
        <v>43.852493726370902</v>
      </c>
      <c r="O157">
        <v>50.698154916984201</v>
      </c>
      <c r="P157">
        <v>52.011229715861496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0.37</v>
      </c>
      <c r="C158">
        <v>0.37669999999999998</v>
      </c>
      <c r="D158">
        <v>0.37</v>
      </c>
      <c r="E158">
        <v>0.375</v>
      </c>
      <c r="F158">
        <v>5.1840421687458496E-3</v>
      </c>
      <c r="G158">
        <v>5.7702990995023504E-3</v>
      </c>
      <c r="H158">
        <v>-5.8625693075650698E-4</v>
      </c>
      <c r="I158">
        <v>8.6909370188937296E-3</v>
      </c>
      <c r="J158">
        <v>1.1092453323204601E-2</v>
      </c>
      <c r="K158">
        <v>-2.4015163043108801E-3</v>
      </c>
      <c r="L158">
        <v>-80.602636534840101</v>
      </c>
      <c r="M158">
        <v>20.844280959887701</v>
      </c>
      <c r="N158">
        <v>50.771238770602999</v>
      </c>
      <c r="O158">
        <v>53.551868498919198</v>
      </c>
      <c r="P158">
        <v>53.800731111567103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0.37680000000000002</v>
      </c>
      <c r="C159">
        <v>0.38119999999999998</v>
      </c>
      <c r="D159">
        <v>0.37109999999999999</v>
      </c>
      <c r="E159">
        <v>0.377</v>
      </c>
      <c r="F159">
        <v>4.9737940408667797E-3</v>
      </c>
      <c r="G159">
        <v>5.6109980877752401E-3</v>
      </c>
      <c r="H159">
        <v>-6.3720404690845698E-4</v>
      </c>
      <c r="I159">
        <v>8.6175178668454408E-3</v>
      </c>
      <c r="J159">
        <v>1.0267474837751501E-2</v>
      </c>
      <c r="K159">
        <v>-1.64995697090611E-3</v>
      </c>
      <c r="L159">
        <v>-21.6911045943278</v>
      </c>
      <c r="M159">
        <v>34.056106823472803</v>
      </c>
      <c r="N159">
        <v>53.448188533601403</v>
      </c>
      <c r="O159">
        <v>54.681831527071999</v>
      </c>
      <c r="P159">
        <v>54.513137317956897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0.38</v>
      </c>
      <c r="C160">
        <v>0.38069999999999998</v>
      </c>
      <c r="D160">
        <v>0.36799999999999999</v>
      </c>
      <c r="E160">
        <v>0.36940000000000001</v>
      </c>
      <c r="F160">
        <v>4.14612050431345E-3</v>
      </c>
      <c r="G160">
        <v>5.3180225710828801E-3</v>
      </c>
      <c r="H160">
        <v>-1.1719020667694301E-3</v>
      </c>
      <c r="I160">
        <v>6.3005962180215898E-3</v>
      </c>
      <c r="J160">
        <v>8.9451819645082302E-3</v>
      </c>
      <c r="K160">
        <v>-2.6445857464866399E-3</v>
      </c>
      <c r="L160">
        <v>-124.88262910797999</v>
      </c>
      <c r="M160">
        <v>-43.890196078430399</v>
      </c>
      <c r="N160">
        <v>43.0660515310798</v>
      </c>
      <c r="O160">
        <v>49.730862004849897</v>
      </c>
      <c r="P160">
        <v>51.353511644850499</v>
      </c>
      <c r="Q160">
        <v>0</v>
      </c>
      <c r="R160">
        <v>-100</v>
      </c>
      <c r="S160">
        <v>0</v>
      </c>
      <c r="T160">
        <v>-100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0.37440000000000001</v>
      </c>
      <c r="C161">
        <v>0.37440000000000001</v>
      </c>
      <c r="D161">
        <v>0.36359999999999998</v>
      </c>
      <c r="E161">
        <v>0.36899999999999999</v>
      </c>
      <c r="F161">
        <v>3.4185002633749699E-3</v>
      </c>
      <c r="G161">
        <v>4.9381181095412997E-3</v>
      </c>
      <c r="H161">
        <v>-1.51961784616632E-3</v>
      </c>
      <c r="I161">
        <v>4.6140048795394999E-3</v>
      </c>
      <c r="J161">
        <v>7.5014562695186497E-3</v>
      </c>
      <c r="K161">
        <v>-2.8874513899791502E-3</v>
      </c>
      <c r="L161">
        <v>-185.35050071530699</v>
      </c>
      <c r="M161">
        <v>-108.910285801618</v>
      </c>
      <c r="N161">
        <v>42.558438643162297</v>
      </c>
      <c r="O161">
        <v>49.476951182001301</v>
      </c>
      <c r="P161">
        <v>51.189546537623499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0.37430000000000002</v>
      </c>
      <c r="C162">
        <v>0.37430000000000002</v>
      </c>
      <c r="D162">
        <v>0.33700000000000002</v>
      </c>
      <c r="E162">
        <v>0.3417</v>
      </c>
      <c r="F162">
        <v>6.31692379296389E-4</v>
      </c>
      <c r="G162">
        <v>4.0768329634923196E-3</v>
      </c>
      <c r="H162">
        <v>-3.4451405841959301E-3</v>
      </c>
      <c r="I162">
        <v>-4.1167008683851104E-3</v>
      </c>
      <c r="J162">
        <v>3.6287372235507299E-3</v>
      </c>
      <c r="K162">
        <v>-7.7454380919358499E-3</v>
      </c>
      <c r="L162">
        <v>-316.10668825619302</v>
      </c>
      <c r="M162">
        <v>-327.28135754123502</v>
      </c>
      <c r="N162">
        <v>21.954002384521601</v>
      </c>
      <c r="O162">
        <v>35.976201797526699</v>
      </c>
      <c r="P162">
        <v>41.657851963927101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0.34200000000000003</v>
      </c>
      <c r="C163">
        <v>0.36230000000000001</v>
      </c>
      <c r="D163">
        <v>0.33839999999999998</v>
      </c>
      <c r="E163">
        <v>0.36199999999999999</v>
      </c>
      <c r="F163" s="160">
        <v>6.0470334741380402E-5</v>
      </c>
      <c r="G163">
        <v>3.2735604377421299E-3</v>
      </c>
      <c r="H163">
        <v>-3.2130901030007499E-3</v>
      </c>
      <c r="I163">
        <v>-3.8986878047008698E-3</v>
      </c>
      <c r="J163">
        <v>1.11959554746686E-3</v>
      </c>
      <c r="K163">
        <v>-5.01828335216773E-3</v>
      </c>
      <c r="L163">
        <v>-190.14815192801501</v>
      </c>
      <c r="M163">
        <v>-252.47524752474999</v>
      </c>
      <c r="N163">
        <v>45.038252203592499</v>
      </c>
      <c r="O163">
        <v>47.457342826335001</v>
      </c>
      <c r="P163">
        <v>49.063165890906902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0.36149999999999999</v>
      </c>
      <c r="C164">
        <v>0.37590000000000001</v>
      </c>
      <c r="D164">
        <v>0.36099999999999999</v>
      </c>
      <c r="E164">
        <v>0.36280000000000001</v>
      </c>
      <c r="F164">
        <v>-3.23939760961178E-4</v>
      </c>
      <c r="G164">
        <v>2.5540603980014698E-3</v>
      </c>
      <c r="H164">
        <v>-2.8780001589626398E-3</v>
      </c>
      <c r="I164">
        <v>-3.4670001756274501E-3</v>
      </c>
      <c r="J164">
        <v>-4.0926969356457402E-4</v>
      </c>
      <c r="K164">
        <v>-3.0577304820628799E-3</v>
      </c>
      <c r="L164">
        <v>-55.412657896459301</v>
      </c>
      <c r="M164">
        <v>-83.589428395818999</v>
      </c>
      <c r="N164">
        <v>45.775647298488103</v>
      </c>
      <c r="O164">
        <v>47.854206664447602</v>
      </c>
      <c r="P164">
        <v>49.329300409431902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0.36280000000000001</v>
      </c>
      <c r="C165">
        <v>0.36899999999999999</v>
      </c>
      <c r="D165">
        <v>0.34200000000000003</v>
      </c>
      <c r="E165">
        <v>0.35139999999999999</v>
      </c>
      <c r="F165">
        <v>-1.5308258500618601E-3</v>
      </c>
      <c r="G165">
        <v>1.7370831483888001E-3</v>
      </c>
      <c r="H165">
        <v>-3.2679089984506702E-3</v>
      </c>
      <c r="I165">
        <v>-6.29765981332891E-3</v>
      </c>
      <c r="J165">
        <v>-2.37206640015268E-3</v>
      </c>
      <c r="K165">
        <v>-3.9255934131762196E-3</v>
      </c>
      <c r="L165">
        <v>-133.33053021065399</v>
      </c>
      <c r="M165">
        <v>-181.529294935449</v>
      </c>
      <c r="N165">
        <v>37.427467323249601</v>
      </c>
      <c r="O165">
        <v>42.883488383033203</v>
      </c>
      <c r="P165">
        <v>45.7525493035956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0.37109999999999999</v>
      </c>
      <c r="C166">
        <v>0.38</v>
      </c>
      <c r="D166">
        <v>0.36299999999999999</v>
      </c>
      <c r="E166">
        <v>0.36720000000000003</v>
      </c>
      <c r="F166">
        <v>-1.19854770505462E-3</v>
      </c>
      <c r="G166">
        <v>1.14995697770011E-3</v>
      </c>
      <c r="H166">
        <v>-2.3485046827547299E-3</v>
      </c>
      <c r="I166">
        <v>-3.5744147738570502E-3</v>
      </c>
      <c r="J166">
        <v>-2.7728491913874701E-3</v>
      </c>
      <c r="K166">
        <v>-8.0156558246958099E-4</v>
      </c>
      <c r="L166">
        <v>4.3448927270277498</v>
      </c>
      <c r="M166">
        <v>-21.196481319179401</v>
      </c>
      <c r="N166">
        <v>51.677243282846803</v>
      </c>
      <c r="O166">
        <v>50.550067949035601</v>
      </c>
      <c r="P166">
        <v>50.930273746123099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0.37719999999999998</v>
      </c>
      <c r="C167">
        <v>0.37719999999999998</v>
      </c>
      <c r="D167">
        <v>0.37009999999999998</v>
      </c>
      <c r="E167">
        <v>0.37480000000000002</v>
      </c>
      <c r="F167">
        <v>-3.1828935548988598E-4</v>
      </c>
      <c r="G167">
        <v>8.5630771106211701E-4</v>
      </c>
      <c r="H167">
        <v>-1.1745970665519999E-3</v>
      </c>
      <c r="I167">
        <v>3.1752496902997997E-4</v>
      </c>
      <c r="J167">
        <v>-1.7427244712483201E-3</v>
      </c>
      <c r="K167">
        <v>2.0602494402783E-3</v>
      </c>
      <c r="L167">
        <v>42.334468059006497</v>
      </c>
      <c r="M167">
        <v>17.9211469534057</v>
      </c>
      <c r="N167">
        <v>57.153043291885901</v>
      </c>
      <c r="O167">
        <v>53.764863128844397</v>
      </c>
      <c r="P167">
        <v>53.186965282132199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0.375</v>
      </c>
      <c r="C168">
        <v>0.377999999999999</v>
      </c>
      <c r="D168">
        <v>0.37009999999999998</v>
      </c>
      <c r="E168">
        <v>0.37009999999999998</v>
      </c>
      <c r="F168" s="160">
        <v>7.0198790058650902E-8</v>
      </c>
      <c r="G168">
        <v>6.8506020860770503E-4</v>
      </c>
      <c r="H168">
        <v>-6.8499000981764595E-4</v>
      </c>
      <c r="I168">
        <v>1.4565699003101201E-3</v>
      </c>
      <c r="J168">
        <v>-6.7629301406217602E-4</v>
      </c>
      <c r="K168">
        <v>2.1328629143722898E-3</v>
      </c>
      <c r="L168">
        <v>34.010776065790402</v>
      </c>
      <c r="M168">
        <v>7.0675472135325901</v>
      </c>
      <c r="N168">
        <v>52.833513954157297</v>
      </c>
      <c r="O168">
        <v>51.533618458535102</v>
      </c>
      <c r="P168">
        <v>51.644704116313797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0.36919999999999997</v>
      </c>
      <c r="C169">
        <v>0.371</v>
      </c>
      <c r="D169">
        <v>0.36130000000000001</v>
      </c>
      <c r="E169">
        <v>0.36180000000000001</v>
      </c>
      <c r="F169">
        <v>-4.1261186208796298E-4</v>
      </c>
      <c r="G169">
        <v>4.6552579446857101E-4</v>
      </c>
      <c r="H169">
        <v>-8.7813765655653502E-4</v>
      </c>
      <c r="I169">
        <v>-1.5878273370434299E-4</v>
      </c>
      <c r="J169">
        <v>-5.0378958727623202E-4</v>
      </c>
      <c r="K169">
        <v>3.45006853571888E-4</v>
      </c>
      <c r="L169">
        <v>-29.894792128283701</v>
      </c>
      <c r="M169">
        <v>-63.665952210843002</v>
      </c>
      <c r="N169">
        <v>45.715092543649</v>
      </c>
      <c r="O169">
        <v>47.763864330621303</v>
      </c>
      <c r="P169">
        <v>49.009567617124603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0.36009999999999998</v>
      </c>
      <c r="C170">
        <v>0.36520000000000002</v>
      </c>
      <c r="D170">
        <v>0.35639999999999999</v>
      </c>
      <c r="E170">
        <v>0.36</v>
      </c>
      <c r="F170">
        <v>-8.7482587716802796E-4</v>
      </c>
      <c r="G170">
        <v>1.97455460141251E-4</v>
      </c>
      <c r="H170">
        <v>-1.0722813373092799E-3</v>
      </c>
      <c r="I170">
        <v>-1.6729161933856001E-3</v>
      </c>
      <c r="J170">
        <v>-8.9349845597935698E-4</v>
      </c>
      <c r="K170">
        <v>-7.7941773740625099E-4</v>
      </c>
      <c r="L170">
        <v>-58.499264345266802</v>
      </c>
      <c r="M170">
        <v>-90.119188426894596</v>
      </c>
      <c r="N170">
        <v>44.208079373295</v>
      </c>
      <c r="O170">
        <v>46.961551167893603</v>
      </c>
      <c r="P170">
        <v>48.446675694463003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0.32850000000000001</v>
      </c>
      <c r="C171">
        <v>0.33799999999999902</v>
      </c>
      <c r="D171">
        <v>0.3175</v>
      </c>
      <c r="E171">
        <v>0.33299999999999902</v>
      </c>
      <c r="F171">
        <v>-3.3808359929467999E-3</v>
      </c>
      <c r="G171">
        <v>-5.1820283047635896E-4</v>
      </c>
      <c r="H171">
        <v>-2.8626331624704402E-3</v>
      </c>
      <c r="I171">
        <v>-1.00952795533074E-2</v>
      </c>
      <c r="J171">
        <v>-3.9607588217553703E-3</v>
      </c>
      <c r="K171">
        <v>-6.13452073155203E-3</v>
      </c>
      <c r="L171">
        <v>-232.60116681774801</v>
      </c>
      <c r="M171">
        <v>-271.867864030573</v>
      </c>
      <c r="N171">
        <v>28.034921224222298</v>
      </c>
      <c r="O171">
        <v>36.938505231982397</v>
      </c>
      <c r="P171">
        <v>41.025415014755502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0.34</v>
      </c>
      <c r="C172">
        <v>0.34499999999999997</v>
      </c>
      <c r="D172">
        <v>0.32</v>
      </c>
      <c r="E172">
        <v>0.32</v>
      </c>
      <c r="F172">
        <v>-6.3427432233381601E-3</v>
      </c>
      <c r="G172">
        <v>-1.68311090904872E-3</v>
      </c>
      <c r="H172">
        <v>-4.6596323142894403E-3</v>
      </c>
      <c r="I172">
        <v>-1.8822410565974699E-2</v>
      </c>
      <c r="J172">
        <v>-8.91464273649515E-3</v>
      </c>
      <c r="K172">
        <v>-9.9077678294795593E-3</v>
      </c>
      <c r="L172">
        <v>-177.043340589748</v>
      </c>
      <c r="M172">
        <v>-215.706928838951</v>
      </c>
      <c r="N172">
        <v>23.255774432107302</v>
      </c>
      <c r="O172">
        <v>33.257921801757703</v>
      </c>
      <c r="P172">
        <v>38.076642697705701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0.32879999999999998</v>
      </c>
      <c r="C173">
        <v>0.33799999999999902</v>
      </c>
      <c r="D173">
        <v>0.32290000000000002</v>
      </c>
      <c r="E173">
        <v>0.3231</v>
      </c>
      <c r="F173">
        <v>-8.3437503899030305E-3</v>
      </c>
      <c r="G173">
        <v>-3.0152388052195802E-3</v>
      </c>
      <c r="H173">
        <v>-5.3285115846834503E-3</v>
      </c>
      <c r="I173">
        <v>-2.3107596563469401E-2</v>
      </c>
      <c r="J173">
        <v>-1.3645627345486499E-2</v>
      </c>
      <c r="K173">
        <v>-9.4619692179828598E-3</v>
      </c>
      <c r="L173">
        <v>-140.492058755263</v>
      </c>
      <c r="M173">
        <v>-173.60729223949701</v>
      </c>
      <c r="N173">
        <v>26.730644213059801</v>
      </c>
      <c r="O173">
        <v>34.923124356744502</v>
      </c>
      <c r="P173">
        <v>39.171365008335698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0.32979999999999998</v>
      </c>
      <c r="C174">
        <v>0.32979999999999998</v>
      </c>
      <c r="D174">
        <v>0.31819999999999998</v>
      </c>
      <c r="E174">
        <v>0.32400000000000001</v>
      </c>
      <c r="F174">
        <v>-9.7446107011444003E-3</v>
      </c>
      <c r="G174">
        <v>-4.36111318440454E-3</v>
      </c>
      <c r="H174">
        <v>-5.3834975167398498E-3</v>
      </c>
      <c r="I174">
        <v>-2.5127758181087E-2</v>
      </c>
      <c r="J174">
        <v>-1.7473004290686701E-2</v>
      </c>
      <c r="K174">
        <v>-7.6547538904002902E-3</v>
      </c>
      <c r="L174">
        <v>-129.323590031853</v>
      </c>
      <c r="M174">
        <v>-158.865685217378</v>
      </c>
      <c r="N174">
        <v>27.837351816900402</v>
      </c>
      <c r="O174">
        <v>35.426839359596798</v>
      </c>
      <c r="P174">
        <v>39.497421964409497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0.32990000000000003</v>
      </c>
      <c r="C175">
        <v>0.32990000000000003</v>
      </c>
      <c r="D175">
        <v>0.31780000000000003</v>
      </c>
      <c r="E175">
        <v>0.32440000000000002</v>
      </c>
      <c r="F175">
        <v>-1.06991923045255E-2</v>
      </c>
      <c r="G175">
        <v>-5.6287290084287497E-3</v>
      </c>
      <c r="H175">
        <v>-5.0704632960968301E-3</v>
      </c>
      <c r="I175">
        <v>-2.5823271825863098E-2</v>
      </c>
      <c r="J175">
        <v>-2.02564268024122E-2</v>
      </c>
      <c r="K175">
        <v>-5.5668450234509703E-3</v>
      </c>
      <c r="L175">
        <v>-104.280821917808</v>
      </c>
      <c r="M175">
        <v>-134.57712452799501</v>
      </c>
      <c r="N175">
        <v>28.398140311080802</v>
      </c>
      <c r="O175">
        <v>35.665184563203802</v>
      </c>
      <c r="P175">
        <v>39.6483886255456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0.32879999999999998</v>
      </c>
      <c r="C176">
        <v>0.32879999999999998</v>
      </c>
      <c r="D176">
        <v>0.32</v>
      </c>
      <c r="E176">
        <v>0.32640000000000002</v>
      </c>
      <c r="F176">
        <v>-1.11656115971516E-2</v>
      </c>
      <c r="G176">
        <v>-6.7361055261733298E-3</v>
      </c>
      <c r="H176">
        <v>-4.4295060709782898E-3</v>
      </c>
      <c r="I176">
        <v>-2.52274235313543E-2</v>
      </c>
      <c r="J176">
        <v>-2.1913425712059599E-2</v>
      </c>
      <c r="K176">
        <v>-3.31399781929477E-3</v>
      </c>
      <c r="L176">
        <v>-82.853813096365201</v>
      </c>
      <c r="M176">
        <v>-113.78415195209</v>
      </c>
      <c r="N176">
        <v>31.503225689091298</v>
      </c>
      <c r="O176">
        <v>36.918926451146497</v>
      </c>
      <c r="P176">
        <v>40.428763162299497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0.32500000000000001</v>
      </c>
      <c r="C177">
        <v>0.34</v>
      </c>
      <c r="D177">
        <v>0.32500000000000001</v>
      </c>
      <c r="E177">
        <v>0.33700000000000002</v>
      </c>
      <c r="F177">
        <v>-1.05582123352813E-2</v>
      </c>
      <c r="G177">
        <v>-7.5005268879949297E-3</v>
      </c>
      <c r="H177">
        <v>-3.0576854472864302E-3</v>
      </c>
      <c r="I177">
        <v>-2.1440640836082998E-2</v>
      </c>
      <c r="J177">
        <v>-2.17558307534007E-2</v>
      </c>
      <c r="K177">
        <v>3.1518991731770401E-4</v>
      </c>
      <c r="L177">
        <v>-44.397776405188097</v>
      </c>
      <c r="M177">
        <v>-70.138157564816098</v>
      </c>
      <c r="N177">
        <v>45.986696358505199</v>
      </c>
      <c r="O177">
        <v>43.233116922436402</v>
      </c>
      <c r="P177">
        <v>44.427641723704397</v>
      </c>
      <c r="Q177">
        <v>0</v>
      </c>
      <c r="R177">
        <v>0</v>
      </c>
      <c r="S177">
        <v>0</v>
      </c>
      <c r="T177">
        <v>100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0.34</v>
      </c>
      <c r="C178">
        <v>0.34200000000000003</v>
      </c>
      <c r="D178">
        <v>0.32250000000000001</v>
      </c>
      <c r="E178">
        <v>0.3261</v>
      </c>
      <c r="F178">
        <v>-1.08315238841262E-2</v>
      </c>
      <c r="G178">
        <v>-8.1667262872212008E-3</v>
      </c>
      <c r="H178">
        <v>-2.6647975969050701E-3</v>
      </c>
      <c r="I178">
        <v>-2.1687099123577299E-2</v>
      </c>
      <c r="J178">
        <v>-2.17329202101262E-2</v>
      </c>
      <c r="K178" s="160">
        <v>4.58210865489673E-5</v>
      </c>
      <c r="L178">
        <v>-50.095890078411003</v>
      </c>
      <c r="M178">
        <v>-74.811095522902207</v>
      </c>
      <c r="N178">
        <v>36.681645418113597</v>
      </c>
      <c r="O178">
        <v>38.9190565130165</v>
      </c>
      <c r="P178">
        <v>41.4251899607384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0.32219999999999999</v>
      </c>
      <c r="C179">
        <v>0.32729999999999998</v>
      </c>
      <c r="D179">
        <v>0.3125</v>
      </c>
      <c r="E179">
        <v>0.3145</v>
      </c>
      <c r="F179">
        <v>-1.1847576819726899E-2</v>
      </c>
      <c r="G179">
        <v>-8.9028963937223607E-3</v>
      </c>
      <c r="H179">
        <v>-2.9446804260046099E-3</v>
      </c>
      <c r="I179">
        <v>-2.46628858393407E-2</v>
      </c>
      <c r="J179">
        <v>-2.2709575419864399E-2</v>
      </c>
      <c r="K179">
        <v>-1.9533104194763402E-3</v>
      </c>
      <c r="L179">
        <v>-82.220995852099705</v>
      </c>
      <c r="M179">
        <v>-105.155400016664</v>
      </c>
      <c r="N179">
        <v>29.3165593841332</v>
      </c>
      <c r="O179">
        <v>34.924933492450201</v>
      </c>
      <c r="P179">
        <v>38.516543888669901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0.32390000000000002</v>
      </c>
      <c r="C180">
        <v>0.32469999999999999</v>
      </c>
      <c r="D180">
        <v>0.31459999999999999</v>
      </c>
      <c r="E180">
        <v>0.31900000000000001</v>
      </c>
      <c r="F180">
        <v>-1.2149640210072501E-2</v>
      </c>
      <c r="G180">
        <v>-9.5522451569923904E-3</v>
      </c>
      <c r="H180">
        <v>-2.5973950530801299E-3</v>
      </c>
      <c r="I180">
        <v>-2.4829809218907799E-2</v>
      </c>
      <c r="J180">
        <v>-2.3416320019545502E-2</v>
      </c>
      <c r="K180">
        <v>-1.41348919936224E-3</v>
      </c>
      <c r="L180">
        <v>-72.503974562798206</v>
      </c>
      <c r="M180">
        <v>-90.168290522586403</v>
      </c>
      <c r="N180">
        <v>35.204646086660397</v>
      </c>
      <c r="O180">
        <v>37.6002855720957</v>
      </c>
      <c r="P180">
        <v>40.2260939793251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0.314</v>
      </c>
      <c r="C181">
        <v>0.33660000000000001</v>
      </c>
      <c r="D181">
        <v>0.314</v>
      </c>
      <c r="E181">
        <v>0.33600000000000002</v>
      </c>
      <c r="F181">
        <v>-1.0891716767066E-2</v>
      </c>
      <c r="G181">
        <v>-9.8201394790071294E-3</v>
      </c>
      <c r="H181">
        <v>-1.07157728805894E-3</v>
      </c>
      <c r="I181">
        <v>-1.9752875620507201E-2</v>
      </c>
      <c r="J181">
        <v>-2.2195171886532701E-2</v>
      </c>
      <c r="K181">
        <v>2.4422962660255302E-3</v>
      </c>
      <c r="L181">
        <v>-29.719979968254499</v>
      </c>
      <c r="M181">
        <v>-51.287683268354101</v>
      </c>
      <c r="N181">
        <v>52.605414932276602</v>
      </c>
      <c r="O181">
        <v>46.541635328632402</v>
      </c>
      <c r="P181">
        <v>46.163861214947801</v>
      </c>
      <c r="Q181">
        <v>0</v>
      </c>
      <c r="R181">
        <v>0</v>
      </c>
      <c r="S181">
        <v>0</v>
      </c>
      <c r="T181">
        <v>100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0.3256</v>
      </c>
      <c r="C182">
        <v>0.34</v>
      </c>
      <c r="D182">
        <v>0.3256</v>
      </c>
      <c r="E182">
        <v>0.33600000000000002</v>
      </c>
      <c r="F182">
        <v>-9.7820420836043902E-3</v>
      </c>
      <c r="G182">
        <v>-9.8125199999265795E-3</v>
      </c>
      <c r="H182" s="160">
        <v>3.0477916322190901E-5</v>
      </c>
      <c r="I182">
        <v>-1.6190493806319699E-2</v>
      </c>
      <c r="J182">
        <v>-2.01936125264617E-2</v>
      </c>
      <c r="K182">
        <v>4.0031187201420198E-3</v>
      </c>
      <c r="L182">
        <v>13.093229663317</v>
      </c>
      <c r="M182">
        <v>-30.057263633906</v>
      </c>
      <c r="N182">
        <v>52.605414932276602</v>
      </c>
      <c r="O182">
        <v>46.541635328632402</v>
      </c>
      <c r="P182">
        <v>46.163861214947801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0.33339999999999997</v>
      </c>
      <c r="C183">
        <v>0.34899999999999998</v>
      </c>
      <c r="D183">
        <v>0.33339999999999997</v>
      </c>
      <c r="E183">
        <v>0.34660000000000002</v>
      </c>
      <c r="F183">
        <v>-7.9555785329309403E-3</v>
      </c>
      <c r="G183">
        <v>-9.4411317065274496E-3</v>
      </c>
      <c r="H183">
        <v>1.4855531735965099E-3</v>
      </c>
      <c r="I183">
        <v>-1.0703244260232701E-2</v>
      </c>
      <c r="J183">
        <v>-1.7030156437718699E-2</v>
      </c>
      <c r="K183">
        <v>6.3269121774860004E-3</v>
      </c>
      <c r="L183">
        <v>118.08312455836</v>
      </c>
      <c r="M183">
        <v>5.9033760929223202</v>
      </c>
      <c r="N183">
        <v>61.402425419207098</v>
      </c>
      <c r="O183">
        <v>51.5609289044666</v>
      </c>
      <c r="P183">
        <v>49.605239842228499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0.34799999999999998</v>
      </c>
      <c r="C184">
        <v>0.35</v>
      </c>
      <c r="D184">
        <v>0.34139999999999998</v>
      </c>
      <c r="E184">
        <v>0.34410000000000002</v>
      </c>
      <c r="F184">
        <v>-6.63335690738414E-3</v>
      </c>
      <c r="G184">
        <v>-8.8795767466987897E-3</v>
      </c>
      <c r="H184">
        <v>2.2462198393146402E-3</v>
      </c>
      <c r="I184">
        <v>-7.7445455782478301E-3</v>
      </c>
      <c r="J184">
        <v>-1.3934952817895099E-2</v>
      </c>
      <c r="K184">
        <v>6.1904072396472996E-3</v>
      </c>
      <c r="L184">
        <v>187.02246964379299</v>
      </c>
      <c r="M184">
        <v>19.754158226190899</v>
      </c>
      <c r="N184">
        <v>58.418828428947997</v>
      </c>
      <c r="O184">
        <v>50.3599617034413</v>
      </c>
      <c r="P184">
        <v>48.8322238155272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0.34539999999999998</v>
      </c>
      <c r="C185">
        <v>0.35620000000000002</v>
      </c>
      <c r="D185">
        <v>0.34410000000000002</v>
      </c>
      <c r="E185">
        <v>0.34899999999999998</v>
      </c>
      <c r="F185">
        <v>-5.13095128158674E-3</v>
      </c>
      <c r="G185">
        <v>-8.1298516536763808E-3</v>
      </c>
      <c r="H185">
        <v>2.99890037208963E-3</v>
      </c>
      <c r="I185">
        <v>-4.3771326011045599E-3</v>
      </c>
      <c r="J185">
        <v>-1.07490127456316E-2</v>
      </c>
      <c r="K185">
        <v>6.37188014452705E-3</v>
      </c>
      <c r="L185">
        <v>171.21093208993099</v>
      </c>
      <c r="M185">
        <v>40.328906819073602</v>
      </c>
      <c r="N185">
        <v>62.576945625079198</v>
      </c>
      <c r="O185">
        <v>52.6861223856355</v>
      </c>
      <c r="P185">
        <v>50.422210452614301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0.34399999999999997</v>
      </c>
      <c r="C186">
        <v>0.3548</v>
      </c>
      <c r="D186">
        <v>0.34160000000000001</v>
      </c>
      <c r="E186">
        <v>0.3448</v>
      </c>
      <c r="F186">
        <v>-4.2304232125820402E-3</v>
      </c>
      <c r="G186">
        <v>-7.3499659654575099E-3</v>
      </c>
      <c r="H186">
        <v>3.1195427528754702E-3</v>
      </c>
      <c r="I186">
        <v>-3.34251827103093E-3</v>
      </c>
      <c r="J186">
        <v>-8.2801812540980492E-3</v>
      </c>
      <c r="K186">
        <v>4.9376629830671101E-3</v>
      </c>
      <c r="L186">
        <v>116.211191671314</v>
      </c>
      <c r="M186">
        <v>37.037037037036903</v>
      </c>
      <c r="N186">
        <v>56.888132337897098</v>
      </c>
      <c r="O186">
        <v>50.5016282780838</v>
      </c>
      <c r="P186">
        <v>49.050437219838201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0.3448</v>
      </c>
      <c r="C187">
        <v>0.35099999999999998</v>
      </c>
      <c r="D187">
        <v>0.34470000000000001</v>
      </c>
      <c r="E187">
        <v>0.3448</v>
      </c>
      <c r="F187">
        <v>-3.4766713270361601E-3</v>
      </c>
      <c r="G187">
        <v>-6.5753070377732401E-3</v>
      </c>
      <c r="H187">
        <v>3.0986357107370801E-3</v>
      </c>
      <c r="I187">
        <v>-2.62919594707655E-3</v>
      </c>
      <c r="J187">
        <v>-6.3965194850908796E-3</v>
      </c>
      <c r="K187">
        <v>3.7673235380143301E-3</v>
      </c>
      <c r="L187">
        <v>95.521367521367694</v>
      </c>
      <c r="M187">
        <v>47.5844658851193</v>
      </c>
      <c r="N187">
        <v>56.888132337897098</v>
      </c>
      <c r="O187">
        <v>50.5016282780838</v>
      </c>
      <c r="P187">
        <v>49.050437219838201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0.35</v>
      </c>
      <c r="C188">
        <v>0.35</v>
      </c>
      <c r="D188">
        <v>0.34</v>
      </c>
      <c r="E188">
        <v>0.34260000000000002</v>
      </c>
      <c r="F188">
        <v>-3.02200336739721E-3</v>
      </c>
      <c r="G188">
        <v>-5.8646463036980401E-3</v>
      </c>
      <c r="H188">
        <v>2.8426429363008201E-3</v>
      </c>
      <c r="I188">
        <v>-2.7424893737150102E-3</v>
      </c>
      <c r="J188">
        <v>-5.1785094479655904E-3</v>
      </c>
      <c r="K188">
        <v>2.4360200742505802E-3</v>
      </c>
      <c r="L188">
        <v>65.050708480184497</v>
      </c>
      <c r="M188">
        <v>47.676042290045899</v>
      </c>
      <c r="N188">
        <v>53.425376428713101</v>
      </c>
      <c r="O188">
        <v>49.260835737281703</v>
      </c>
      <c r="P188">
        <v>48.291711116086901</v>
      </c>
      <c r="Q188">
        <v>0</v>
      </c>
      <c r="R188">
        <v>0</v>
      </c>
      <c r="S188">
        <v>0</v>
      </c>
      <c r="T188">
        <v>-100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0.34499999999999997</v>
      </c>
      <c r="C189">
        <v>0.36170000000000002</v>
      </c>
      <c r="D189">
        <v>0.34499999999999997</v>
      </c>
      <c r="E189">
        <v>0.35249999999999998</v>
      </c>
      <c r="F189">
        <v>-1.84159965694052E-3</v>
      </c>
      <c r="G189">
        <v>-5.0600369743465301E-3</v>
      </c>
      <c r="H189">
        <v>3.2184373174060001E-3</v>
      </c>
      <c r="I189" s="160">
        <v>-1.30354317148806E-5</v>
      </c>
      <c r="J189">
        <v>-3.4566847758820199E-3</v>
      </c>
      <c r="K189">
        <v>3.4436493441671401E-3</v>
      </c>
      <c r="L189">
        <v>107.14115118223</v>
      </c>
      <c r="M189">
        <v>111.185596628998</v>
      </c>
      <c r="N189">
        <v>64.704568696511501</v>
      </c>
      <c r="O189">
        <v>54.659399752482301</v>
      </c>
      <c r="P189">
        <v>51.8135454960874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0.3644</v>
      </c>
      <c r="C190">
        <v>0.373</v>
      </c>
      <c r="D190">
        <v>0.36</v>
      </c>
      <c r="E190">
        <v>0.373</v>
      </c>
      <c r="F190">
        <v>7.3953259093223402E-4</v>
      </c>
      <c r="G190">
        <v>-3.9001230612907799E-3</v>
      </c>
      <c r="H190">
        <v>4.6396556522230103E-3</v>
      </c>
      <c r="I190">
        <v>7.4001954842058404E-3</v>
      </c>
      <c r="J190">
        <v>1.6227531081392901E-4</v>
      </c>
      <c r="K190">
        <v>7.2379201733919103E-3</v>
      </c>
      <c r="L190">
        <v>173.92143435223801</v>
      </c>
      <c r="M190">
        <v>198.891938599166</v>
      </c>
      <c r="N190">
        <v>77.732312706320698</v>
      </c>
      <c r="O190">
        <v>63.354246824780297</v>
      </c>
      <c r="P190">
        <v>58.028914645591001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0.37340000000000001</v>
      </c>
      <c r="C191">
        <v>0.38009999999999999</v>
      </c>
      <c r="D191">
        <v>0.36820000000000003</v>
      </c>
      <c r="E191">
        <v>0.37819999999999998</v>
      </c>
      <c r="F191">
        <v>3.16817429406979E-3</v>
      </c>
      <c r="G191">
        <v>-2.4864635902186599E-3</v>
      </c>
      <c r="H191">
        <v>5.6546378842884598E-3</v>
      </c>
      <c r="I191">
        <v>1.33751891074854E-2</v>
      </c>
      <c r="J191">
        <v>4.5665799097044197E-3</v>
      </c>
      <c r="K191">
        <v>8.8086091977809897E-3</v>
      </c>
      <c r="L191">
        <v>177.17593626684501</v>
      </c>
      <c r="M191">
        <v>193.38323028528001</v>
      </c>
      <c r="N191">
        <v>79.925117660497406</v>
      </c>
      <c r="O191">
        <v>65.178385102887205</v>
      </c>
      <c r="P191">
        <v>59.422910957584698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0.37969999999999998</v>
      </c>
      <c r="C192">
        <v>0.38240000000000002</v>
      </c>
      <c r="D192">
        <v>0.37109999999999999</v>
      </c>
      <c r="E192">
        <v>0.38190000000000002</v>
      </c>
      <c r="F192">
        <v>5.3300084000143504E-3</v>
      </c>
      <c r="G192">
        <v>-9.2316919217206401E-4</v>
      </c>
      <c r="H192">
        <v>6.2531775921864097E-3</v>
      </c>
      <c r="I192">
        <v>1.7917311220152499E-2</v>
      </c>
      <c r="J192">
        <v>9.0168236798537794E-3</v>
      </c>
      <c r="K192">
        <v>8.9004875402987106E-3</v>
      </c>
      <c r="L192">
        <v>159.41925502796599</v>
      </c>
      <c r="M192">
        <v>175.197049116676</v>
      </c>
      <c r="N192">
        <v>81.442159303142603</v>
      </c>
      <c r="O192">
        <v>66.457792364866407</v>
      </c>
      <c r="P192">
        <v>60.405416222361403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-100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0.377</v>
      </c>
      <c r="C193">
        <v>0.38150000000000001</v>
      </c>
      <c r="D193">
        <v>0.373</v>
      </c>
      <c r="E193">
        <v>0.37409999999999999</v>
      </c>
      <c r="F193">
        <v>6.3407900112243398E-3</v>
      </c>
      <c r="G193">
        <v>5.2962264850721602E-4</v>
      </c>
      <c r="H193">
        <v>5.8111673627171201E-3</v>
      </c>
      <c r="I193">
        <v>1.8278697157384501E-2</v>
      </c>
      <c r="J193">
        <v>1.2104114839030599E-2</v>
      </c>
      <c r="K193">
        <v>6.17458231835381E-3</v>
      </c>
      <c r="L193">
        <v>120.965046144902</v>
      </c>
      <c r="M193">
        <v>144.23392837586201</v>
      </c>
      <c r="N193">
        <v>68.677762424553606</v>
      </c>
      <c r="O193">
        <v>61.341103059605302</v>
      </c>
      <c r="P193">
        <v>57.332591765313801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0.377999999999999</v>
      </c>
      <c r="C194">
        <v>0.38179999999999997</v>
      </c>
      <c r="D194">
        <v>0.37630000000000002</v>
      </c>
      <c r="E194">
        <v>0.38090000000000002</v>
      </c>
      <c r="F194">
        <v>7.6029033532125003E-3</v>
      </c>
      <c r="G194">
        <v>1.94427878944827E-3</v>
      </c>
      <c r="H194">
        <v>5.6586245637642299E-3</v>
      </c>
      <c r="I194">
        <v>2.0056630948282701E-2</v>
      </c>
      <c r="J194">
        <v>1.47549535421147E-2</v>
      </c>
      <c r="K194">
        <v>5.3016774061680396E-3</v>
      </c>
      <c r="L194">
        <v>111.239060340856</v>
      </c>
      <c r="M194">
        <v>139.417509290467</v>
      </c>
      <c r="N194">
        <v>72.984300881600205</v>
      </c>
      <c r="O194">
        <v>63.947147185884397</v>
      </c>
      <c r="P194">
        <v>59.231024762760399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0.38</v>
      </c>
      <c r="C195">
        <v>0.38590000000000002</v>
      </c>
      <c r="D195">
        <v>0.375</v>
      </c>
      <c r="E195">
        <v>0.38590000000000002</v>
      </c>
      <c r="F195">
        <v>8.9039562182663401E-3</v>
      </c>
      <c r="G195">
        <v>3.3362142752118799E-3</v>
      </c>
      <c r="H195">
        <v>5.5677419430544498E-3</v>
      </c>
      <c r="I195">
        <v>2.2193540539805899E-2</v>
      </c>
      <c r="J195">
        <v>1.72344825413451E-2</v>
      </c>
      <c r="K195">
        <v>4.9590579984608498E-3</v>
      </c>
      <c r="L195">
        <v>101.48066298342501</v>
      </c>
      <c r="M195">
        <v>129.17701220773799</v>
      </c>
      <c r="N195">
        <v>75.834523574159107</v>
      </c>
      <c r="O195">
        <v>65.774122477251893</v>
      </c>
      <c r="P195">
        <v>60.585000635274199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0.39</v>
      </c>
      <c r="C196">
        <v>0.39389999999999997</v>
      </c>
      <c r="D196">
        <v>0.3785</v>
      </c>
      <c r="E196">
        <v>0.39</v>
      </c>
      <c r="F196">
        <v>1.0148895571590299E-2</v>
      </c>
      <c r="G196">
        <v>4.6987505344875799E-3</v>
      </c>
      <c r="H196">
        <v>5.4501450371027896E-3</v>
      </c>
      <c r="I196">
        <v>2.4266899531879702E-2</v>
      </c>
      <c r="J196">
        <v>1.957862153819E-2</v>
      </c>
      <c r="K196">
        <v>4.6882779936897497E-3</v>
      </c>
      <c r="L196">
        <v>105.62823243078699</v>
      </c>
      <c r="M196">
        <v>127.773564007175</v>
      </c>
      <c r="N196">
        <v>78.049956518641196</v>
      </c>
      <c r="O196">
        <v>67.240122067435905</v>
      </c>
      <c r="P196">
        <v>61.680725604543198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0.39119999999999999</v>
      </c>
      <c r="C197">
        <v>0.39200000000000002</v>
      </c>
      <c r="D197">
        <v>0.3821</v>
      </c>
      <c r="E197">
        <v>0.38250000000000001</v>
      </c>
      <c r="F197">
        <v>1.04103278789344E-2</v>
      </c>
      <c r="G197">
        <v>5.8410660033769504E-3</v>
      </c>
      <c r="H197">
        <v>4.5692618755574597E-3</v>
      </c>
      <c r="I197">
        <v>2.3039627424446901E-2</v>
      </c>
      <c r="J197">
        <v>2.0732290166942301E-2</v>
      </c>
      <c r="K197">
        <v>2.30733725750464E-3</v>
      </c>
      <c r="L197">
        <v>85.577134804245304</v>
      </c>
      <c r="M197">
        <v>104.757056394592</v>
      </c>
      <c r="N197">
        <v>65.278077409984405</v>
      </c>
      <c r="O197">
        <v>62.007875531055497</v>
      </c>
      <c r="P197">
        <v>58.554180848002098</v>
      </c>
      <c r="Q197">
        <v>0</v>
      </c>
      <c r="R197">
        <v>-100</v>
      </c>
      <c r="S197">
        <v>0</v>
      </c>
      <c r="T197">
        <v>-100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0.38150000000000001</v>
      </c>
      <c r="C198">
        <v>0.38290000000000002</v>
      </c>
      <c r="D198">
        <v>0.373</v>
      </c>
      <c r="E198">
        <v>0.377</v>
      </c>
      <c r="F198">
        <v>1.00577711068656E-2</v>
      </c>
      <c r="G198">
        <v>6.68440702407469E-3</v>
      </c>
      <c r="H198">
        <v>3.37336408279097E-3</v>
      </c>
      <c r="I198">
        <v>2.03124629970921E-2</v>
      </c>
      <c r="J198">
        <v>2.05923477769922E-2</v>
      </c>
      <c r="K198">
        <v>-2.7988477990015497E-4</v>
      </c>
      <c r="L198">
        <v>45.2126042216778</v>
      </c>
      <c r="M198">
        <v>69.324177627426593</v>
      </c>
      <c r="N198">
        <v>57.261433948642001</v>
      </c>
      <c r="O198">
        <v>58.417897913462397</v>
      </c>
      <c r="P198">
        <v>56.354622699903501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0.38269999999999998</v>
      </c>
      <c r="C199">
        <v>0.38269999999999998</v>
      </c>
      <c r="D199">
        <v>0.37109999999999999</v>
      </c>
      <c r="E199">
        <v>0.37959999999999999</v>
      </c>
      <c r="F199">
        <v>9.8743403469045404E-3</v>
      </c>
      <c r="G199">
        <v>7.3223936886406601E-3</v>
      </c>
      <c r="H199">
        <v>2.5519466582638699E-3</v>
      </c>
      <c r="I199">
        <v>1.8941424968811401E-2</v>
      </c>
      <c r="J199">
        <v>2.0042040174265301E-2</v>
      </c>
      <c r="K199">
        <v>-1.1006152054539001E-3</v>
      </c>
      <c r="L199">
        <v>40.175785541638803</v>
      </c>
      <c r="M199">
        <v>62.7153525019109</v>
      </c>
      <c r="N199">
        <v>59.972506019050101</v>
      </c>
      <c r="O199">
        <v>59.608402999813798</v>
      </c>
      <c r="P199">
        <v>57.1535230532619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0.37969999999999998</v>
      </c>
      <c r="C200">
        <v>0.38200000000000001</v>
      </c>
      <c r="D200">
        <v>0.37009999999999998</v>
      </c>
      <c r="E200">
        <v>0.37159999999999999</v>
      </c>
      <c r="F200">
        <v>8.9799220552323408E-3</v>
      </c>
      <c r="G200">
        <v>7.6538993619589997E-3</v>
      </c>
      <c r="H200">
        <v>1.32602269327334E-3</v>
      </c>
      <c r="I200">
        <v>1.55051894515825E-2</v>
      </c>
      <c r="J200">
        <v>1.8529756600037701E-2</v>
      </c>
      <c r="K200">
        <v>-3.0245671484551498E-3</v>
      </c>
      <c r="L200">
        <v>15.988010047917401</v>
      </c>
      <c r="M200">
        <v>45.3717247927733</v>
      </c>
      <c r="N200">
        <v>48.8490307046387</v>
      </c>
      <c r="O200">
        <v>54.443391327645003</v>
      </c>
      <c r="P200">
        <v>53.962344466912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0.37119999999999997</v>
      </c>
      <c r="C201">
        <v>0.38</v>
      </c>
      <c r="D201">
        <v>0.37119999999999997</v>
      </c>
      <c r="E201">
        <v>0.37859999999999999</v>
      </c>
      <c r="F201">
        <v>8.7352362477372495E-3</v>
      </c>
      <c r="G201">
        <v>7.8701667391146493E-3</v>
      </c>
      <c r="H201">
        <v>8.6506950862260095E-4</v>
      </c>
      <c r="I201">
        <v>1.49989450620017E-2</v>
      </c>
      <c r="J201">
        <v>1.73528194206924E-2</v>
      </c>
      <c r="K201">
        <v>-2.3538743586906299E-3</v>
      </c>
      <c r="L201">
        <v>20.541605120630201</v>
      </c>
      <c r="M201">
        <v>48.130218199677103</v>
      </c>
      <c r="N201">
        <v>56.992151205237697</v>
      </c>
      <c r="O201">
        <v>57.882304111295497</v>
      </c>
      <c r="P201">
        <v>56.208772813880103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0.37209999999999999</v>
      </c>
      <c r="C202">
        <v>0.38500000000000001</v>
      </c>
      <c r="D202">
        <v>0.37209999999999999</v>
      </c>
      <c r="E202">
        <v>0.38500000000000001</v>
      </c>
      <c r="F202">
        <v>8.9545253017198605E-3</v>
      </c>
      <c r="G202">
        <v>8.0870384516356902E-3</v>
      </c>
      <c r="H202">
        <v>8.6748685008416603E-4</v>
      </c>
      <c r="I202">
        <v>1.6180218130376799E-2</v>
      </c>
      <c r="J202">
        <v>1.69619523239205E-2</v>
      </c>
      <c r="K202">
        <v>-7.8173419354371097E-4</v>
      </c>
      <c r="L202">
        <v>51.914024336087202</v>
      </c>
      <c r="M202">
        <v>61.3031271178236</v>
      </c>
      <c r="N202">
        <v>63.2352146922915</v>
      </c>
      <c r="O202">
        <v>60.7961408345788</v>
      </c>
      <c r="P202">
        <v>58.168320799426603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0.38500000000000001</v>
      </c>
      <c r="C203">
        <v>0.38619999999999999</v>
      </c>
      <c r="D203">
        <v>0.38059999999999999</v>
      </c>
      <c r="E203">
        <v>0.38619999999999999</v>
      </c>
      <c r="F203">
        <v>9.1200135884387801E-3</v>
      </c>
      <c r="G203">
        <v>8.2936334789963095E-3</v>
      </c>
      <c r="H203">
        <v>8.2638010944246696E-4</v>
      </c>
      <c r="I203">
        <v>1.6957682319161501E-2</v>
      </c>
      <c r="J203">
        <v>1.69605289890008E-2</v>
      </c>
      <c r="K203" s="160">
        <v>-2.84666983933062E-6</v>
      </c>
      <c r="L203">
        <v>95.672174807821406</v>
      </c>
      <c r="M203">
        <v>74.391447713859804</v>
      </c>
      <c r="N203">
        <v>64.366713176633496</v>
      </c>
      <c r="O203">
        <v>61.3362610268317</v>
      </c>
      <c r="P203">
        <v>58.5336256362298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-100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0.38030000000000003</v>
      </c>
      <c r="C204">
        <v>0.38900000000000001</v>
      </c>
      <c r="D204">
        <v>0.38030000000000003</v>
      </c>
      <c r="E204">
        <v>0.38100000000000001</v>
      </c>
      <c r="F204">
        <v>8.7309230599315005E-3</v>
      </c>
      <c r="G204">
        <v>8.3810913951833498E-3</v>
      </c>
      <c r="H204">
        <v>3.4983166474815398E-4</v>
      </c>
      <c r="I204">
        <v>1.56887212098933E-2</v>
      </c>
      <c r="J204">
        <v>1.6536593062631701E-2</v>
      </c>
      <c r="K204">
        <v>-8.4787185273832704E-4</v>
      </c>
      <c r="L204">
        <v>67.478365868385197</v>
      </c>
      <c r="M204">
        <v>66.733707645465003</v>
      </c>
      <c r="N204">
        <v>55.7001450430568</v>
      </c>
      <c r="O204">
        <v>57.630954137208597</v>
      </c>
      <c r="P204">
        <v>56.296735111720899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0.38109999999999999</v>
      </c>
      <c r="C205">
        <v>0.38869999999999999</v>
      </c>
      <c r="D205">
        <v>0.38109999999999999</v>
      </c>
      <c r="E205">
        <v>0.38790000000000002</v>
      </c>
      <c r="F205">
        <v>8.8770097050049294E-3</v>
      </c>
      <c r="G205">
        <v>8.4802750571476605E-3</v>
      </c>
      <c r="H205">
        <v>3.9673464785726701E-4</v>
      </c>
      <c r="I205">
        <v>1.65158804890598E-2</v>
      </c>
      <c r="J205">
        <v>1.6529688871441101E-2</v>
      </c>
      <c r="K205" s="160">
        <v>-1.38083823812244E-5</v>
      </c>
      <c r="L205">
        <v>98.386991869919399</v>
      </c>
      <c r="M205">
        <v>78.799718684066804</v>
      </c>
      <c r="N205">
        <v>63.341247766125598</v>
      </c>
      <c r="O205">
        <v>60.997822740319997</v>
      </c>
      <c r="P205">
        <v>58.506057295504597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0.38790000000000002</v>
      </c>
      <c r="C206">
        <v>0.39450000000000002</v>
      </c>
      <c r="D206">
        <v>0.38700000000000001</v>
      </c>
      <c r="E206">
        <v>0.39450000000000002</v>
      </c>
      <c r="F206">
        <v>9.4167982764441494E-3</v>
      </c>
      <c r="G206">
        <v>8.6675797010069607E-3</v>
      </c>
      <c r="H206">
        <v>7.4921857543718505E-4</v>
      </c>
      <c r="I206">
        <v>1.85641681742932E-2</v>
      </c>
      <c r="J206">
        <v>1.7207848639058401E-2</v>
      </c>
      <c r="K206">
        <v>1.3563195352347499E-3</v>
      </c>
      <c r="L206">
        <v>166.070398153491</v>
      </c>
      <c r="M206">
        <v>121.351766513057</v>
      </c>
      <c r="N206">
        <v>69.258503892182205</v>
      </c>
      <c r="O206">
        <v>63.948868300139203</v>
      </c>
      <c r="P206">
        <v>60.511015308992498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0.39450000000000002</v>
      </c>
      <c r="C207">
        <v>0.39450000000000002</v>
      </c>
      <c r="D207">
        <v>0.39450000000000002</v>
      </c>
      <c r="E207">
        <v>0.39450000000000002</v>
      </c>
      <c r="F207">
        <v>9.7323956098915292E-3</v>
      </c>
      <c r="G207">
        <v>8.8805428827838703E-3</v>
      </c>
      <c r="H207">
        <v>8.5185272710765301E-4</v>
      </c>
      <c r="I207">
        <v>1.9510049898805001E-2</v>
      </c>
      <c r="J207">
        <v>1.7975249058974001E-2</v>
      </c>
      <c r="K207">
        <v>1.53480083983104E-3</v>
      </c>
      <c r="L207">
        <v>167.466110531803</v>
      </c>
      <c r="M207">
        <v>143.33585558318001</v>
      </c>
      <c r="N207">
        <v>69.258503892182205</v>
      </c>
      <c r="O207">
        <v>63.948868300139203</v>
      </c>
      <c r="P207">
        <v>60.511015308992498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0.3921</v>
      </c>
      <c r="C208">
        <v>0.39500000000000002</v>
      </c>
      <c r="D208">
        <v>0.3896</v>
      </c>
      <c r="E208">
        <v>0.38979999999999998</v>
      </c>
      <c r="F208">
        <v>9.4938192117674496E-3</v>
      </c>
      <c r="G208">
        <v>9.0031981485805893E-3</v>
      </c>
      <c r="H208">
        <v>4.9062106318685799E-4</v>
      </c>
      <c r="I208">
        <v>1.8438752282779001E-2</v>
      </c>
      <c r="J208">
        <v>1.8129750133575699E-2</v>
      </c>
      <c r="K208">
        <v>3.0900214920337801E-4</v>
      </c>
      <c r="L208">
        <v>103.942652329748</v>
      </c>
      <c r="M208">
        <v>115.151515151514</v>
      </c>
      <c r="N208">
        <v>59.888614636754298</v>
      </c>
      <c r="O208">
        <v>60.18773804688</v>
      </c>
      <c r="P208">
        <v>58.299362723526897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0.38799999999999901</v>
      </c>
      <c r="C209">
        <v>0.3896</v>
      </c>
      <c r="D209">
        <v>0.38</v>
      </c>
      <c r="E209">
        <v>0.38400000000000001</v>
      </c>
      <c r="F209">
        <v>8.7360306467212899E-3</v>
      </c>
      <c r="G209">
        <v>8.9497646482087304E-3</v>
      </c>
      <c r="H209">
        <v>-2.13734001487438E-4</v>
      </c>
      <c r="I209">
        <v>1.5811662074859401E-2</v>
      </c>
      <c r="J209">
        <v>1.7357054114003598E-2</v>
      </c>
      <c r="K209">
        <v>-1.54539203914416E-3</v>
      </c>
      <c r="L209">
        <v>6.9721115537848499</v>
      </c>
      <c r="M209">
        <v>33.722520248238297</v>
      </c>
      <c r="N209">
        <v>50.125338064924698</v>
      </c>
      <c r="O209">
        <v>55.824348442601803</v>
      </c>
      <c r="P209">
        <v>55.663212418595798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0.38179999999999997</v>
      </c>
      <c r="C210">
        <v>0.3861</v>
      </c>
      <c r="D210">
        <v>0.38009999999999999</v>
      </c>
      <c r="E210">
        <v>0.3836</v>
      </c>
      <c r="F210">
        <v>8.0108569202980099E-3</v>
      </c>
      <c r="G210">
        <v>8.7619831026265801E-3</v>
      </c>
      <c r="H210">
        <v>-7.5112618232857299E-4</v>
      </c>
      <c r="I210">
        <v>1.3753648572190399E-2</v>
      </c>
      <c r="J210">
        <v>1.61559189333992E-2</v>
      </c>
      <c r="K210">
        <v>-2.4022703612088E-3</v>
      </c>
      <c r="L210">
        <v>-6.7773167358229998</v>
      </c>
      <c r="M210">
        <v>9.6739519885343004</v>
      </c>
      <c r="N210">
        <v>49.476363192968797</v>
      </c>
      <c r="O210">
        <v>55.5253807929587</v>
      </c>
      <c r="P210">
        <v>55.481545350488403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0.3836</v>
      </c>
      <c r="C211">
        <v>0.38400000000000001</v>
      </c>
      <c r="D211">
        <v>0.37909999999999999</v>
      </c>
      <c r="E211">
        <v>0.38400000000000001</v>
      </c>
      <c r="F211">
        <v>7.38331788198576E-3</v>
      </c>
      <c r="G211">
        <v>8.4862500584984204E-3</v>
      </c>
      <c r="H211">
        <v>-1.10293217651266E-3</v>
      </c>
      <c r="I211">
        <v>1.23142762080619E-2</v>
      </c>
      <c r="J211">
        <v>1.4875371358286701E-2</v>
      </c>
      <c r="K211">
        <v>-2.5610951502248601E-3</v>
      </c>
      <c r="L211">
        <v>-16.7943901828191</v>
      </c>
      <c r="M211">
        <v>-8.7943262411348098</v>
      </c>
      <c r="N211">
        <v>50.228160981954503</v>
      </c>
      <c r="O211">
        <v>55.780415843724803</v>
      </c>
      <c r="P211">
        <v>55.633583156897899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0.38379999999999997</v>
      </c>
      <c r="C212">
        <v>0.39200000000000002</v>
      </c>
      <c r="D212">
        <v>0.38350000000000001</v>
      </c>
      <c r="E212">
        <v>0.39040000000000002</v>
      </c>
      <c r="F212">
        <v>7.3180571781002396E-3</v>
      </c>
      <c r="G212">
        <v>8.2526114824187802E-3</v>
      </c>
      <c r="H212">
        <v>-9.3455430431854301E-4</v>
      </c>
      <c r="I212">
        <v>1.29577403453132E-2</v>
      </c>
      <c r="J212">
        <v>1.42361610206289E-2</v>
      </c>
      <c r="K212">
        <v>-1.27842067531571E-3</v>
      </c>
      <c r="L212">
        <v>64.679794216783094</v>
      </c>
      <c r="M212">
        <v>79.766387458695405</v>
      </c>
      <c r="N212">
        <v>61.047652443148102</v>
      </c>
      <c r="O212">
        <v>59.7567706013376</v>
      </c>
      <c r="P212">
        <v>58.040971852244098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0.39169999999999999</v>
      </c>
      <c r="C213">
        <v>0.39929999999999999</v>
      </c>
      <c r="D213">
        <v>0.39100000000000001</v>
      </c>
      <c r="E213">
        <v>0.39929999999999999</v>
      </c>
      <c r="F213">
        <v>7.8935018439665796E-3</v>
      </c>
      <c r="G213">
        <v>8.1807895547283491E-3</v>
      </c>
      <c r="H213">
        <v>-2.8728771076176E-4</v>
      </c>
      <c r="I213">
        <v>1.5595148499410001E-2</v>
      </c>
      <c r="J213">
        <v>1.46891568468893E-2</v>
      </c>
      <c r="K213">
        <v>9.0599165252076299E-4</v>
      </c>
      <c r="L213">
        <v>144.34387102584901</v>
      </c>
      <c r="M213">
        <v>173.36779628565901</v>
      </c>
      <c r="N213">
        <v>71.203560773409905</v>
      </c>
      <c r="O213">
        <v>64.533043259371397</v>
      </c>
      <c r="P213">
        <v>61.121339062417498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42606</v>
      </c>
      <c r="B214">
        <v>0.39979999999999999</v>
      </c>
      <c r="C214">
        <v>0.40760000000000002</v>
      </c>
      <c r="D214">
        <v>0.39650000000000002</v>
      </c>
      <c r="E214">
        <v>0.40239999999999998</v>
      </c>
      <c r="F214">
        <v>8.5016878147283707E-3</v>
      </c>
      <c r="G214">
        <v>8.2449692067283493E-3</v>
      </c>
      <c r="H214">
        <v>2.5671860800002101E-4</v>
      </c>
      <c r="I214">
        <v>1.78280508834819E-2</v>
      </c>
      <c r="J214">
        <v>1.5735454859086801E-2</v>
      </c>
      <c r="K214">
        <v>2.0925960243950801E-3</v>
      </c>
      <c r="L214">
        <v>171.262299016079</v>
      </c>
      <c r="M214">
        <v>204.762492796575</v>
      </c>
      <c r="N214">
        <v>73.962274619252199</v>
      </c>
      <c r="O214">
        <v>66.044723473790597</v>
      </c>
      <c r="P214">
        <v>62.137921286839102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0.40239999999999998</v>
      </c>
      <c r="C215">
        <v>0.40310000000000001</v>
      </c>
      <c r="D215">
        <v>0.39700000000000002</v>
      </c>
      <c r="E215">
        <v>0.40310000000000001</v>
      </c>
      <c r="F215">
        <v>8.9371419192883998E-3</v>
      </c>
      <c r="G215">
        <v>8.3834037492403601E-3</v>
      </c>
      <c r="H215">
        <v>5.5373817004803903E-4</v>
      </c>
      <c r="I215">
        <v>1.9098247738573802E-2</v>
      </c>
      <c r="J215">
        <v>1.6856385818915801E-2</v>
      </c>
      <c r="K215">
        <v>2.2418619196580098E-3</v>
      </c>
      <c r="L215">
        <v>131.33173205230801</v>
      </c>
      <c r="M215">
        <v>157.29223003425099</v>
      </c>
      <c r="N215">
        <v>74.603232431935794</v>
      </c>
      <c r="O215">
        <v>66.3930496700616</v>
      </c>
      <c r="P215">
        <v>62.371201129606298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0.40299999999999903</v>
      </c>
      <c r="C216">
        <v>0.41499999999999998</v>
      </c>
      <c r="D216">
        <v>0.40110000000000001</v>
      </c>
      <c r="E216">
        <v>0.41399999999999998</v>
      </c>
      <c r="F216">
        <v>1.0045977563382E-2</v>
      </c>
      <c r="G216">
        <v>8.7159185120686995E-3</v>
      </c>
      <c r="H216">
        <v>1.3300590513133401E-3</v>
      </c>
      <c r="I216">
        <v>2.2572107837361799E-2</v>
      </c>
      <c r="J216">
        <v>1.87616264917311E-2</v>
      </c>
      <c r="K216">
        <v>3.8104813456306601E-3</v>
      </c>
      <c r="L216">
        <v>182.04500408067901</v>
      </c>
      <c r="M216">
        <v>198.47463639588301</v>
      </c>
      <c r="N216">
        <v>82.451098556158499</v>
      </c>
      <c r="O216">
        <v>71.325743625394693</v>
      </c>
      <c r="P216">
        <v>65.814915872750603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0.41010000000000002</v>
      </c>
      <c r="C217">
        <v>0.4279</v>
      </c>
      <c r="D217">
        <v>0.41010000000000002</v>
      </c>
      <c r="E217">
        <v>0.4264</v>
      </c>
      <c r="F217">
        <v>1.17894131527615E-2</v>
      </c>
      <c r="G217">
        <v>9.3306174402072693E-3</v>
      </c>
      <c r="H217">
        <v>2.4587957125542801E-3</v>
      </c>
      <c r="I217">
        <v>2.77857955322031E-2</v>
      </c>
      <c r="J217">
        <v>2.1769682838555099E-2</v>
      </c>
      <c r="K217">
        <v>6.01611269364794E-3</v>
      </c>
      <c r="L217">
        <v>208.76141552511299</v>
      </c>
      <c r="M217">
        <v>227.95775483564699</v>
      </c>
      <c r="N217">
        <v>87.555064504834107</v>
      </c>
      <c r="O217">
        <v>75.6960492897894</v>
      </c>
      <c r="P217">
        <v>69.183690292766897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0.4269</v>
      </c>
      <c r="C218">
        <v>0.43330000000000002</v>
      </c>
      <c r="D218">
        <v>0.42599999999999999</v>
      </c>
      <c r="E218">
        <v>0.42920000000000003</v>
      </c>
      <c r="F218">
        <v>1.32443622538108E-2</v>
      </c>
      <c r="G218">
        <v>1.01133664029279E-2</v>
      </c>
      <c r="H218">
        <v>3.1309958508828699E-3</v>
      </c>
      <c r="I218">
        <v>3.1331713793173503E-2</v>
      </c>
      <c r="J218">
        <v>2.4957026490094601E-2</v>
      </c>
      <c r="K218">
        <v>6.3746873030788897E-3</v>
      </c>
      <c r="L218">
        <v>193.880212344309</v>
      </c>
      <c r="M218">
        <v>225.03930227202</v>
      </c>
      <c r="N218">
        <v>88.440733129183897</v>
      </c>
      <c r="O218">
        <v>76.564634461005397</v>
      </c>
      <c r="P218">
        <v>69.887266435156207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-100</v>
      </c>
    </row>
    <row r="219" spans="1:27">
      <c r="A219" s="1">
        <v>42613</v>
      </c>
      <c r="B219">
        <v>0.43</v>
      </c>
      <c r="C219">
        <v>0.43</v>
      </c>
      <c r="D219">
        <v>0.41220000000000001</v>
      </c>
      <c r="E219">
        <v>0.42309999999999998</v>
      </c>
      <c r="F219">
        <v>1.37467370508859E-2</v>
      </c>
      <c r="G219">
        <v>1.0840040532519499E-2</v>
      </c>
      <c r="H219">
        <v>2.9066965183663302E-3</v>
      </c>
      <c r="I219">
        <v>3.12896676279849E-2</v>
      </c>
      <c r="J219">
        <v>2.7067906869391398E-2</v>
      </c>
      <c r="K219">
        <v>4.2217607585935601E-3</v>
      </c>
      <c r="L219">
        <v>117.97347753315201</v>
      </c>
      <c r="M219">
        <v>149.065800162469</v>
      </c>
      <c r="N219">
        <v>74.893744987569306</v>
      </c>
      <c r="O219">
        <v>70.641495686914496</v>
      </c>
      <c r="P219">
        <v>66.4184576274112</v>
      </c>
      <c r="Q219">
        <v>0</v>
      </c>
      <c r="R219">
        <v>-100</v>
      </c>
      <c r="S219">
        <v>0</v>
      </c>
      <c r="T219">
        <v>-100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0.42099999999999999</v>
      </c>
      <c r="C220">
        <v>0.43159999999999998</v>
      </c>
      <c r="D220">
        <v>0.42049999999999998</v>
      </c>
      <c r="E220">
        <v>0.42599999999999999</v>
      </c>
      <c r="F220">
        <v>1.42150165978719E-2</v>
      </c>
      <c r="G220">
        <v>1.1515035745589999E-2</v>
      </c>
      <c r="H220">
        <v>2.6999808522818899E-3</v>
      </c>
      <c r="I220">
        <v>3.14893113827183E-2</v>
      </c>
      <c r="J220">
        <v>2.8541708373833699E-2</v>
      </c>
      <c r="K220">
        <v>2.94760300888465E-3</v>
      </c>
      <c r="L220">
        <v>113.91455343686501</v>
      </c>
      <c r="M220">
        <v>145.00953302645601</v>
      </c>
      <c r="N220">
        <v>76.859703248829206</v>
      </c>
      <c r="O220">
        <v>71.760008844086101</v>
      </c>
      <c r="P220">
        <v>67.230373921496295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0.4254</v>
      </c>
      <c r="C221">
        <v>0.43259999999999998</v>
      </c>
      <c r="D221">
        <v>0.4254</v>
      </c>
      <c r="E221">
        <v>0.43099999999999999</v>
      </c>
      <c r="F221">
        <v>1.4818768190549E-2</v>
      </c>
      <c r="G221">
        <v>1.21757822345818E-2</v>
      </c>
      <c r="H221">
        <v>2.6429859559671601E-3</v>
      </c>
      <c r="I221">
        <v>3.2420766498981603E-2</v>
      </c>
      <c r="J221">
        <v>2.9834727748882999E-2</v>
      </c>
      <c r="K221">
        <v>2.58603875009863E-3</v>
      </c>
      <c r="L221">
        <v>105.95877158527099</v>
      </c>
      <c r="M221">
        <v>137.93602216842399</v>
      </c>
      <c r="N221">
        <v>80.008574578007796</v>
      </c>
      <c r="O221">
        <v>73.625720259377402</v>
      </c>
      <c r="P221">
        <v>68.604538637641298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0.42499999999999999</v>
      </c>
      <c r="C222">
        <v>0.43430000000000002</v>
      </c>
      <c r="D222">
        <v>0.42499999999999999</v>
      </c>
      <c r="E222">
        <v>0.43059999999999998</v>
      </c>
      <c r="F222">
        <v>1.50910092595632E-2</v>
      </c>
      <c r="G222">
        <v>1.2758827639578099E-2</v>
      </c>
      <c r="H222">
        <v>2.3321816199851201E-3</v>
      </c>
      <c r="I222">
        <v>3.2295742562943999E-2</v>
      </c>
      <c r="J222">
        <v>3.0655066020236699E-2</v>
      </c>
      <c r="K222">
        <v>1.6406765427073599E-3</v>
      </c>
      <c r="L222">
        <v>90.641918020108093</v>
      </c>
      <c r="M222">
        <v>120.46665520797499</v>
      </c>
      <c r="N222">
        <v>79.005164978593299</v>
      </c>
      <c r="O222">
        <v>73.209024383633505</v>
      </c>
      <c r="P222">
        <v>68.363729843669205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0.43</v>
      </c>
      <c r="C223">
        <v>0.43509999999999999</v>
      </c>
      <c r="D223">
        <v>0.4284</v>
      </c>
      <c r="E223">
        <v>0.43330000000000002</v>
      </c>
      <c r="F223">
        <v>1.5347710846288699E-2</v>
      </c>
      <c r="G223">
        <v>1.3276604280920199E-2</v>
      </c>
      <c r="H223">
        <v>2.0711065653685199E-3</v>
      </c>
      <c r="I223">
        <v>3.2368954481680701E-2</v>
      </c>
      <c r="J223">
        <v>3.1226362174051399E-2</v>
      </c>
      <c r="K223">
        <v>1.1425923076293499E-3</v>
      </c>
      <c r="L223">
        <v>87.378640776698902</v>
      </c>
      <c r="M223">
        <v>112.152596577148</v>
      </c>
      <c r="N223">
        <v>80.892290985398304</v>
      </c>
      <c r="O223">
        <v>74.267685477540894</v>
      </c>
      <c r="P223">
        <v>69.131667106774898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0.43190000000000001</v>
      </c>
      <c r="C224">
        <v>0.43580000000000002</v>
      </c>
      <c r="D224">
        <v>0.42880000000000001</v>
      </c>
      <c r="E224">
        <v>0.43440000000000001</v>
      </c>
      <c r="F224">
        <v>1.5461676923110301E-2</v>
      </c>
      <c r="G224">
        <v>1.3713618809358201E-2</v>
      </c>
      <c r="H224">
        <v>1.7480581137520701E-3</v>
      </c>
      <c r="I224">
        <v>3.2121181347520802E-2</v>
      </c>
      <c r="J224">
        <v>3.1524635231874501E-2</v>
      </c>
      <c r="K224">
        <v>5.9654611564629396E-4</v>
      </c>
      <c r="L224">
        <v>80.357195922854999</v>
      </c>
      <c r="M224">
        <v>101.265496533416</v>
      </c>
      <c r="N224">
        <v>81.675186331509394</v>
      </c>
      <c r="O224">
        <v>74.706212037116103</v>
      </c>
      <c r="P224">
        <v>69.448905296262893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0.43509999999999999</v>
      </c>
      <c r="C225">
        <v>0.43740000000000001</v>
      </c>
      <c r="D225">
        <v>0.4304</v>
      </c>
      <c r="E225">
        <v>0.43440000000000001</v>
      </c>
      <c r="F225">
        <v>1.53747651380206E-2</v>
      </c>
      <c r="G225">
        <v>1.4045848075090701E-2</v>
      </c>
      <c r="H225">
        <v>1.3289170629298601E-3</v>
      </c>
      <c r="I225">
        <v>3.1370339349206799E-2</v>
      </c>
      <c r="J225">
        <v>3.1473203270985302E-2</v>
      </c>
      <c r="K225">
        <v>-1.0286392177846001E-4</v>
      </c>
      <c r="L225">
        <v>79.081271482059194</v>
      </c>
      <c r="M225">
        <v>94.340577647021604</v>
      </c>
      <c r="N225">
        <v>81.675186331509394</v>
      </c>
      <c r="O225">
        <v>74.706212037116103</v>
      </c>
      <c r="P225">
        <v>69.448905296262893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0.435</v>
      </c>
      <c r="C226">
        <v>0.44390000000000002</v>
      </c>
      <c r="D226">
        <v>0.43290000000000001</v>
      </c>
      <c r="E226">
        <v>0.43630000000000002</v>
      </c>
      <c r="F226">
        <v>1.52830278119472E-2</v>
      </c>
      <c r="G226">
        <v>1.4293284022462001E-2</v>
      </c>
      <c r="H226">
        <v>9.8974378948519701E-4</v>
      </c>
      <c r="I226">
        <v>3.0844432547505199E-2</v>
      </c>
      <c r="J226">
        <v>3.1263613029825298E-2</v>
      </c>
      <c r="K226">
        <v>-4.1918048232001499E-4</v>
      </c>
      <c r="L226">
        <v>95.381821150156696</v>
      </c>
      <c r="M226">
        <v>96.803990393497003</v>
      </c>
      <c r="N226">
        <v>83.285271719007</v>
      </c>
      <c r="O226">
        <v>75.541204209638593</v>
      </c>
      <c r="P226">
        <v>70.035341977084798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0.42859999999999998</v>
      </c>
      <c r="C227">
        <v>0.43</v>
      </c>
      <c r="D227">
        <v>0.42120000000000002</v>
      </c>
      <c r="E227">
        <v>0.4279</v>
      </c>
      <c r="F227">
        <v>1.43669028093318E-2</v>
      </c>
      <c r="G227">
        <v>1.4308007779836001E-2</v>
      </c>
      <c r="H227" s="160">
        <v>5.8895029495884601E-5</v>
      </c>
      <c r="I227">
        <v>2.7608779514072701E-2</v>
      </c>
      <c r="J227">
        <v>3.0045335191241099E-2</v>
      </c>
      <c r="K227">
        <v>-2.4365556771683999E-3</v>
      </c>
      <c r="L227">
        <v>17.977132805628099</v>
      </c>
      <c r="M227">
        <v>49.776244406110003</v>
      </c>
      <c r="N227">
        <v>57.311970318307097</v>
      </c>
      <c r="O227">
        <v>65.280802103421806</v>
      </c>
      <c r="P227">
        <v>64.305320596032502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0.43</v>
      </c>
      <c r="C228">
        <v>0.435</v>
      </c>
      <c r="D228">
        <v>0.4229</v>
      </c>
      <c r="E228">
        <v>0.42559999999999998</v>
      </c>
      <c r="F228">
        <v>1.33019398835297E-2</v>
      </c>
      <c r="G228">
        <v>1.41067942005747E-2</v>
      </c>
      <c r="H228">
        <v>-8.0485431704501896E-4</v>
      </c>
      <c r="I228">
        <v>2.4421353909428602E-2</v>
      </c>
      <c r="J228">
        <v>2.8170674763970199E-2</v>
      </c>
      <c r="K228">
        <v>-3.7493208545416501E-3</v>
      </c>
      <c r="L228">
        <v>19.790241678066501</v>
      </c>
      <c r="M228">
        <v>50.467374889340199</v>
      </c>
      <c r="N228">
        <v>52.119711953150798</v>
      </c>
      <c r="O228">
        <v>62.766922099495503</v>
      </c>
      <c r="P228">
        <v>62.827483703290397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0.4214</v>
      </c>
      <c r="C229">
        <v>0.42980000000000002</v>
      </c>
      <c r="D229">
        <v>0.40500000000000003</v>
      </c>
      <c r="E229">
        <v>0.41789999999999999</v>
      </c>
      <c r="F229">
        <v>1.17017331481175E-2</v>
      </c>
      <c r="G229">
        <v>1.36257819900833E-2</v>
      </c>
      <c r="H229">
        <v>-1.9240488419657901E-3</v>
      </c>
      <c r="I229">
        <v>1.9823320122996601E-2</v>
      </c>
      <c r="J229">
        <v>2.5388223216978999E-2</v>
      </c>
      <c r="K229">
        <v>-5.5649030939824203E-3</v>
      </c>
      <c r="L229">
        <v>-113.862735381566</v>
      </c>
      <c r="M229">
        <v>4.40415834485594</v>
      </c>
      <c r="N229">
        <v>38.497371913174099</v>
      </c>
      <c r="O229">
        <v>55.114908629724397</v>
      </c>
      <c r="P229">
        <v>58.131332589421604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0.4178</v>
      </c>
      <c r="C230">
        <v>0.41889999999999999</v>
      </c>
      <c r="D230">
        <v>0.40810000000000002</v>
      </c>
      <c r="E230">
        <v>0.41760000000000003</v>
      </c>
      <c r="F230">
        <v>1.0290725214126399E-2</v>
      </c>
      <c r="G230">
        <v>1.2958770634891899E-2</v>
      </c>
      <c r="H230">
        <v>-2.6680454207654398E-3</v>
      </c>
      <c r="I230">
        <v>1.64778299588914E-2</v>
      </c>
      <c r="J230">
        <v>2.24180921309498E-2</v>
      </c>
      <c r="K230">
        <v>-5.94026217205843E-3</v>
      </c>
      <c r="L230">
        <v>-162.51112297561801</v>
      </c>
      <c r="M230">
        <v>-16.559694075234798</v>
      </c>
      <c r="N230">
        <v>38.045381757995898</v>
      </c>
      <c r="O230">
        <v>54.8344212212128</v>
      </c>
      <c r="P230">
        <v>57.954119198628703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0.41899999999999998</v>
      </c>
      <c r="C231">
        <v>0.41899999999999998</v>
      </c>
      <c r="D231">
        <v>0.40229999999999999</v>
      </c>
      <c r="E231">
        <v>0.40629999999999999</v>
      </c>
      <c r="F231">
        <v>8.1665369443143995E-3</v>
      </c>
      <c r="G231">
        <v>1.20003238967764E-2</v>
      </c>
      <c r="H231">
        <v>-3.8337869524620199E-3</v>
      </c>
      <c r="I231">
        <v>1.09273763378086E-2</v>
      </c>
      <c r="J231">
        <v>1.8587853533236099E-2</v>
      </c>
      <c r="K231">
        <v>-7.6604771954274899E-3</v>
      </c>
      <c r="L231">
        <v>-188.197233377956</v>
      </c>
      <c r="M231">
        <v>-59.204466958323998</v>
      </c>
      <c r="N231">
        <v>25.096838987909202</v>
      </c>
      <c r="O231">
        <v>45.451566246407999</v>
      </c>
      <c r="P231">
        <v>51.718511794660898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0.40279999999999999</v>
      </c>
      <c r="C232">
        <v>0.41589999999999999</v>
      </c>
      <c r="D232">
        <v>0.40279999999999999</v>
      </c>
      <c r="E232">
        <v>0.4133</v>
      </c>
      <c r="F232">
        <v>6.9676254856945704E-3</v>
      </c>
      <c r="G232">
        <v>1.0993784214559999E-2</v>
      </c>
      <c r="H232">
        <v>-4.0261587288654803E-3</v>
      </c>
      <c r="I232">
        <v>9.1747319034637398E-3</v>
      </c>
      <c r="J232">
        <v>1.5450146323311899E-2</v>
      </c>
      <c r="K232">
        <v>-6.27541441984823E-3</v>
      </c>
      <c r="L232">
        <v>-131.07056074043001</v>
      </c>
      <c r="M232">
        <v>-64.461628435895193</v>
      </c>
      <c r="N232">
        <v>39.883743388614597</v>
      </c>
      <c r="O232">
        <v>51.040431065294698</v>
      </c>
      <c r="P232">
        <v>54.876470265224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0.41599999999999998</v>
      </c>
      <c r="C233">
        <v>0.41760000000000003</v>
      </c>
      <c r="D233">
        <v>0.40760000000000002</v>
      </c>
      <c r="E233">
        <v>0.41739999999999999</v>
      </c>
      <c r="F233">
        <v>6.2759697789617199E-3</v>
      </c>
      <c r="G233">
        <v>1.00502213274403E-2</v>
      </c>
      <c r="H233">
        <v>-3.7742515484786702E-3</v>
      </c>
      <c r="I233">
        <v>9.0402014836268793E-3</v>
      </c>
      <c r="J233">
        <v>1.33134980434169E-2</v>
      </c>
      <c r="K233">
        <v>-4.27329655979006E-3</v>
      </c>
      <c r="L233">
        <v>-85.852417302799296</v>
      </c>
      <c r="M233">
        <v>-52.6830682271097</v>
      </c>
      <c r="N233">
        <v>47.0294358921442</v>
      </c>
      <c r="O233">
        <v>54.012453349602303</v>
      </c>
      <c r="P233">
        <v>56.621394091180797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-100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0.41460000000000002</v>
      </c>
      <c r="C234">
        <v>0.42699999999999999</v>
      </c>
      <c r="D234">
        <v>0.41360000000000002</v>
      </c>
      <c r="E234">
        <v>0.42699999999999999</v>
      </c>
      <c r="F234">
        <v>6.4283652249235703E-3</v>
      </c>
      <c r="G234">
        <v>9.3258501069370201E-3</v>
      </c>
      <c r="H234">
        <v>-2.8974848820134502E-3</v>
      </c>
      <c r="I234">
        <v>1.1454752673292001E-2</v>
      </c>
      <c r="J234">
        <v>1.2693916253375299E-2</v>
      </c>
      <c r="K234">
        <v>-1.23916358008326E-3</v>
      </c>
      <c r="L234">
        <v>-14.379799338601501</v>
      </c>
      <c r="M234">
        <v>0.36781985001228701</v>
      </c>
      <c r="N234">
        <v>60.013258538628399</v>
      </c>
      <c r="O234">
        <v>60.117255238163303</v>
      </c>
      <c r="P234">
        <v>60.387419283034497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0.43</v>
      </c>
      <c r="C235">
        <v>0.43099999999999999</v>
      </c>
      <c r="D235">
        <v>0.41049999999999998</v>
      </c>
      <c r="E235">
        <v>0.42799999999999999</v>
      </c>
      <c r="F235">
        <v>6.5542777227577901E-3</v>
      </c>
      <c r="G235">
        <v>8.77153563010118E-3</v>
      </c>
      <c r="H235">
        <v>-2.2172579073433799E-3</v>
      </c>
      <c r="I235">
        <v>1.3040678372835001E-2</v>
      </c>
      <c r="J235">
        <v>1.2809503626528501E-2</v>
      </c>
      <c r="K235">
        <v>2.3117474630650101E-4</v>
      </c>
      <c r="L235">
        <v>-5.54536187563677</v>
      </c>
      <c r="M235">
        <v>-4.0365815200248898</v>
      </c>
      <c r="N235">
        <v>61.1699343613572</v>
      </c>
      <c r="O235">
        <v>60.7024630499943</v>
      </c>
      <c r="P235">
        <v>60.760029167956098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-100</v>
      </c>
      <c r="Y235">
        <v>0</v>
      </c>
      <c r="Z235">
        <v>0</v>
      </c>
      <c r="AA235">
        <v>0</v>
      </c>
    </row>
    <row r="236" spans="1:27">
      <c r="A236" s="1">
        <v>42636</v>
      </c>
      <c r="B236">
        <v>0.43259999999999998</v>
      </c>
      <c r="C236">
        <v>0.43769999999999998</v>
      </c>
      <c r="D236">
        <v>0.42680000000000001</v>
      </c>
      <c r="E236">
        <v>0.43219999999999997</v>
      </c>
      <c r="F236">
        <v>6.9132772270694099E-3</v>
      </c>
      <c r="G236">
        <v>8.3998839494948199E-3</v>
      </c>
      <c r="H236">
        <v>-1.48660672242541E-3</v>
      </c>
      <c r="I236">
        <v>1.4964396806383701E-2</v>
      </c>
      <c r="J236">
        <v>1.35278013531469E-2</v>
      </c>
      <c r="K236">
        <v>1.4365954532367701E-3</v>
      </c>
      <c r="L236">
        <v>69.263031755542201</v>
      </c>
      <c r="M236">
        <v>75.041108176790402</v>
      </c>
      <c r="N236">
        <v>65.990441373433995</v>
      </c>
      <c r="O236">
        <v>63.148242301679304</v>
      </c>
      <c r="P236">
        <v>62.322949087732702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0.43219999999999997</v>
      </c>
      <c r="C237">
        <v>0.43390000000000001</v>
      </c>
      <c r="D237">
        <v>0.42099999999999999</v>
      </c>
      <c r="E237">
        <v>0.43390000000000001</v>
      </c>
      <c r="F237">
        <v>7.25137339452641E-3</v>
      </c>
      <c r="G237">
        <v>8.1701818385011404E-3</v>
      </c>
      <c r="H237">
        <v>-9.1880844397472798E-4</v>
      </c>
      <c r="I237">
        <v>1.63707306940554E-2</v>
      </c>
      <c r="J237">
        <v>1.4475444466783101E-2</v>
      </c>
      <c r="K237">
        <v>1.8952862272723101E-3</v>
      </c>
      <c r="L237">
        <v>49.969306322897502</v>
      </c>
      <c r="M237">
        <v>44.734482415064697</v>
      </c>
      <c r="N237">
        <v>67.873789135954993</v>
      </c>
      <c r="O237">
        <v>64.121593102872296</v>
      </c>
      <c r="P237">
        <v>62.950116987129803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0.43030000000000002</v>
      </c>
      <c r="C238">
        <v>0.435</v>
      </c>
      <c r="D238">
        <v>0.42309999999999998</v>
      </c>
      <c r="E238">
        <v>0.42970000000000003</v>
      </c>
      <c r="F238">
        <v>7.0985840853314804E-3</v>
      </c>
      <c r="G238">
        <v>7.9558622878672103E-3</v>
      </c>
      <c r="H238">
        <v>-8.5727820253573E-4</v>
      </c>
      <c r="I238">
        <v>1.57863718326995E-2</v>
      </c>
      <c r="J238">
        <v>1.49124202554219E-2</v>
      </c>
      <c r="K238">
        <v>8.7395157727762098E-4</v>
      </c>
      <c r="L238">
        <v>51.154905700360302</v>
      </c>
      <c r="M238">
        <v>41.587681665503602</v>
      </c>
      <c r="N238">
        <v>58.531258224938298</v>
      </c>
      <c r="O238">
        <v>59.9113665868366</v>
      </c>
      <c r="P238">
        <v>60.344363667866702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0.42830000000000001</v>
      </c>
      <c r="C239">
        <v>0.42949999999999999</v>
      </c>
      <c r="D239">
        <v>0.42270000000000002</v>
      </c>
      <c r="E239">
        <v>0.42949999999999999</v>
      </c>
      <c r="F239">
        <v>6.8820274005168504E-3</v>
      </c>
      <c r="G239">
        <v>7.7410953103971402E-3</v>
      </c>
      <c r="H239">
        <v>-8.5906790988028703E-4</v>
      </c>
      <c r="I239">
        <v>1.5070546404573599E-2</v>
      </c>
      <c r="J239">
        <v>1.49651289718058E-2</v>
      </c>
      <c r="K239">
        <v>1.05417432767795E-4</v>
      </c>
      <c r="L239">
        <v>39.898598462829703</v>
      </c>
      <c r="M239">
        <v>18.9767505075482</v>
      </c>
      <c r="N239">
        <v>58.087067591921397</v>
      </c>
      <c r="O239">
        <v>59.710311122499697</v>
      </c>
      <c r="P239">
        <v>60.219727081599402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0.42949999999999999</v>
      </c>
      <c r="C240">
        <v>0.43440000000000001</v>
      </c>
      <c r="D240">
        <v>0.4128</v>
      </c>
      <c r="E240">
        <v>0.43280000000000002</v>
      </c>
      <c r="F240">
        <v>6.89718068277872E-3</v>
      </c>
      <c r="G240">
        <v>7.5723123848734503E-3</v>
      </c>
      <c r="H240">
        <v>-6.7513170209473298E-4</v>
      </c>
      <c r="I240">
        <v>1.5257423979372501E-2</v>
      </c>
      <c r="J240">
        <v>1.5062560640994699E-2</v>
      </c>
      <c r="K240">
        <v>1.9486333837783699E-4</v>
      </c>
      <c r="L240">
        <v>46.169684061057602</v>
      </c>
      <c r="M240">
        <v>12.834188381504999</v>
      </c>
      <c r="N240">
        <v>63.429544347409397</v>
      </c>
      <c r="O240">
        <v>61.9776391753269</v>
      </c>
      <c r="P240">
        <v>61.594024947616603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0.42659999999999998</v>
      </c>
      <c r="C241">
        <v>0.43</v>
      </c>
      <c r="D241">
        <v>0.42059999999999997</v>
      </c>
      <c r="E241">
        <v>0.42530000000000001</v>
      </c>
      <c r="F241">
        <v>6.2321619645191399E-3</v>
      </c>
      <c r="G241">
        <v>7.3042823008025899E-3</v>
      </c>
      <c r="H241">
        <v>-1.0721203362834501E-3</v>
      </c>
      <c r="I241">
        <v>1.3009209415739E-2</v>
      </c>
      <c r="J241">
        <v>1.43781102325761E-2</v>
      </c>
      <c r="K241">
        <v>-1.3689008168371001E-3</v>
      </c>
      <c r="L241">
        <v>32.982456140350699</v>
      </c>
      <c r="M241">
        <v>1.19614114465597</v>
      </c>
      <c r="N241">
        <v>47.4070083170446</v>
      </c>
      <c r="O241">
        <v>54.474458923069797</v>
      </c>
      <c r="P241">
        <v>56.902828786769199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100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0.41970000000000002</v>
      </c>
      <c r="C242">
        <v>0.43</v>
      </c>
      <c r="D242">
        <v>0.41970000000000002</v>
      </c>
      <c r="E242">
        <v>0.42799999999999999</v>
      </c>
      <c r="F242">
        <v>5.8554987298198302E-3</v>
      </c>
      <c r="G242">
        <v>7.0145255866060404E-3</v>
      </c>
      <c r="H242">
        <v>-1.15902685678621E-3</v>
      </c>
      <c r="I242">
        <v>1.21027556272339E-2</v>
      </c>
      <c r="J242">
        <v>1.36196586974621E-2</v>
      </c>
      <c r="K242">
        <v>-1.5169030702281499E-3</v>
      </c>
      <c r="L242">
        <v>41.396617566829299</v>
      </c>
      <c r="M242">
        <v>9.7687241266218798</v>
      </c>
      <c r="N242">
        <v>52.451587856864002</v>
      </c>
      <c r="O242">
        <v>56.515411435688797</v>
      </c>
      <c r="P242">
        <v>58.1088611868607</v>
      </c>
      <c r="Q242">
        <v>0</v>
      </c>
      <c r="R242">
        <v>0</v>
      </c>
      <c r="S242">
        <v>0</v>
      </c>
      <c r="T242">
        <v>100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0.43319999999999997</v>
      </c>
      <c r="C243">
        <v>0.44400000000000001</v>
      </c>
      <c r="D243">
        <v>0.42949999999999999</v>
      </c>
      <c r="E243">
        <v>0.439</v>
      </c>
      <c r="F243">
        <v>6.3711557541458099E-3</v>
      </c>
      <c r="G243">
        <v>6.8858516201139898E-3</v>
      </c>
      <c r="H243">
        <v>-5.1469586596817902E-4</v>
      </c>
      <c r="I243">
        <v>1.43634559154486E-2</v>
      </c>
      <c r="J243">
        <v>1.38675911034576E-2</v>
      </c>
      <c r="K243">
        <v>4.9586481199101603E-4</v>
      </c>
      <c r="L243">
        <v>142.26172023009801</v>
      </c>
      <c r="M243">
        <v>126.677346562624</v>
      </c>
      <c r="N243">
        <v>67.340956205647998</v>
      </c>
      <c r="O243">
        <v>63.662737488885803</v>
      </c>
      <c r="P243">
        <v>62.587491900645702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0.43830000000000002</v>
      </c>
      <c r="C244">
        <v>0.43990000000000001</v>
      </c>
      <c r="D244">
        <v>0.43530000000000002</v>
      </c>
      <c r="E244">
        <v>0.439</v>
      </c>
      <c r="F244">
        <v>6.7025547817043899E-3</v>
      </c>
      <c r="G244">
        <v>6.8491922524320696E-3</v>
      </c>
      <c r="H244">
        <v>-1.4663747072768201E-4</v>
      </c>
      <c r="I244">
        <v>1.55208698762606E-2</v>
      </c>
      <c r="J244">
        <v>1.44186840277252E-2</v>
      </c>
      <c r="K244">
        <v>1.1021858485353599E-3</v>
      </c>
      <c r="L244">
        <v>132.078219263573</v>
      </c>
      <c r="M244">
        <v>126.065590211613</v>
      </c>
      <c r="N244">
        <v>67.340956205647998</v>
      </c>
      <c r="O244">
        <v>63.662737488885803</v>
      </c>
      <c r="P244">
        <v>62.587491900645702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0.43890000000000001</v>
      </c>
      <c r="C245">
        <v>0.43990000000000001</v>
      </c>
      <c r="D245">
        <v>0.42370000000000002</v>
      </c>
      <c r="E245">
        <v>0.433</v>
      </c>
      <c r="F245">
        <v>6.4071830251567997E-3</v>
      </c>
      <c r="G245">
        <v>6.7607904069770198E-3</v>
      </c>
      <c r="H245">
        <v>-3.53607381820218E-4</v>
      </c>
      <c r="I245">
        <v>1.42955218168411E-2</v>
      </c>
      <c r="J245">
        <v>1.4377629957430501E-2</v>
      </c>
      <c r="K245" s="160">
        <v>-8.2108140589410699E-5</v>
      </c>
      <c r="L245">
        <v>65.464949928467803</v>
      </c>
      <c r="M245">
        <v>68.938702370084798</v>
      </c>
      <c r="N245">
        <v>54.638417843557797</v>
      </c>
      <c r="O245">
        <v>57.6667385034551</v>
      </c>
      <c r="P245">
        <v>58.806664942549403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0.4299</v>
      </c>
      <c r="C246">
        <v>0.4325</v>
      </c>
      <c r="D246">
        <v>0.4239</v>
      </c>
      <c r="E246">
        <v>0.42770000000000002</v>
      </c>
      <c r="F246">
        <v>5.6799580532160198E-3</v>
      </c>
      <c r="G246">
        <v>6.5446239362248202E-3</v>
      </c>
      <c r="H246">
        <v>-8.6466588300879599E-4</v>
      </c>
      <c r="I246">
        <v>1.1787052264302199E-2</v>
      </c>
      <c r="J246">
        <v>1.35141040597211E-2</v>
      </c>
      <c r="K246">
        <v>-1.7270517954188799E-3</v>
      </c>
      <c r="L246">
        <v>0.61030335666696001</v>
      </c>
      <c r="M246">
        <v>33.3476149671529</v>
      </c>
      <c r="N246">
        <v>45.745727260278898</v>
      </c>
      <c r="O246">
        <v>52.924911711028898</v>
      </c>
      <c r="P246">
        <v>55.686598369399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0.4239</v>
      </c>
      <c r="C247">
        <v>0.439</v>
      </c>
      <c r="D247">
        <v>0.42049999999999998</v>
      </c>
      <c r="E247">
        <v>0.42959999999999998</v>
      </c>
      <c r="F247">
        <v>5.1970329834251597E-3</v>
      </c>
      <c r="G247">
        <v>6.2751057456648896E-3</v>
      </c>
      <c r="H247">
        <v>-1.0780727622397199E-3</v>
      </c>
      <c r="I247">
        <v>1.05171445411425E-2</v>
      </c>
      <c r="J247">
        <v>1.25151175535282E-2</v>
      </c>
      <c r="K247">
        <v>-1.9979730123857301E-3</v>
      </c>
      <c r="L247">
        <v>11.260053619300701</v>
      </c>
      <c r="M247">
        <v>48.505239547191003</v>
      </c>
      <c r="N247">
        <v>49.203477120572103</v>
      </c>
      <c r="O247">
        <v>54.373354195666998</v>
      </c>
      <c r="P247">
        <v>56.554262246696197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0.42959999999999998</v>
      </c>
      <c r="C248">
        <v>0.437999999999999</v>
      </c>
      <c r="D248">
        <v>0.42359999999999998</v>
      </c>
      <c r="E248">
        <v>0.43240000000000001</v>
      </c>
      <c r="F248">
        <v>4.9828092622679603E-3</v>
      </c>
      <c r="G248">
        <v>6.0166464489855003E-3</v>
      </c>
      <c r="H248">
        <v>-1.03383718671754E-3</v>
      </c>
      <c r="I248">
        <v>1.0300588853576299E-2</v>
      </c>
      <c r="J248">
        <v>1.17769413202109E-2</v>
      </c>
      <c r="K248">
        <v>-1.4763524666346001E-3</v>
      </c>
      <c r="L248">
        <v>33.004547044419297</v>
      </c>
      <c r="M248">
        <v>62.628398531851602</v>
      </c>
      <c r="N248">
        <v>54.219831744039197</v>
      </c>
      <c r="O248">
        <v>56.497635786015003</v>
      </c>
      <c r="P248">
        <v>57.831861322807903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0.43669999999999998</v>
      </c>
      <c r="C249">
        <v>0.43669999999999998</v>
      </c>
      <c r="D249">
        <v>0.4143</v>
      </c>
      <c r="E249">
        <v>0.43099999999999999</v>
      </c>
      <c r="F249">
        <v>4.6465051016773501E-3</v>
      </c>
      <c r="G249">
        <v>5.7426181795238703E-3</v>
      </c>
      <c r="H249">
        <v>-1.0961130778465199E-3</v>
      </c>
      <c r="I249">
        <v>9.5845984418944097E-3</v>
      </c>
      <c r="J249">
        <v>1.1046160360772101E-2</v>
      </c>
      <c r="K249">
        <v>-1.4615619188777099E-3</v>
      </c>
      <c r="L249">
        <v>-59.270072992701998</v>
      </c>
      <c r="M249">
        <v>17.500230266188201</v>
      </c>
      <c r="N249">
        <v>51.266548384162903</v>
      </c>
      <c r="O249">
        <v>55.115899603644799</v>
      </c>
      <c r="P249">
        <v>56.952595410959503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0.42609999999999998</v>
      </c>
      <c r="C250">
        <v>0.42730000000000001</v>
      </c>
      <c r="D250">
        <v>0.42170000000000002</v>
      </c>
      <c r="E250">
        <v>0.4244</v>
      </c>
      <c r="F250">
        <v>3.80357158438637E-3</v>
      </c>
      <c r="G250">
        <v>5.3548088604963703E-3</v>
      </c>
      <c r="H250">
        <v>-1.5512372761099899E-3</v>
      </c>
      <c r="I250">
        <v>7.1229637670965898E-3</v>
      </c>
      <c r="J250">
        <v>9.7384281628802808E-3</v>
      </c>
      <c r="K250">
        <v>-2.6154643957836902E-3</v>
      </c>
      <c r="L250">
        <v>-108.27078734363501</v>
      </c>
      <c r="M250">
        <v>-21.606829228443601</v>
      </c>
      <c r="N250">
        <v>39.448617828132797</v>
      </c>
      <c r="O250">
        <v>49.028347461451901</v>
      </c>
      <c r="P250">
        <v>52.9663988380535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0.42049999999999998</v>
      </c>
      <c r="C251">
        <v>0.42830000000000001</v>
      </c>
      <c r="D251">
        <v>0.41399999999999998</v>
      </c>
      <c r="E251">
        <v>0.42349999999999999</v>
      </c>
      <c r="F251">
        <v>3.02801316959272E-3</v>
      </c>
      <c r="G251">
        <v>4.8894497223156402E-3</v>
      </c>
      <c r="H251">
        <v>-1.8614365527229199E-3</v>
      </c>
      <c r="I251">
        <v>5.1911389020924403E-3</v>
      </c>
      <c r="J251">
        <v>8.2226650759509995E-3</v>
      </c>
      <c r="K251">
        <v>-3.03152617385856E-3</v>
      </c>
      <c r="L251">
        <v>-133.02265372168401</v>
      </c>
      <c r="M251">
        <v>-70.026023184290807</v>
      </c>
      <c r="N251">
        <v>38.0530771501194</v>
      </c>
      <c r="O251">
        <v>48.245803765675703</v>
      </c>
      <c r="P251">
        <v>52.440862332857101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0.42399999999999999</v>
      </c>
      <c r="C252">
        <v>0.42949999999999999</v>
      </c>
      <c r="D252">
        <v>0.42399999999999999</v>
      </c>
      <c r="E252">
        <v>0.42949999999999999</v>
      </c>
      <c r="F252">
        <v>2.8645071389755599E-3</v>
      </c>
      <c r="G252">
        <v>4.4844612056476304E-3</v>
      </c>
      <c r="H252">
        <v>-1.6199540666720601E-3</v>
      </c>
      <c r="I252">
        <v>5.5453391926066301E-3</v>
      </c>
      <c r="J252">
        <v>7.3302231148362103E-3</v>
      </c>
      <c r="K252">
        <v>-1.78488392222957E-3</v>
      </c>
      <c r="L252">
        <v>-21.5467487495205</v>
      </c>
      <c r="M252">
        <v>-0.86617583369414597</v>
      </c>
      <c r="N252">
        <v>51.419814347209901</v>
      </c>
      <c r="O252">
        <v>53.566694795001702</v>
      </c>
      <c r="P252">
        <v>55.529536782250197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0.43</v>
      </c>
      <c r="C253">
        <v>0.43180000000000002</v>
      </c>
      <c r="D253">
        <v>0.42020000000000002</v>
      </c>
      <c r="E253">
        <v>0.42199999999999999</v>
      </c>
      <c r="F253">
        <v>2.1054695692444502E-3</v>
      </c>
      <c r="G253">
        <v>4.0086628783669899E-3</v>
      </c>
      <c r="H253">
        <v>-1.9031933091225399E-3</v>
      </c>
      <c r="I253">
        <v>3.5823293904746999E-3</v>
      </c>
      <c r="J253">
        <v>6.0809252067157097E-3</v>
      </c>
      <c r="K253">
        <v>-2.4985958162409999E-3</v>
      </c>
      <c r="L253">
        <v>-71.984664378690795</v>
      </c>
      <c r="M253">
        <v>-70.1065986528004</v>
      </c>
      <c r="N253">
        <v>39.112181900488402</v>
      </c>
      <c r="O253">
        <v>47.054404198807397</v>
      </c>
      <c r="P253">
        <v>51.168033510825502</v>
      </c>
      <c r="Q253">
        <v>0</v>
      </c>
      <c r="R253">
        <v>0</v>
      </c>
      <c r="S253">
        <v>0</v>
      </c>
      <c r="T253">
        <v>-100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0.432</v>
      </c>
      <c r="C254">
        <v>0.43469999999999998</v>
      </c>
      <c r="D254">
        <v>0.42449999999999999</v>
      </c>
      <c r="E254">
        <v>0.43120000000000003</v>
      </c>
      <c r="F254">
        <v>2.2206911933099201E-3</v>
      </c>
      <c r="G254">
        <v>3.6510685413555801E-3</v>
      </c>
      <c r="H254">
        <v>-1.43037734804566E-3</v>
      </c>
      <c r="I254">
        <v>4.8355763781977E-3</v>
      </c>
      <c r="J254">
        <v>5.6658089305430398E-3</v>
      </c>
      <c r="K254">
        <v>-8.3023255234533698E-4</v>
      </c>
      <c r="L254">
        <v>22.8792091442686</v>
      </c>
      <c r="M254">
        <v>31.087373322379399</v>
      </c>
      <c r="N254">
        <v>54.647458677716102</v>
      </c>
      <c r="O254">
        <v>54.380908385660298</v>
      </c>
      <c r="P254">
        <v>55.654248048237498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0.42909999999999998</v>
      </c>
      <c r="C255">
        <v>0.43409999999999999</v>
      </c>
      <c r="D255">
        <v>0.42799999999999999</v>
      </c>
      <c r="E255">
        <v>0.42949999999999999</v>
      </c>
      <c r="F255">
        <v>2.1500449877394001E-3</v>
      </c>
      <c r="G255">
        <v>3.3508638306323402E-3</v>
      </c>
      <c r="H255">
        <v>-1.2008188428929299E-3</v>
      </c>
      <c r="I255">
        <v>5.0628878819826096E-3</v>
      </c>
      <c r="J255">
        <v>5.4648352476895602E-3</v>
      </c>
      <c r="K255">
        <v>-4.0194736570695099E-4</v>
      </c>
      <c r="L255">
        <v>24.258760107815601</v>
      </c>
      <c r="M255">
        <v>33.568712656164401</v>
      </c>
      <c r="N255">
        <v>51.798328997192897</v>
      </c>
      <c r="O255">
        <v>52.923565206883801</v>
      </c>
      <c r="P255">
        <v>54.679591777862299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0.43</v>
      </c>
      <c r="C256">
        <v>0.43</v>
      </c>
      <c r="D256">
        <v>0.42459999999999998</v>
      </c>
      <c r="E256">
        <v>0.42799999999999999</v>
      </c>
      <c r="F256">
        <v>1.9505353396401201E-3</v>
      </c>
      <c r="G256">
        <v>3.0707981324338998E-3</v>
      </c>
      <c r="H256">
        <v>-1.12026279279377E-3</v>
      </c>
      <c r="I256">
        <v>4.6955860902548798E-3</v>
      </c>
      <c r="J256">
        <v>5.2084188618779998E-3</v>
      </c>
      <c r="K256">
        <v>-5.1283277162311801E-4</v>
      </c>
      <c r="L256">
        <v>-35.725900116143997</v>
      </c>
      <c r="M256">
        <v>-27.5208662305437</v>
      </c>
      <c r="N256">
        <v>49.159917566226802</v>
      </c>
      <c r="O256">
        <v>51.609337319802599</v>
      </c>
      <c r="P256">
        <v>53.806579832939903</v>
      </c>
      <c r="Q256">
        <v>0</v>
      </c>
      <c r="R256">
        <v>0</v>
      </c>
      <c r="S256">
        <v>0</v>
      </c>
      <c r="T256">
        <v>-100</v>
      </c>
      <c r="U256">
        <v>0</v>
      </c>
      <c r="V256">
        <v>0</v>
      </c>
      <c r="W256">
        <v>100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0.42359999999999998</v>
      </c>
      <c r="C257">
        <v>0.432</v>
      </c>
      <c r="D257">
        <v>0.42359999999999998</v>
      </c>
      <c r="E257">
        <v>0.42920000000000003</v>
      </c>
      <c r="F257">
        <v>1.8677225345521901E-3</v>
      </c>
      <c r="G257">
        <v>2.8301830128575601E-3</v>
      </c>
      <c r="H257">
        <v>-9.6246047830536401E-4</v>
      </c>
      <c r="I257">
        <v>4.7107000345327204E-3</v>
      </c>
      <c r="J257">
        <v>5.04251258609624E-3</v>
      </c>
      <c r="K257">
        <v>-3.31812551563523E-4</v>
      </c>
      <c r="L257">
        <v>-10.357860876555501</v>
      </c>
      <c r="M257">
        <v>-9.5759233926110898</v>
      </c>
      <c r="N257">
        <v>51.467190541055203</v>
      </c>
      <c r="O257">
        <v>52.622932259768298</v>
      </c>
      <c r="P257">
        <v>54.417899742844902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0.43099999999999999</v>
      </c>
      <c r="C258">
        <v>0.43099999999999999</v>
      </c>
      <c r="D258">
        <v>0.42509999999999998</v>
      </c>
      <c r="E258">
        <v>0.42609999999999998</v>
      </c>
      <c r="F258">
        <v>1.5342626726222899E-3</v>
      </c>
      <c r="G258">
        <v>2.5709989448104999E-3</v>
      </c>
      <c r="H258">
        <v>-1.0367362721882001E-3</v>
      </c>
      <c r="I258">
        <v>3.7718699247348201E-3</v>
      </c>
      <c r="J258">
        <v>4.6189650323090999E-3</v>
      </c>
      <c r="K258">
        <v>-8.4709510757427801E-4</v>
      </c>
      <c r="L258">
        <v>-17.351598173513601</v>
      </c>
      <c r="M258">
        <v>-27.139716473352902</v>
      </c>
      <c r="N258">
        <v>45.274572059622798</v>
      </c>
      <c r="O258">
        <v>49.725286512234</v>
      </c>
      <c r="P258">
        <v>52.5321529880339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0.42930000000000001</v>
      </c>
      <c r="C259">
        <v>0.42930000000000001</v>
      </c>
      <c r="D259">
        <v>0.41920000000000002</v>
      </c>
      <c r="E259">
        <v>0.42499999999999999</v>
      </c>
      <c r="F259">
        <v>1.1677711833880599E-3</v>
      </c>
      <c r="G259">
        <v>2.2903533925260201E-3</v>
      </c>
      <c r="H259">
        <v>-1.12258220913795E-3</v>
      </c>
      <c r="I259">
        <v>2.8053496718114502E-3</v>
      </c>
      <c r="J259">
        <v>4.01442657880988E-3</v>
      </c>
      <c r="K259">
        <v>-1.20907690699843E-3</v>
      </c>
      <c r="L259">
        <v>-95.987811071605904</v>
      </c>
      <c r="M259">
        <v>-87.141651066328194</v>
      </c>
      <c r="N259">
        <v>43.126419851523302</v>
      </c>
      <c r="O259">
        <v>48.700532494069897</v>
      </c>
      <c r="P259">
        <v>51.8625524860418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0.4289</v>
      </c>
      <c r="C260">
        <v>0.4289</v>
      </c>
      <c r="D260">
        <v>0.42080000000000001</v>
      </c>
      <c r="E260">
        <v>0.42309999999999998</v>
      </c>
      <c r="F260">
        <v>7.1575909144233596E-4</v>
      </c>
      <c r="G260">
        <v>1.9754345323092799E-3</v>
      </c>
      <c r="H260">
        <v>-1.25967544086694E-3</v>
      </c>
      <c r="I260">
        <v>1.61707118530762E-3</v>
      </c>
      <c r="J260">
        <v>3.2153081143091299E-3</v>
      </c>
      <c r="K260">
        <v>-1.5982369290014999E-3</v>
      </c>
      <c r="L260">
        <v>-84.464555052787105</v>
      </c>
      <c r="M260">
        <v>-87.217400621450906</v>
      </c>
      <c r="N260">
        <v>39.362810799715099</v>
      </c>
      <c r="O260">
        <v>46.902554262017503</v>
      </c>
      <c r="P260">
        <v>50.690710211932704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0.42330000000000001</v>
      </c>
      <c r="C261">
        <v>0.42880000000000001</v>
      </c>
      <c r="D261">
        <v>0.41410000000000002</v>
      </c>
      <c r="E261">
        <v>0.41860000000000003</v>
      </c>
      <c r="F261" s="160">
        <v>-5.5125941726408202E-6</v>
      </c>
      <c r="G261">
        <v>1.57924510701289E-3</v>
      </c>
      <c r="H261">
        <v>-1.58475770118553E-3</v>
      </c>
      <c r="I261">
        <v>-4.11049920737482E-4</v>
      </c>
      <c r="J261">
        <v>2.0065221026269201E-3</v>
      </c>
      <c r="K261">
        <v>-2.41757202336441E-3</v>
      </c>
      <c r="L261">
        <v>-150.78219013236799</v>
      </c>
      <c r="M261">
        <v>-153.65426105717199</v>
      </c>
      <c r="N261">
        <v>31.7150797290643</v>
      </c>
      <c r="O261">
        <v>42.8660298964937</v>
      </c>
      <c r="P261">
        <v>47.993905033469701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0.4199</v>
      </c>
      <c r="C262">
        <v>0.4199</v>
      </c>
      <c r="D262">
        <v>0.41199999999999998</v>
      </c>
      <c r="E262">
        <v>0.41270000000000001</v>
      </c>
      <c r="F262">
        <v>-1.0412039422279501E-3</v>
      </c>
      <c r="G262">
        <v>1.05515529716472E-3</v>
      </c>
      <c r="H262">
        <v>-2.0963592393926801E-3</v>
      </c>
      <c r="I262">
        <v>-3.3192919149003701E-3</v>
      </c>
      <c r="J262">
        <v>2.3125076345115899E-4</v>
      </c>
      <c r="K262">
        <v>-3.5505426783515302E-3</v>
      </c>
      <c r="L262">
        <v>-222.79898218829399</v>
      </c>
      <c r="M262">
        <v>-222.52449904928901</v>
      </c>
      <c r="N262">
        <v>24.4490808155625</v>
      </c>
      <c r="O262">
        <v>38.221488278896302</v>
      </c>
      <c r="P262">
        <v>44.718695281824303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ColWidth="8.85546875"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42578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42578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8.85546875" style="2"/>
    <col min="18" max="20" width="34.42578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0.504</v>
      </c>
      <c r="C2">
        <f>RAW!C2</f>
        <v>0.504</v>
      </c>
      <c r="D2">
        <f>RAW!D2</f>
        <v>0.49519999999999997</v>
      </c>
      <c r="E2">
        <f>RAW!E2</f>
        <v>0.496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>DOWN</v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3" t="s">
        <v>54</v>
      </c>
      <c r="S2" s="164"/>
      <c r="T2" s="164"/>
      <c r="U2" s="165"/>
    </row>
    <row r="3" spans="1:21">
      <c r="A3" s="1">
        <f>RAW!A3</f>
        <v>42311</v>
      </c>
      <c r="B3">
        <f>RAW!B3</f>
        <v>0.49940000000000001</v>
      </c>
      <c r="C3">
        <f>RAW!C3</f>
        <v>0.49940000000000001</v>
      </c>
      <c r="D3">
        <f>RAW!D3</f>
        <v>0.48730000000000001</v>
      </c>
      <c r="E3">
        <f>RAW!E3</f>
        <v>0.48749999999999999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0.48749999999999999</v>
      </c>
      <c r="C4">
        <f>RAW!C4</f>
        <v>0.49230000000000002</v>
      </c>
      <c r="D4">
        <f>RAW!D4</f>
        <v>0.48049999999999998</v>
      </c>
      <c r="E4">
        <f>RAW!E4</f>
        <v>0.48060000000000003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0</v>
      </c>
      <c r="T4" s="7">
        <f ca="1">SUMPRODUCT(SUBTOTAL(3,OFFSET(A2:A262,ROW(A2:A262)-MIN(ROW(A2:A262)),,1))*(F2:F262="UP"))</f>
        <v>1</v>
      </c>
      <c r="U4" s="5">
        <f ca="1">SUM(S4,T4)</f>
        <v>1</v>
      </c>
    </row>
    <row r="5" spans="1:21">
      <c r="A5" s="1">
        <f>RAW!A5</f>
        <v>42313</v>
      </c>
      <c r="B5">
        <f>RAW!B5</f>
        <v>0.48139999999999999</v>
      </c>
      <c r="C5">
        <f>RAW!C5</f>
        <v>0.48749999999999999</v>
      </c>
      <c r="D5">
        <f>RAW!D5</f>
        <v>0.47049999999999997</v>
      </c>
      <c r="E5">
        <f>RAW!E5</f>
        <v>0.47089999999999999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3</v>
      </c>
      <c r="T5" s="7">
        <f ca="1">SUMPRODUCT(SUBTOTAL(3,OFFSET(A2:A262,ROW(A2:A262)-MIN(ROW(A2:A262)),,1))*(G2:G262="UP"))</f>
        <v>0</v>
      </c>
      <c r="U5" s="5">
        <f t="shared" ref="U5:U14" ca="1" si="0">SUM(S5,T5)</f>
        <v>3</v>
      </c>
    </row>
    <row r="6" spans="1:21">
      <c r="A6" s="1">
        <f>RAW!A6</f>
        <v>42314</v>
      </c>
      <c r="B6">
        <f>RAW!B6</f>
        <v>0.47089999999999999</v>
      </c>
      <c r="C6">
        <f>RAW!C6</f>
        <v>0.47370000000000001</v>
      </c>
      <c r="D6">
        <f>RAW!D6</f>
        <v>0.46399999999999902</v>
      </c>
      <c r="E6">
        <f>RAW!E6</f>
        <v>0.46500000000000002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1</v>
      </c>
      <c r="U6" s="5">
        <f t="shared" ca="1" si="0"/>
        <v>1</v>
      </c>
    </row>
    <row r="7" spans="1:21">
      <c r="A7" s="1">
        <f>RAW!A7</f>
        <v>42317</v>
      </c>
      <c r="B7">
        <f>RAW!B7</f>
        <v>0.46510000000000001</v>
      </c>
      <c r="C7">
        <f>RAW!C7</f>
        <v>0.49440000000000001</v>
      </c>
      <c r="D7">
        <f>RAW!D7</f>
        <v>0.46510000000000001</v>
      </c>
      <c r="E7">
        <f>RAW!E7</f>
        <v>0.4864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15</v>
      </c>
      <c r="T7" s="7">
        <f ca="1">SUMPRODUCT(SUBTOTAL(3,OFFSET(A2:A262,ROW(A2:A262)-MIN(ROW(A2:A262)),,1))*(I2:I262="UP"))</f>
        <v>3</v>
      </c>
      <c r="U7" s="5">
        <f t="shared" ca="1" si="0"/>
        <v>18</v>
      </c>
    </row>
    <row r="8" spans="1:21">
      <c r="A8" s="1">
        <f>RAW!A8</f>
        <v>42318</v>
      </c>
      <c r="B8">
        <f>RAW!B8</f>
        <v>0.49320000000000003</v>
      </c>
      <c r="C8">
        <f>RAW!C8</f>
        <v>0.49320000000000003</v>
      </c>
      <c r="D8">
        <f>RAW!D8</f>
        <v>0.46839999999999998</v>
      </c>
      <c r="E8">
        <f>RAW!E8</f>
        <v>0.47749999999999998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2</v>
      </c>
      <c r="T8" s="7">
        <f ca="1">SUMPRODUCT(SUBTOTAL(3,OFFSET(A2:A262,ROW(A2:A262)-MIN(ROW(A2:A262)),,1))*(J2:J262="UP"))</f>
        <v>0</v>
      </c>
      <c r="U8" s="5">
        <f t="shared" ca="1" si="0"/>
        <v>2</v>
      </c>
    </row>
    <row r="9" spans="1:21">
      <c r="A9" s="1">
        <f>RAW!A9</f>
        <v>42319</v>
      </c>
      <c r="B9">
        <f>RAW!B9</f>
        <v>0.46</v>
      </c>
      <c r="C9">
        <f>RAW!C9</f>
        <v>0.46650000000000003</v>
      </c>
      <c r="D9">
        <f>RAW!D9</f>
        <v>0.45500000000000002</v>
      </c>
      <c r="E9">
        <f>RAW!E9</f>
        <v>0.46160000000000001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43</v>
      </c>
      <c r="U9" s="5">
        <f t="shared" ca="1" si="0"/>
        <v>43</v>
      </c>
    </row>
    <row r="10" spans="1:21">
      <c r="A10" s="1">
        <f>RAW!A10</f>
        <v>42320</v>
      </c>
      <c r="B10">
        <f>RAW!B10</f>
        <v>0.45669999999999999</v>
      </c>
      <c r="C10">
        <f>RAW!C10</f>
        <v>0.46100000000000002</v>
      </c>
      <c r="D10">
        <f>RAW!D10</f>
        <v>0.44069999999999998</v>
      </c>
      <c r="E10">
        <f>RAW!E10</f>
        <v>0.44350000000000001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4</v>
      </c>
      <c r="U10" s="5">
        <f t="shared" ca="1" si="0"/>
        <v>4</v>
      </c>
    </row>
    <row r="11" spans="1:21">
      <c r="A11" s="1">
        <f>RAW!A11</f>
        <v>42321</v>
      </c>
      <c r="B11">
        <f>RAW!B11</f>
        <v>0.44</v>
      </c>
      <c r="C11">
        <f>RAW!C11</f>
        <v>0.44350000000000001</v>
      </c>
      <c r="D11">
        <f>RAW!D11</f>
        <v>0.40710000000000002</v>
      </c>
      <c r="E11">
        <f>RAW!E11</f>
        <v>0.41699999999999998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8</v>
      </c>
      <c r="T11" s="7">
        <f ca="1">SUMPRODUCT(SUBTOTAL(3,OFFSET(A2:A262,ROW(A2:A262)-MIN(ROW(A2:A262)),,1))*(M2:M262="UP"))</f>
        <v>0</v>
      </c>
      <c r="U11" s="5">
        <f t="shared" ca="1" si="0"/>
        <v>8</v>
      </c>
    </row>
    <row r="12" spans="1:21">
      <c r="A12" s="1">
        <f>RAW!A12</f>
        <v>42324</v>
      </c>
      <c r="B12">
        <f>RAW!B12</f>
        <v>0.41</v>
      </c>
      <c r="C12">
        <f>RAW!C12</f>
        <v>0.42</v>
      </c>
      <c r="D12">
        <f>RAW!D12</f>
        <v>0.39979999999999999</v>
      </c>
      <c r="E12">
        <f>RAW!E12</f>
        <v>0.42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>UP</v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2</v>
      </c>
      <c r="T12" s="7">
        <f ca="1">SUMPRODUCT(SUBTOTAL(3,OFFSET(A2:A262,ROW(A2:A262)-MIN(ROW(A2:A262)),,1))*(N2:N262="UP"))</f>
        <v>8</v>
      </c>
      <c r="U12" s="5">
        <f t="shared" ca="1" si="0"/>
        <v>10</v>
      </c>
    </row>
    <row r="13" spans="1:21">
      <c r="A13" s="1">
        <f>RAW!A13</f>
        <v>42325</v>
      </c>
      <c r="B13">
        <f>RAW!B13</f>
        <v>0.4194</v>
      </c>
      <c r="C13">
        <f>RAW!C13</f>
        <v>0.4496</v>
      </c>
      <c r="D13">
        <f>RAW!D13</f>
        <v>0.4194</v>
      </c>
      <c r="E13">
        <f>RAW!E13</f>
        <v>0.42349999999999999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2</v>
      </c>
      <c r="U13" s="5">
        <f t="shared" ca="1" si="0"/>
        <v>2</v>
      </c>
    </row>
    <row r="14" spans="1:21" ht="15.75" thickBot="1">
      <c r="A14" s="1">
        <f>RAW!A14</f>
        <v>42326</v>
      </c>
      <c r="B14">
        <f>RAW!B14</f>
        <v>0.4279</v>
      </c>
      <c r="C14">
        <f>RAW!C14</f>
        <v>0.43430000000000002</v>
      </c>
      <c r="D14">
        <f>RAW!D14</f>
        <v>0.42199999999999999</v>
      </c>
      <c r="E14">
        <f>RAW!E14</f>
        <v>0.43430000000000002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1</v>
      </c>
      <c r="T14" s="7">
        <f ca="1">SUMPRODUCT(SUBTOTAL(3,OFFSET(A2:A262,ROW(A2:A262)-MIN(ROW(A2:A262)),,1))*(P2:P262="UP"))</f>
        <v>0</v>
      </c>
      <c r="U14" s="5">
        <f t="shared" ca="1" si="0"/>
        <v>1</v>
      </c>
    </row>
    <row r="15" spans="1:21" ht="15.75" thickBot="1">
      <c r="A15" s="1">
        <f>RAW!A15</f>
        <v>42327</v>
      </c>
      <c r="B15">
        <f>RAW!B15</f>
        <v>0.43580000000000002</v>
      </c>
      <c r="C15">
        <f>RAW!C15</f>
        <v>0.44</v>
      </c>
      <c r="D15">
        <f>RAW!D15</f>
        <v>0.42149999999999999</v>
      </c>
      <c r="E15">
        <f>RAW!E15</f>
        <v>0.42180000000000001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>DOWN</v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31</v>
      </c>
      <c r="T15" s="8">
        <f t="shared" ref="T15:U15" ca="1" si="1">SUM(T4:T14)</f>
        <v>62</v>
      </c>
      <c r="U15" s="9">
        <f t="shared" ca="1" si="1"/>
        <v>93</v>
      </c>
    </row>
    <row r="16" spans="1:21">
      <c r="A16" s="1">
        <f>RAW!A16</f>
        <v>42328</v>
      </c>
      <c r="B16">
        <f>RAW!B16</f>
        <v>0.4244</v>
      </c>
      <c r="C16">
        <f>RAW!C16</f>
        <v>0.42499999999999999</v>
      </c>
      <c r="D16">
        <f>RAW!D16</f>
        <v>0.41660000000000003</v>
      </c>
      <c r="E16">
        <f>RAW!E16</f>
        <v>0.41699999999999998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0.41370000000000001</v>
      </c>
      <c r="C17">
        <f>RAW!C17</f>
        <v>0.42</v>
      </c>
      <c r="D17">
        <f>RAW!D17</f>
        <v>0.4103</v>
      </c>
      <c r="E17">
        <f>RAW!E17</f>
        <v>0.41549999999999998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>UP</v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0.41699999999999998</v>
      </c>
      <c r="C18">
        <f>RAW!C18</f>
        <v>0.41909999999999997</v>
      </c>
      <c r="D18">
        <f>RAW!D18</f>
        <v>0.4022</v>
      </c>
      <c r="E18">
        <f>RAW!E18</f>
        <v>0.4073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>DOWN</v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0.41660000000000003</v>
      </c>
      <c r="C19">
        <f>RAW!C19</f>
        <v>0.41849999999999998</v>
      </c>
      <c r="D19">
        <f>RAW!D19</f>
        <v>0.40849999999999997</v>
      </c>
      <c r="E19">
        <f>RAW!E19</f>
        <v>0.4093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0.4148</v>
      </c>
      <c r="C20">
        <f>RAW!C20</f>
        <v>0.41899999999999998</v>
      </c>
      <c r="D20">
        <f>RAW!D20</f>
        <v>0.41120000000000001</v>
      </c>
      <c r="E20">
        <f>RAW!E20</f>
        <v>0.41360000000000002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>UP</v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0.41360000000000002</v>
      </c>
      <c r="C21">
        <f>RAW!C21</f>
        <v>0.42220000000000002</v>
      </c>
      <c r="D21">
        <f>RAW!D21</f>
        <v>0.41020000000000001</v>
      </c>
      <c r="E21">
        <f>RAW!E21</f>
        <v>0.42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0.4289</v>
      </c>
      <c r="C22">
        <f>RAW!C22</f>
        <v>0.44469999999999998</v>
      </c>
      <c r="D22">
        <f>RAW!D22</f>
        <v>0.4279</v>
      </c>
      <c r="E22">
        <f>RAW!E22</f>
        <v>0.44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0.44690000000000002</v>
      </c>
      <c r="C23">
        <f>RAW!C23</f>
        <v>0.44940000000000002</v>
      </c>
      <c r="D23">
        <f>RAW!D23</f>
        <v>0.43559999999999999</v>
      </c>
      <c r="E23">
        <f>RAW!E23</f>
        <v>0.43890000000000001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>DOWN</v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0.44009999999999999</v>
      </c>
      <c r="C24">
        <f>RAW!C24</f>
        <v>0.44109999999999999</v>
      </c>
      <c r="D24">
        <f>RAW!D24</f>
        <v>0.42249999999999999</v>
      </c>
      <c r="E24">
        <f>RAW!E24</f>
        <v>0.42499999999999999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0.42499999999999999</v>
      </c>
      <c r="C25">
        <f>RAW!C25</f>
        <v>0.43559999999999999</v>
      </c>
      <c r="D25">
        <f>RAW!D25</f>
        <v>0.41720000000000002</v>
      </c>
      <c r="E25">
        <f>RAW!E25</f>
        <v>0.41789999999999999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0.41799999999999998</v>
      </c>
      <c r="C26">
        <f>RAW!C26</f>
        <v>0.42299999999999999</v>
      </c>
      <c r="D26">
        <f>RAW!D26</f>
        <v>0.40699999999999997</v>
      </c>
      <c r="E26">
        <f>RAW!E26</f>
        <v>0.40920000000000001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0.41649999999999998</v>
      </c>
      <c r="C27">
        <f>RAW!C27</f>
        <v>0.41649999999999998</v>
      </c>
      <c r="D27">
        <f>RAW!D27</f>
        <v>0.40920000000000001</v>
      </c>
      <c r="E27">
        <f>RAW!E27</f>
        <v>0.41389999999999999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>UP</v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0.41070000000000001</v>
      </c>
      <c r="C28">
        <f>RAW!C28</f>
        <v>0.41589999999999999</v>
      </c>
      <c r="D28">
        <f>RAW!D28</f>
        <v>0.40550000000000003</v>
      </c>
      <c r="E28">
        <f>RAW!E28</f>
        <v>0.40839999999999999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0.40560000000000002</v>
      </c>
      <c r="C29">
        <f>RAW!C29</f>
        <v>0.40920000000000001</v>
      </c>
      <c r="D29">
        <f>RAW!D29</f>
        <v>0.3911</v>
      </c>
      <c r="E29">
        <f>RAW!E29</f>
        <v>0.39179999999999998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0.39200000000000002</v>
      </c>
      <c r="C30">
        <f>RAW!C30</f>
        <v>0.39560000000000001</v>
      </c>
      <c r="D30">
        <f>RAW!D30</f>
        <v>0.37569999999999998</v>
      </c>
      <c r="E30">
        <f>RAW!E30</f>
        <v>0.37669999999999998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0.37469999999999998</v>
      </c>
      <c r="C31">
        <f>RAW!C31</f>
        <v>0.38219999999999998</v>
      </c>
      <c r="D31">
        <f>RAW!D31</f>
        <v>0.35720000000000002</v>
      </c>
      <c r="E31">
        <f>RAW!E31</f>
        <v>0.36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0.3609</v>
      </c>
      <c r="C32">
        <f>RAW!C32</f>
        <v>0.37</v>
      </c>
      <c r="D32">
        <f>RAW!D32</f>
        <v>0.35580000000000001</v>
      </c>
      <c r="E32">
        <f>RAW!E32</f>
        <v>0.35580000000000001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0.35670000000000002</v>
      </c>
      <c r="C33">
        <f>RAW!C33</f>
        <v>0.37</v>
      </c>
      <c r="D33">
        <f>RAW!D33</f>
        <v>0.35199999999999998</v>
      </c>
      <c r="E33">
        <f>RAW!E33</f>
        <v>0.35699999999999998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>UP</v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0.35699999999999998</v>
      </c>
      <c r="C34">
        <f>RAW!C34</f>
        <v>0.3624</v>
      </c>
      <c r="D34">
        <f>RAW!D34</f>
        <v>0.3543</v>
      </c>
      <c r="E34">
        <f>RAW!E34</f>
        <v>0.3543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0.35570000000000002</v>
      </c>
      <c r="C35">
        <f>RAW!C35</f>
        <v>0.36</v>
      </c>
      <c r="D35">
        <f>RAW!D35</f>
        <v>0.3422</v>
      </c>
      <c r="E35">
        <f>RAW!E35</f>
        <v>0.3579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0.35859999999999997</v>
      </c>
      <c r="C36">
        <f>RAW!C36</f>
        <v>0.38</v>
      </c>
      <c r="D36">
        <f>RAW!D36</f>
        <v>0.35499999999999998</v>
      </c>
      <c r="E36">
        <f>RAW!E36</f>
        <v>0.38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0.38</v>
      </c>
      <c r="C37">
        <f>RAW!C37</f>
        <v>0.3876</v>
      </c>
      <c r="D37">
        <f>RAW!D37</f>
        <v>0.37</v>
      </c>
      <c r="E37">
        <f>RAW!E37</f>
        <v>0.37019999999999997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0.37969999999999998</v>
      </c>
      <c r="C38">
        <f>RAW!C38</f>
        <v>0.37969999999999998</v>
      </c>
      <c r="D38">
        <f>RAW!D38</f>
        <v>0.36599999999999999</v>
      </c>
      <c r="E38">
        <f>RAW!E38</f>
        <v>0.375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>UP</v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0.37859999999999999</v>
      </c>
      <c r="C39">
        <f>RAW!C39</f>
        <v>0.38700000000000001</v>
      </c>
      <c r="D39">
        <f>RAW!D39</f>
        <v>0.37109999999999999</v>
      </c>
      <c r="E39">
        <f>RAW!E39</f>
        <v>0.38500000000000001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0.38500000000000001</v>
      </c>
      <c r="C40">
        <f>RAW!C40</f>
        <v>0.38500000000000001</v>
      </c>
      <c r="D40">
        <f>RAW!D40</f>
        <v>0.38500000000000001</v>
      </c>
      <c r="E40">
        <f>RAW!E40</f>
        <v>0.38500000000000001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0.38500000000000001</v>
      </c>
      <c r="C41">
        <f>RAW!C41</f>
        <v>0.38500000000000001</v>
      </c>
      <c r="D41">
        <f>RAW!D41</f>
        <v>0.38500000000000001</v>
      </c>
      <c r="E41">
        <f>RAW!E41</f>
        <v>0.38500000000000001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0.38519999999999999</v>
      </c>
      <c r="C42">
        <f>RAW!C42</f>
        <v>0.39399999999999902</v>
      </c>
      <c r="D42">
        <f>RAW!D42</f>
        <v>0.38519999999999999</v>
      </c>
      <c r="E42">
        <f>RAW!E42</f>
        <v>0.39399999999999902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0.39600000000000002</v>
      </c>
      <c r="C43">
        <f>RAW!C43</f>
        <v>0.41710000000000003</v>
      </c>
      <c r="D43">
        <f>RAW!D43</f>
        <v>0.39340000000000003</v>
      </c>
      <c r="E43">
        <f>RAW!E43</f>
        <v>0.40849999999999997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0.41610000000000003</v>
      </c>
      <c r="C44">
        <f>RAW!C44</f>
        <v>0.41649999999999998</v>
      </c>
      <c r="D44">
        <f>RAW!D44</f>
        <v>0.39899999999999902</v>
      </c>
      <c r="E44">
        <f>RAW!E44</f>
        <v>0.40029999999999999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0.40029999999999999</v>
      </c>
      <c r="C45">
        <f>RAW!C45</f>
        <v>0.40029999999999999</v>
      </c>
      <c r="D45">
        <f>RAW!D45</f>
        <v>0.40029999999999999</v>
      </c>
      <c r="E45">
        <f>RAW!E45</f>
        <v>0.40029999999999999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0.40029999999999999</v>
      </c>
      <c r="C46">
        <f>RAW!C46</f>
        <v>0.40029999999999999</v>
      </c>
      <c r="D46">
        <f>RAW!D46</f>
        <v>0.40029999999999999</v>
      </c>
      <c r="E46">
        <f>RAW!E46</f>
        <v>0.40029999999999999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0.41399999999999998</v>
      </c>
      <c r="C47">
        <f>RAW!C47</f>
        <v>0.41720000000000002</v>
      </c>
      <c r="D47">
        <f>RAW!D47</f>
        <v>0.40720000000000001</v>
      </c>
      <c r="E47">
        <f>RAW!E47</f>
        <v>0.41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0.40560000000000002</v>
      </c>
      <c r="C48">
        <f>RAW!C48</f>
        <v>0.41010000000000002</v>
      </c>
      <c r="D48">
        <f>RAW!D48</f>
        <v>0.40079999999999999</v>
      </c>
      <c r="E48">
        <f>RAW!E48</f>
        <v>0.40310000000000001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0.40720000000000001</v>
      </c>
      <c r="C49">
        <f>RAW!C49</f>
        <v>0.40720000000000001</v>
      </c>
      <c r="D49">
        <f>RAW!D49</f>
        <v>0.38799999999999901</v>
      </c>
      <c r="E49">
        <f>RAW!E49</f>
        <v>0.38900000000000001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0.38700000000000001</v>
      </c>
      <c r="C50">
        <f>RAW!C50</f>
        <v>0.38799999999999901</v>
      </c>
      <c r="D50">
        <f>RAW!D50</f>
        <v>0.37359999999999999</v>
      </c>
      <c r="E50">
        <f>RAW!E50</f>
        <v>0.377999999999999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0.38869999999999999</v>
      </c>
      <c r="C51">
        <f>RAW!C51</f>
        <v>0.39389999999999997</v>
      </c>
      <c r="D51">
        <f>RAW!D51</f>
        <v>0.36549999999999999</v>
      </c>
      <c r="E51">
        <f>RAW!E51</f>
        <v>0.36870000000000003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0.36630000000000001</v>
      </c>
      <c r="C52">
        <f>RAW!C52</f>
        <v>0.37930000000000003</v>
      </c>
      <c r="D52">
        <f>RAW!D52</f>
        <v>0.33329999999999999</v>
      </c>
      <c r="E52">
        <f>RAW!E52</f>
        <v>0.33700000000000002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0.34</v>
      </c>
      <c r="C53">
        <f>RAW!C53</f>
        <v>0.35099999999999998</v>
      </c>
      <c r="D53">
        <f>RAW!D53</f>
        <v>0.34</v>
      </c>
      <c r="E53">
        <f>RAW!E53</f>
        <v>0.3407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>UP</v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>UP</v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0.34499999999999997</v>
      </c>
      <c r="C54">
        <f>RAW!C54</f>
        <v>0.35270000000000001</v>
      </c>
      <c r="D54">
        <f>RAW!D54</f>
        <v>0.33299999999999902</v>
      </c>
      <c r="E54">
        <f>RAW!E54</f>
        <v>0.33450000000000002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>DOWN</v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0.3301</v>
      </c>
      <c r="C55">
        <f>RAW!C55</f>
        <v>0.3412</v>
      </c>
      <c r="D55">
        <f>RAW!D55</f>
        <v>0.3301</v>
      </c>
      <c r="E55">
        <f>RAW!E55</f>
        <v>0.3412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>UP</v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0.33479999999999999</v>
      </c>
      <c r="C56">
        <f>RAW!C56</f>
        <v>0.34570000000000001</v>
      </c>
      <c r="D56">
        <f>RAW!D56</f>
        <v>0.33399999999999902</v>
      </c>
      <c r="E56">
        <f>RAW!E56</f>
        <v>0.33589999999999998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>UP</v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>DOWN</v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0.33399999999999902</v>
      </c>
      <c r="C57">
        <f>RAW!C57</f>
        <v>0.33500000000000002</v>
      </c>
      <c r="D57">
        <f>RAW!D57</f>
        <v>0.32119999999999999</v>
      </c>
      <c r="E57">
        <f>RAW!E57</f>
        <v>0.32290000000000002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0.32290000000000002</v>
      </c>
      <c r="C58">
        <f>RAW!C58</f>
        <v>0.33079999999999998</v>
      </c>
      <c r="D58">
        <f>RAW!D58</f>
        <v>0.31540000000000001</v>
      </c>
      <c r="E58">
        <f>RAW!E58</f>
        <v>0.317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0.311</v>
      </c>
      <c r="C59">
        <f>RAW!C59</f>
        <v>0.312</v>
      </c>
      <c r="D59">
        <f>RAW!D59</f>
        <v>0.29110000000000003</v>
      </c>
      <c r="E59">
        <f>RAW!E59</f>
        <v>0.29549999999999998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0.29609999999999997</v>
      </c>
      <c r="C60">
        <f>RAW!C60</f>
        <v>0.314</v>
      </c>
      <c r="D60">
        <f>RAW!D60</f>
        <v>0.29299999999999998</v>
      </c>
      <c r="E60">
        <f>RAW!E60</f>
        <v>0.31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0.31</v>
      </c>
      <c r="C61">
        <f>RAW!C61</f>
        <v>0.33899999999999902</v>
      </c>
      <c r="D61">
        <f>RAW!D61</f>
        <v>0.31</v>
      </c>
      <c r="E61">
        <f>RAW!E61</f>
        <v>0.33169999999999999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0.33739999999999998</v>
      </c>
      <c r="C62">
        <f>RAW!C62</f>
        <v>0.33989999999999998</v>
      </c>
      <c r="D62">
        <f>RAW!D62</f>
        <v>0.32729999999999998</v>
      </c>
      <c r="E62">
        <f>RAW!E62</f>
        <v>0.33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0.3372</v>
      </c>
      <c r="C63">
        <f>RAW!C63</f>
        <v>0.36830000000000002</v>
      </c>
      <c r="D63">
        <f>RAW!D63</f>
        <v>0.33040000000000003</v>
      </c>
      <c r="E63">
        <f>RAW!E63</f>
        <v>0.35599999999999998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0.36199999999999999</v>
      </c>
      <c r="C64">
        <f>RAW!C64</f>
        <v>0.373</v>
      </c>
      <c r="D64">
        <f>RAW!D64</f>
        <v>0.34050000000000002</v>
      </c>
      <c r="E64">
        <f>RAW!E64</f>
        <v>0.3463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0.34539999999999998</v>
      </c>
      <c r="C65">
        <f>RAW!C65</f>
        <v>0.35799999999999998</v>
      </c>
      <c r="D65">
        <f>RAW!D65</f>
        <v>0.33829999999999999</v>
      </c>
      <c r="E65">
        <f>RAW!E65</f>
        <v>0.33899999999999902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0.3548</v>
      </c>
      <c r="C66">
        <f>RAW!C66</f>
        <v>0.35870000000000002</v>
      </c>
      <c r="D66">
        <f>RAW!D66</f>
        <v>0.34</v>
      </c>
      <c r="E66">
        <f>RAW!E66</f>
        <v>0.3498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/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0.35549999999999998</v>
      </c>
      <c r="C67">
        <f>RAW!C67</f>
        <v>0.36449999999999999</v>
      </c>
      <c r="D67">
        <f>RAW!D67</f>
        <v>0.34549999999999997</v>
      </c>
      <c r="E67">
        <f>RAW!E67</f>
        <v>0.3574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0.3599</v>
      </c>
      <c r="C68">
        <f>RAW!C68</f>
        <v>0.3599</v>
      </c>
      <c r="D68">
        <f>RAW!D68</f>
        <v>0.35</v>
      </c>
      <c r="E68">
        <f>RAW!E68</f>
        <v>0.35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>DOWN</v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0.35</v>
      </c>
      <c r="C69">
        <f>RAW!C69</f>
        <v>0.35439999999999999</v>
      </c>
      <c r="D69">
        <f>RAW!D69</f>
        <v>0.32619999999999999</v>
      </c>
      <c r="E69">
        <f>RAW!E69</f>
        <v>0.33079999999999998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0.35</v>
      </c>
      <c r="C70">
        <f>RAW!C70</f>
        <v>0.35</v>
      </c>
      <c r="D70">
        <f>RAW!D70</f>
        <v>0.315</v>
      </c>
      <c r="E70">
        <f>RAW!E70</f>
        <v>0.31559999999999999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0.31990000000000002</v>
      </c>
      <c r="C71">
        <f>RAW!C71</f>
        <v>0.32500000000000001</v>
      </c>
      <c r="D71">
        <f>RAW!D71</f>
        <v>0.31</v>
      </c>
      <c r="E71">
        <f>RAW!E71</f>
        <v>0.31119999999999998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0.32299999999999901</v>
      </c>
      <c r="C72">
        <f>RAW!C72</f>
        <v>0.32640000000000002</v>
      </c>
      <c r="D72">
        <f>RAW!D72</f>
        <v>0.29149999999999998</v>
      </c>
      <c r="E72">
        <f>RAW!E72</f>
        <v>0.29149999999999998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0.29149999999999998</v>
      </c>
      <c r="C73">
        <f>RAW!C73</f>
        <v>0.2969</v>
      </c>
      <c r="D73">
        <f>RAW!D73</f>
        <v>0.2681</v>
      </c>
      <c r="E73">
        <f>RAW!E73</f>
        <v>0.27200000000000002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0.27710000000000001</v>
      </c>
      <c r="C74">
        <f>RAW!C74</f>
        <v>0.28999999999999998</v>
      </c>
      <c r="D74">
        <f>RAW!D74</f>
        <v>0.27310000000000001</v>
      </c>
      <c r="E74">
        <f>RAW!E74</f>
        <v>0.28349999999999997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>UP</v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0.28349999999999997</v>
      </c>
      <c r="C75">
        <f>RAW!C75</f>
        <v>0.29349999999999998</v>
      </c>
      <c r="D75">
        <f>RAW!D75</f>
        <v>0.27</v>
      </c>
      <c r="E75">
        <f>RAW!E75</f>
        <v>0.27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0.27129999999999999</v>
      </c>
      <c r="C76">
        <f>RAW!C76</f>
        <v>0.28470000000000001</v>
      </c>
      <c r="D76">
        <f>RAW!D76</f>
        <v>0.26100000000000001</v>
      </c>
      <c r="E76">
        <f>RAW!E76</f>
        <v>0.28349999999999997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0.2979</v>
      </c>
      <c r="C77">
        <f>RAW!C77</f>
        <v>0.3</v>
      </c>
      <c r="D77">
        <f>RAW!D77</f>
        <v>0.28999999999999998</v>
      </c>
      <c r="E77">
        <f>RAW!E77</f>
        <v>0.29799999999999999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>UP</v>
      </c>
      <c r="L77" s="2" t="str">
        <f>IF(RAW!W77=0,"",IF(RAW!W77=100,"UP","DOWN"))</f>
        <v/>
      </c>
      <c r="M77" s="2" t="str">
        <f>IF(RAW!X77=0,"",IF(RAW!X77=100,"UP","DOWN"))</f>
        <v>DOWN</v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0.3</v>
      </c>
      <c r="C78">
        <f>RAW!C78</f>
        <v>0.315</v>
      </c>
      <c r="D78">
        <f>RAW!D78</f>
        <v>0.29899999999999999</v>
      </c>
      <c r="E78">
        <f>RAW!E78</f>
        <v>0.31090000000000001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0.31929999999999997</v>
      </c>
      <c r="C79">
        <f>RAW!C79</f>
        <v>0.32229999999999998</v>
      </c>
      <c r="D79">
        <f>RAW!D79</f>
        <v>0.31</v>
      </c>
      <c r="E79">
        <f>RAW!E79</f>
        <v>0.32229999999999998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>DOWN</v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0.32</v>
      </c>
      <c r="C80">
        <f>RAW!C80</f>
        <v>0.34279999999999999</v>
      </c>
      <c r="D80">
        <f>RAW!D80</f>
        <v>0.32</v>
      </c>
      <c r="E80">
        <f>RAW!E80</f>
        <v>0.3367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0.3367</v>
      </c>
      <c r="C81">
        <f>RAW!C81</f>
        <v>0.34989999999999999</v>
      </c>
      <c r="D81">
        <f>RAW!D81</f>
        <v>0.31780000000000003</v>
      </c>
      <c r="E81">
        <f>RAW!E81</f>
        <v>0.31780000000000003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0.33150000000000002</v>
      </c>
      <c r="C82">
        <f>RAW!C82</f>
        <v>0.34060000000000001</v>
      </c>
      <c r="D82">
        <f>RAW!D82</f>
        <v>0.32969999999999999</v>
      </c>
      <c r="E82">
        <f>RAW!E82</f>
        <v>0.34060000000000001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0.34200000000000003</v>
      </c>
      <c r="C83">
        <f>RAW!C83</f>
        <v>0.34849999999999998</v>
      </c>
      <c r="D83">
        <f>RAW!D83</f>
        <v>0.33700000000000002</v>
      </c>
      <c r="E83">
        <f>RAW!E83</f>
        <v>0.34100000000000003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>UP</v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0.33989999999999998</v>
      </c>
      <c r="C84">
        <f>RAW!C84</f>
        <v>0.3498</v>
      </c>
      <c r="D84">
        <f>RAW!D84</f>
        <v>0.3211</v>
      </c>
      <c r="E84">
        <f>RAW!E84</f>
        <v>0.32500000000000001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0.33200000000000002</v>
      </c>
      <c r="C85">
        <f>RAW!C85</f>
        <v>0.3322</v>
      </c>
      <c r="D85">
        <f>RAW!D85</f>
        <v>0.32019999999999998</v>
      </c>
      <c r="E85">
        <f>RAW!E85</f>
        <v>0.32200000000000001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0.32500000000000001</v>
      </c>
      <c r="C86">
        <f>RAW!C86</f>
        <v>0.32519999999999999</v>
      </c>
      <c r="D86">
        <f>RAW!D86</f>
        <v>0.31950000000000001</v>
      </c>
      <c r="E86">
        <f>RAW!E86</f>
        <v>0.32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0.3175</v>
      </c>
      <c r="C87">
        <f>RAW!C87</f>
        <v>0.32640000000000002</v>
      </c>
      <c r="D87">
        <f>RAW!D87</f>
        <v>0.30499999999999999</v>
      </c>
      <c r="E87">
        <f>RAW!E87</f>
        <v>0.31290000000000001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0.31290000000000001</v>
      </c>
      <c r="C88">
        <f>RAW!C88</f>
        <v>0.316</v>
      </c>
      <c r="D88">
        <f>RAW!D88</f>
        <v>0.307</v>
      </c>
      <c r="E88">
        <f>RAW!E88</f>
        <v>0.31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0.31</v>
      </c>
      <c r="C89">
        <f>RAW!C89</f>
        <v>0.31840000000000002</v>
      </c>
      <c r="D89">
        <f>RAW!D89</f>
        <v>0.30359999999999998</v>
      </c>
      <c r="E89">
        <f>RAW!E89</f>
        <v>0.3175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0.31740000000000002</v>
      </c>
      <c r="C90">
        <f>RAW!C90</f>
        <v>0.32390000000000002</v>
      </c>
      <c r="D90">
        <f>RAW!D90</f>
        <v>0.3115</v>
      </c>
      <c r="E90">
        <f>RAW!E90</f>
        <v>0.31859999999999999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>UP</v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0.31859999999999999</v>
      </c>
      <c r="C91">
        <f>RAW!C91</f>
        <v>0.32769999999999999</v>
      </c>
      <c r="D91">
        <f>RAW!D91</f>
        <v>0.31659999999999999</v>
      </c>
      <c r="E91">
        <f>RAW!E91</f>
        <v>0.32769999999999999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0.32769999999999999</v>
      </c>
      <c r="C92">
        <f>RAW!C92</f>
        <v>0.33100000000000002</v>
      </c>
      <c r="D92">
        <f>RAW!D92</f>
        <v>0.32029999999999997</v>
      </c>
      <c r="E92">
        <f>RAW!E92</f>
        <v>0.33100000000000002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>DOWN</v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0.33</v>
      </c>
      <c r="C93">
        <f>RAW!C93</f>
        <v>0.33399999999999902</v>
      </c>
      <c r="D93">
        <f>RAW!D93</f>
        <v>0.32</v>
      </c>
      <c r="E93">
        <f>RAW!E93</f>
        <v>0.32229999999999998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0.32979999999999998</v>
      </c>
      <c r="C94">
        <f>RAW!C94</f>
        <v>0.33</v>
      </c>
      <c r="D94">
        <f>RAW!D94</f>
        <v>0.32</v>
      </c>
      <c r="E94">
        <f>RAW!E94</f>
        <v>0.32440000000000002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>UP</v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0.32990000000000003</v>
      </c>
      <c r="C95">
        <f>RAW!C95</f>
        <v>0.33379999999999999</v>
      </c>
      <c r="D95">
        <f>RAW!D95</f>
        <v>0.3165</v>
      </c>
      <c r="E95">
        <f>RAW!E95</f>
        <v>0.3165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0.3206</v>
      </c>
      <c r="C96">
        <f>RAW!C96</f>
        <v>0.33</v>
      </c>
      <c r="D96">
        <f>RAW!D96</f>
        <v>0.3206</v>
      </c>
      <c r="E96">
        <f>RAW!E96</f>
        <v>0.32479999999999998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>UP</v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0.33</v>
      </c>
      <c r="C97">
        <f>RAW!C97</f>
        <v>0.34749999999999998</v>
      </c>
      <c r="D97">
        <f>RAW!D97</f>
        <v>0.33</v>
      </c>
      <c r="E97">
        <f>RAW!E97</f>
        <v>0.33810000000000001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0.34</v>
      </c>
      <c r="C98">
        <f>RAW!C98</f>
        <v>0.34</v>
      </c>
      <c r="D98">
        <f>RAW!D98</f>
        <v>0.33279999999999998</v>
      </c>
      <c r="E98">
        <f>RAW!E98</f>
        <v>0.33899999999999902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>UP</v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0.34899999999999998</v>
      </c>
      <c r="C99">
        <f>RAW!C99</f>
        <v>0.35499999999999998</v>
      </c>
      <c r="D99">
        <f>RAW!D99</f>
        <v>0.3412</v>
      </c>
      <c r="E99">
        <f>RAW!E99</f>
        <v>0.34160000000000001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0.34539999999999998</v>
      </c>
      <c r="C100">
        <f>RAW!C100</f>
        <v>0.34739999999999999</v>
      </c>
      <c r="D100">
        <f>RAW!D100</f>
        <v>0.33100000000000002</v>
      </c>
      <c r="E100">
        <f>RAW!E100</f>
        <v>0.33299999999999902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0.33589999999999998</v>
      </c>
      <c r="C101">
        <f>RAW!C101</f>
        <v>0.35299999999999998</v>
      </c>
      <c r="D101">
        <f>RAW!D101</f>
        <v>0.3322</v>
      </c>
      <c r="E101">
        <f>RAW!E101</f>
        <v>0.35299999999999998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0.35010000000000002</v>
      </c>
      <c r="C102">
        <f>RAW!C102</f>
        <v>0.36370000000000002</v>
      </c>
      <c r="D102">
        <f>RAW!D102</f>
        <v>0.3493</v>
      </c>
      <c r="E102">
        <f>RAW!E102</f>
        <v>0.3584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0.3649</v>
      </c>
      <c r="C103">
        <f>RAW!C103</f>
        <v>0.3649</v>
      </c>
      <c r="D103">
        <f>RAW!D103</f>
        <v>0.34229999999999999</v>
      </c>
      <c r="E103">
        <f>RAW!E103</f>
        <v>0.35249999999999998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>DOWN</v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0.35370000000000001</v>
      </c>
      <c r="C104">
        <f>RAW!C104</f>
        <v>0.35599999999999998</v>
      </c>
      <c r="D104">
        <f>RAW!D104</f>
        <v>0.34210000000000002</v>
      </c>
      <c r="E104">
        <f>RAW!E104</f>
        <v>0.34299999999999897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0.33500000000000002</v>
      </c>
      <c r="C105">
        <f>RAW!C105</f>
        <v>0.34410000000000002</v>
      </c>
      <c r="D105">
        <f>RAW!D105</f>
        <v>0.33399999999999902</v>
      </c>
      <c r="E105">
        <f>RAW!E105</f>
        <v>0.3367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0.3367</v>
      </c>
      <c r="C106">
        <f>RAW!C106</f>
        <v>0.3367</v>
      </c>
      <c r="D106">
        <f>RAW!D106</f>
        <v>0.3367</v>
      </c>
      <c r="E106">
        <f>RAW!E106</f>
        <v>0.3367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0.3367</v>
      </c>
      <c r="C107">
        <f>RAW!C107</f>
        <v>0.3367</v>
      </c>
      <c r="D107">
        <f>RAW!D107</f>
        <v>0.3367</v>
      </c>
      <c r="E107">
        <f>RAW!E107</f>
        <v>0.3367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0.3367</v>
      </c>
      <c r="C108">
        <f>RAW!C108</f>
        <v>0.34489999999999998</v>
      </c>
      <c r="D108">
        <f>RAW!D108</f>
        <v>0.33250000000000002</v>
      </c>
      <c r="E108">
        <f>RAW!E108</f>
        <v>0.33299999999999902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0.33799999999999902</v>
      </c>
      <c r="C109">
        <f>RAW!C109</f>
        <v>0.34599999999999997</v>
      </c>
      <c r="D109">
        <f>RAW!D109</f>
        <v>0.33560000000000001</v>
      </c>
      <c r="E109">
        <f>RAW!E109</f>
        <v>0.34439999999999998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0.34499999999999997</v>
      </c>
      <c r="C110">
        <f>RAW!C110</f>
        <v>0.34499999999999997</v>
      </c>
      <c r="D110">
        <f>RAW!D110</f>
        <v>0.33189999999999997</v>
      </c>
      <c r="E110">
        <f>RAW!E110</f>
        <v>0.34449999999999997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>UP</v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0.34089999999999998</v>
      </c>
      <c r="C111">
        <f>RAW!C111</f>
        <v>0.3548</v>
      </c>
      <c r="D111">
        <f>RAW!D111</f>
        <v>0.33299999999999902</v>
      </c>
      <c r="E111">
        <f>RAW!E111</f>
        <v>0.34499999999999997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0.35199999999999998</v>
      </c>
      <c r="C112">
        <f>RAW!C112</f>
        <v>0.36899999999999999</v>
      </c>
      <c r="D112">
        <f>RAW!D112</f>
        <v>0.33899999999999902</v>
      </c>
      <c r="E112">
        <f>RAW!E112</f>
        <v>0.36799999999999999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0.36720000000000003</v>
      </c>
      <c r="C113">
        <f>RAW!C113</f>
        <v>0.37790000000000001</v>
      </c>
      <c r="D113">
        <f>RAW!D113</f>
        <v>0.36</v>
      </c>
      <c r="E113">
        <f>RAW!E113</f>
        <v>0.37359999999999999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0.373</v>
      </c>
      <c r="C114">
        <f>RAW!C114</f>
        <v>0.39290000000000003</v>
      </c>
      <c r="D114">
        <f>RAW!D114</f>
        <v>0.373</v>
      </c>
      <c r="E114">
        <f>RAW!E114</f>
        <v>0.38219999999999998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0.38159999999999999</v>
      </c>
      <c r="C115">
        <f>RAW!C115</f>
        <v>0.39299999999999902</v>
      </c>
      <c r="D115">
        <f>RAW!D115</f>
        <v>0.38</v>
      </c>
      <c r="E115">
        <f>RAW!E115</f>
        <v>0.38350000000000001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0.38400000000000001</v>
      </c>
      <c r="C116">
        <f>RAW!C116</f>
        <v>0.39</v>
      </c>
      <c r="D116">
        <f>RAW!D116</f>
        <v>0.37</v>
      </c>
      <c r="E116">
        <f>RAW!E116</f>
        <v>0.38069999999999998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>DOWN</v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0.38740000000000002</v>
      </c>
      <c r="C117">
        <f>RAW!C117</f>
        <v>0.39</v>
      </c>
      <c r="D117">
        <f>RAW!D117</f>
        <v>0.374</v>
      </c>
      <c r="E117">
        <f>RAW!E117</f>
        <v>0.38700000000000001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>UP</v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0.37919999999999998</v>
      </c>
      <c r="C118">
        <f>RAW!C118</f>
        <v>0.39250000000000002</v>
      </c>
      <c r="D118">
        <f>RAW!D118</f>
        <v>0.3705</v>
      </c>
      <c r="E118">
        <f>RAW!E118</f>
        <v>0.37119999999999997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0.37309999999999999</v>
      </c>
      <c r="C119">
        <f>RAW!C119</f>
        <v>0.38450000000000001</v>
      </c>
      <c r="D119">
        <f>RAW!D119</f>
        <v>0.36380000000000001</v>
      </c>
      <c r="E119">
        <f>RAW!E119</f>
        <v>0.37080000000000002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0.36780000000000002</v>
      </c>
      <c r="C120">
        <f>RAW!C120</f>
        <v>0.37340000000000001</v>
      </c>
      <c r="D120">
        <f>RAW!D120</f>
        <v>0.36099999999999999</v>
      </c>
      <c r="E120">
        <f>RAW!E120</f>
        <v>0.36220000000000002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0.36299999999999999</v>
      </c>
      <c r="C121">
        <f>RAW!C121</f>
        <v>0.37</v>
      </c>
      <c r="D121">
        <f>RAW!D121</f>
        <v>0.35799999999999998</v>
      </c>
      <c r="E121">
        <f>RAW!E121</f>
        <v>0.35849999999999999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0.3599</v>
      </c>
      <c r="C122">
        <f>RAW!C122</f>
        <v>0.36830000000000002</v>
      </c>
      <c r="D122">
        <f>RAW!D122</f>
        <v>0.35560000000000003</v>
      </c>
      <c r="E122">
        <f>RAW!E122</f>
        <v>0.36370000000000002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0.377</v>
      </c>
      <c r="C123">
        <f>RAW!C123</f>
        <v>0.377</v>
      </c>
      <c r="D123">
        <f>RAW!D123</f>
        <v>0.35809999999999997</v>
      </c>
      <c r="E123">
        <f>RAW!E123</f>
        <v>0.35809999999999997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>DOWN</v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0.3599</v>
      </c>
      <c r="C124">
        <f>RAW!C124</f>
        <v>0.36270000000000002</v>
      </c>
      <c r="D124">
        <f>RAW!D124</f>
        <v>0.35589999999999999</v>
      </c>
      <c r="E124">
        <f>RAW!E124</f>
        <v>0.35859999999999997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>UP</v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>UP</v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0.35859999999999997</v>
      </c>
      <c r="C125">
        <f>RAW!C125</f>
        <v>0.3659</v>
      </c>
      <c r="D125">
        <f>RAW!D125</f>
        <v>0.35859999999999997</v>
      </c>
      <c r="E125">
        <f>RAW!E125</f>
        <v>0.36299999999999999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0.3659</v>
      </c>
      <c r="C126">
        <f>RAW!C126</f>
        <v>0.3659</v>
      </c>
      <c r="D126">
        <f>RAW!D126</f>
        <v>0.35859999999999997</v>
      </c>
      <c r="E126">
        <f>RAW!E126</f>
        <v>0.36009999999999998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0.3599</v>
      </c>
      <c r="C127">
        <f>RAW!C127</f>
        <v>0.36199999999999999</v>
      </c>
      <c r="D127">
        <f>RAW!D127</f>
        <v>0.35510000000000003</v>
      </c>
      <c r="E127">
        <f>RAW!E127</f>
        <v>0.35830000000000001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0.36</v>
      </c>
      <c r="C128">
        <f>RAW!C128</f>
        <v>0.36399999999999999</v>
      </c>
      <c r="D128">
        <f>RAW!D128</f>
        <v>0.3574</v>
      </c>
      <c r="E128">
        <f>RAW!E128</f>
        <v>0.36080000000000001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>UP</v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0.36399999999999999</v>
      </c>
      <c r="C129">
        <f>RAW!C129</f>
        <v>0.36990000000000001</v>
      </c>
      <c r="D129">
        <f>RAW!D129</f>
        <v>0.35899999999999999</v>
      </c>
      <c r="E129">
        <f>RAW!E129</f>
        <v>0.36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0.3639</v>
      </c>
      <c r="C130">
        <f>RAW!C130</f>
        <v>0.36499999999999999</v>
      </c>
      <c r="D130">
        <f>RAW!D130</f>
        <v>0.35560000000000003</v>
      </c>
      <c r="E130">
        <f>RAW!E130</f>
        <v>0.36499999999999999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0.3644</v>
      </c>
      <c r="C131">
        <f>RAW!C131</f>
        <v>0.36799999999999999</v>
      </c>
      <c r="D131">
        <f>RAW!D131</f>
        <v>0.35749999999999998</v>
      </c>
      <c r="E131">
        <f>RAW!E131</f>
        <v>0.36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0.36</v>
      </c>
      <c r="C132">
        <f>RAW!C132</f>
        <v>0.3654</v>
      </c>
      <c r="D132">
        <f>RAW!D132</f>
        <v>0.35149999999999998</v>
      </c>
      <c r="E132">
        <f>RAW!E132</f>
        <v>0.36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>UP</v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0.35249999999999998</v>
      </c>
      <c r="C133">
        <f>RAW!C133</f>
        <v>0.36380000000000001</v>
      </c>
      <c r="D133">
        <f>RAW!D133</f>
        <v>0.35199999999999998</v>
      </c>
      <c r="E133">
        <f>RAW!E133</f>
        <v>0.35199999999999998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>UP</v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0.35399999999999998</v>
      </c>
      <c r="C134">
        <f>RAW!C134</f>
        <v>0.35399999999999998</v>
      </c>
      <c r="D134">
        <f>RAW!D134</f>
        <v>0.34549999999999997</v>
      </c>
      <c r="E134">
        <f>RAW!E134</f>
        <v>0.34699999999999998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0.34520000000000001</v>
      </c>
      <c r="C135">
        <f>RAW!C135</f>
        <v>0.35589999999999999</v>
      </c>
      <c r="D135">
        <f>RAW!D135</f>
        <v>0.34520000000000001</v>
      </c>
      <c r="E135">
        <f>RAW!E135</f>
        <v>0.35149999999999998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>UP</v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0.35170000000000001</v>
      </c>
      <c r="C136">
        <f>RAW!C136</f>
        <v>0.35780000000000001</v>
      </c>
      <c r="D136">
        <f>RAW!D136</f>
        <v>0.34</v>
      </c>
      <c r="E136">
        <f>RAW!E136</f>
        <v>0.34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>DOWN</v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0.34010000000000001</v>
      </c>
      <c r="C137">
        <f>RAW!C137</f>
        <v>0.3422</v>
      </c>
      <c r="D137">
        <f>RAW!D137</f>
        <v>0.32200000000000001</v>
      </c>
      <c r="E137">
        <f>RAW!E137</f>
        <v>0.3286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0.33090000000000003</v>
      </c>
      <c r="C138">
        <f>RAW!C138</f>
        <v>0.33660000000000001</v>
      </c>
      <c r="D138">
        <f>RAW!D138</f>
        <v>0.32500000000000001</v>
      </c>
      <c r="E138">
        <f>RAW!E138</f>
        <v>0.32650000000000001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0.33</v>
      </c>
      <c r="C139">
        <f>RAW!C139</f>
        <v>0.33</v>
      </c>
      <c r="D139">
        <f>RAW!D139</f>
        <v>0.318</v>
      </c>
      <c r="E139">
        <f>RAW!E139</f>
        <v>0.32550000000000001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>UP</v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0.33110000000000001</v>
      </c>
      <c r="C140">
        <f>RAW!C140</f>
        <v>0.373</v>
      </c>
      <c r="D140">
        <f>RAW!D140</f>
        <v>0.33100000000000002</v>
      </c>
      <c r="E140">
        <f>RAW!E140</f>
        <v>0.35920000000000002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0.36759999999999998</v>
      </c>
      <c r="C141">
        <f>RAW!C141</f>
        <v>0.379</v>
      </c>
      <c r="D141">
        <f>RAW!D141</f>
        <v>0.35659999999999997</v>
      </c>
      <c r="E141">
        <f>RAW!E141</f>
        <v>0.377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0.37640000000000001</v>
      </c>
      <c r="C142">
        <f>RAW!C142</f>
        <v>0.38779999999999998</v>
      </c>
      <c r="D142">
        <f>RAW!D142</f>
        <v>0.35680000000000001</v>
      </c>
      <c r="E142">
        <f>RAW!E142</f>
        <v>0.36570000000000003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0.36399999999999999</v>
      </c>
      <c r="C143">
        <f>RAW!C143</f>
        <v>0.3695</v>
      </c>
      <c r="D143">
        <f>RAW!D143</f>
        <v>0.35680000000000001</v>
      </c>
      <c r="E143">
        <f>RAW!E143</f>
        <v>0.35859999999999997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0.36230000000000001</v>
      </c>
      <c r="C144">
        <f>RAW!C144</f>
        <v>0.38500000000000001</v>
      </c>
      <c r="D144">
        <f>RAW!D144</f>
        <v>0.35020000000000001</v>
      </c>
      <c r="E144">
        <f>RAW!E144</f>
        <v>0.37930000000000003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>UP</v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0.37869999999999998</v>
      </c>
      <c r="C145">
        <f>RAW!C145</f>
        <v>0.37869999999999998</v>
      </c>
      <c r="D145">
        <f>RAW!D145</f>
        <v>0.36730000000000002</v>
      </c>
      <c r="E145">
        <f>RAW!E145</f>
        <v>0.37359999999999999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>DOWN</v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0.36849999999999999</v>
      </c>
      <c r="C146">
        <f>RAW!C146</f>
        <v>0.379</v>
      </c>
      <c r="D146">
        <f>RAW!D146</f>
        <v>0.36849999999999999</v>
      </c>
      <c r="E146">
        <f>RAW!E146</f>
        <v>0.37290000000000001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0.377</v>
      </c>
      <c r="C147">
        <f>RAW!C147</f>
        <v>0.3805</v>
      </c>
      <c r="D147">
        <f>RAW!D147</f>
        <v>0.3705</v>
      </c>
      <c r="E147">
        <f>RAW!E147</f>
        <v>0.37369999999999998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0.372</v>
      </c>
      <c r="C148">
        <f>RAW!C148</f>
        <v>0.37990000000000002</v>
      </c>
      <c r="D148">
        <f>RAW!D148</f>
        <v>0.372</v>
      </c>
      <c r="E148">
        <f>RAW!E148</f>
        <v>0.377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0.37990000000000002</v>
      </c>
      <c r="C149">
        <f>RAW!C149</f>
        <v>0.38400000000000001</v>
      </c>
      <c r="D149">
        <f>RAW!D149</f>
        <v>0.371</v>
      </c>
      <c r="E149">
        <f>RAW!E149</f>
        <v>0.37740000000000001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0.38119999999999998</v>
      </c>
      <c r="C150">
        <f>RAW!C150</f>
        <v>0.38390000000000002</v>
      </c>
      <c r="D150">
        <f>RAW!D150</f>
        <v>0.37259999999999999</v>
      </c>
      <c r="E150">
        <f>RAW!E150</f>
        <v>0.38179999999999997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>UP</v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0.38400000000000001</v>
      </c>
      <c r="C151">
        <f>RAW!C151</f>
        <v>0.38400000000000001</v>
      </c>
      <c r="D151">
        <f>RAW!D151</f>
        <v>0.38</v>
      </c>
      <c r="E151">
        <f>RAW!E151</f>
        <v>0.38299999999999901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>UP</v>
      </c>
      <c r="L151" s="2" t="str">
        <f>IF(RAW!W151=0,"",IF(RAW!W151=100,"UP","DOWN"))</f>
        <v/>
      </c>
      <c r="M151" s="2" t="str">
        <f>IF(RAW!X151=0,"",IF(RAW!X151=100,"UP","DOWN"))</f>
        <v>DOWN</v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0.38200000000000001</v>
      </c>
      <c r="C152">
        <f>RAW!C152</f>
        <v>0.38500000000000001</v>
      </c>
      <c r="D152">
        <f>RAW!D152</f>
        <v>0.377999999999999</v>
      </c>
      <c r="E152">
        <f>RAW!E152</f>
        <v>0.37819999999999998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0.37540000000000001</v>
      </c>
      <c r="C153">
        <f>RAW!C153</f>
        <v>0.38750000000000001</v>
      </c>
      <c r="D153">
        <f>RAW!D153</f>
        <v>0.37130000000000002</v>
      </c>
      <c r="E153">
        <f>RAW!E153</f>
        <v>0.37319999999999998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0.37319999999999998</v>
      </c>
      <c r="C154">
        <f>RAW!C154</f>
        <v>0.38</v>
      </c>
      <c r="D154">
        <f>RAW!D154</f>
        <v>0.37</v>
      </c>
      <c r="E154">
        <f>RAW!E154</f>
        <v>0.37980000000000003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0.38</v>
      </c>
      <c r="C155">
        <f>RAW!C155</f>
        <v>0.38500000000000001</v>
      </c>
      <c r="D155">
        <f>RAW!D155</f>
        <v>0.37719999999999998</v>
      </c>
      <c r="E155">
        <f>RAW!E155</f>
        <v>0.38500000000000001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0.38450000000000001</v>
      </c>
      <c r="C156">
        <f>RAW!C156</f>
        <v>0.38450000000000001</v>
      </c>
      <c r="D156">
        <f>RAW!D156</f>
        <v>0.371</v>
      </c>
      <c r="E156">
        <f>RAW!E156</f>
        <v>0.37559999999999999</v>
      </c>
      <c r="F156" s="2" t="str">
        <f>IF(RAW!Q156=0,"",IF(RAW!Q156=100,"UP","DOWN"))</f>
        <v>UP</v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0.376</v>
      </c>
      <c r="C157">
        <f>RAW!C157</f>
        <v>0.37790000000000001</v>
      </c>
      <c r="D157">
        <f>RAW!D157</f>
        <v>0.37</v>
      </c>
      <c r="E157">
        <f>RAW!E157</f>
        <v>0.37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0.37</v>
      </c>
      <c r="C158">
        <f>RAW!C158</f>
        <v>0.37669999999999998</v>
      </c>
      <c r="D158">
        <f>RAW!D158</f>
        <v>0.37</v>
      </c>
      <c r="E158">
        <f>RAW!E158</f>
        <v>0.375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0.37680000000000002</v>
      </c>
      <c r="C159">
        <f>RAW!C159</f>
        <v>0.38119999999999998</v>
      </c>
      <c r="D159">
        <f>RAW!D159</f>
        <v>0.37109999999999999</v>
      </c>
      <c r="E159">
        <f>RAW!E159</f>
        <v>0.377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>UP</v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0.38</v>
      </c>
      <c r="C160">
        <f>RAW!C160</f>
        <v>0.38069999999999998</v>
      </c>
      <c r="D160">
        <f>RAW!D160</f>
        <v>0.36799999999999999</v>
      </c>
      <c r="E160">
        <f>RAW!E160</f>
        <v>0.36940000000000001</v>
      </c>
      <c r="F160" s="2" t="str">
        <f>IF(RAW!Q160=0,"",IF(RAW!Q160=100,"UP","DOWN"))</f>
        <v/>
      </c>
      <c r="G160" s="2" t="str">
        <f>IF(RAW!R160=0,"",IF(RAW!R160=100,"UP","DOWN"))</f>
        <v>DOWN</v>
      </c>
      <c r="H160" s="2" t="str">
        <f>IF(RAW!S160=0,"",IF(RAW!S160=100,"UP","DOWN"))</f>
        <v/>
      </c>
      <c r="I160" s="2" t="str">
        <f>IF(RAW!T160=0,"",IF(RAW!T160=100,"UP","DOWN"))</f>
        <v>DOWN</v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0.37440000000000001</v>
      </c>
      <c r="C161">
        <f>RAW!C161</f>
        <v>0.37440000000000001</v>
      </c>
      <c r="D161">
        <f>RAW!D161</f>
        <v>0.36359999999999998</v>
      </c>
      <c r="E161">
        <f>RAW!E161</f>
        <v>0.36899999999999999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0.37430000000000002</v>
      </c>
      <c r="C162">
        <f>RAW!C162</f>
        <v>0.37430000000000002</v>
      </c>
      <c r="D162">
        <f>RAW!D162</f>
        <v>0.33700000000000002</v>
      </c>
      <c r="E162">
        <f>RAW!E162</f>
        <v>0.3417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0.34200000000000003</v>
      </c>
      <c r="C163">
        <f>RAW!C163</f>
        <v>0.36230000000000001</v>
      </c>
      <c r="D163">
        <f>RAW!D163</f>
        <v>0.33839999999999998</v>
      </c>
      <c r="E163">
        <f>RAW!E163</f>
        <v>0.36199999999999999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0.36149999999999999</v>
      </c>
      <c r="C164">
        <f>RAW!C164</f>
        <v>0.37590000000000001</v>
      </c>
      <c r="D164">
        <f>RAW!D164</f>
        <v>0.36099999999999999</v>
      </c>
      <c r="E164">
        <f>RAW!E164</f>
        <v>0.36280000000000001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>UP</v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0.36280000000000001</v>
      </c>
      <c r="C165">
        <f>RAW!C165</f>
        <v>0.36899999999999999</v>
      </c>
      <c r="D165">
        <f>RAW!D165</f>
        <v>0.34200000000000003</v>
      </c>
      <c r="E165">
        <f>RAW!E165</f>
        <v>0.35139999999999999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0.37109999999999999</v>
      </c>
      <c r="C166">
        <f>RAW!C166</f>
        <v>0.38</v>
      </c>
      <c r="D166">
        <f>RAW!D166</f>
        <v>0.36299999999999999</v>
      </c>
      <c r="E166">
        <f>RAW!E166</f>
        <v>0.36720000000000003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0.37719999999999998</v>
      </c>
      <c r="C167">
        <f>RAW!C167</f>
        <v>0.37719999999999998</v>
      </c>
      <c r="D167">
        <f>RAW!D167</f>
        <v>0.37009999999999998</v>
      </c>
      <c r="E167">
        <f>RAW!E167</f>
        <v>0.37480000000000002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0.375</v>
      </c>
      <c r="C168">
        <f>RAW!C168</f>
        <v>0.377999999999999</v>
      </c>
      <c r="D168">
        <f>RAW!D168</f>
        <v>0.37009999999999998</v>
      </c>
      <c r="E168">
        <f>RAW!E168</f>
        <v>0.37009999999999998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0.36919999999999997</v>
      </c>
      <c r="C169">
        <f>RAW!C169</f>
        <v>0.371</v>
      </c>
      <c r="D169">
        <f>RAW!D169</f>
        <v>0.36130000000000001</v>
      </c>
      <c r="E169">
        <f>RAW!E169</f>
        <v>0.36180000000000001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0.36009999999999998</v>
      </c>
      <c r="C170">
        <f>RAW!C170</f>
        <v>0.36520000000000002</v>
      </c>
      <c r="D170">
        <f>RAW!D170</f>
        <v>0.35639999999999999</v>
      </c>
      <c r="E170">
        <f>RAW!E170</f>
        <v>0.36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>UP</v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0.32850000000000001</v>
      </c>
      <c r="C171">
        <f>RAW!C171</f>
        <v>0.33799999999999902</v>
      </c>
      <c r="D171">
        <f>RAW!D171</f>
        <v>0.3175</v>
      </c>
      <c r="E171">
        <f>RAW!E171</f>
        <v>0.33299999999999902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0.34</v>
      </c>
      <c r="C172">
        <f>RAW!C172</f>
        <v>0.34499999999999997</v>
      </c>
      <c r="D172">
        <f>RAW!D172</f>
        <v>0.32</v>
      </c>
      <c r="E172">
        <f>RAW!E172</f>
        <v>0.32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>DOWN</v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0.32879999999999998</v>
      </c>
      <c r="C173">
        <f>RAW!C173</f>
        <v>0.33799999999999902</v>
      </c>
      <c r="D173">
        <f>RAW!D173</f>
        <v>0.32290000000000002</v>
      </c>
      <c r="E173">
        <f>RAW!E173</f>
        <v>0.3231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0.32979999999999998</v>
      </c>
      <c r="C174">
        <f>RAW!C174</f>
        <v>0.32979999999999998</v>
      </c>
      <c r="D174">
        <f>RAW!D174</f>
        <v>0.31819999999999998</v>
      </c>
      <c r="E174">
        <f>RAW!E174</f>
        <v>0.32400000000000001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>UP</v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0.32990000000000003</v>
      </c>
      <c r="C175">
        <f>RAW!C175</f>
        <v>0.32990000000000003</v>
      </c>
      <c r="D175">
        <f>RAW!D175</f>
        <v>0.31780000000000003</v>
      </c>
      <c r="E175">
        <f>RAW!E175</f>
        <v>0.32440000000000002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0.32879999999999998</v>
      </c>
      <c r="C176">
        <f>RAW!C176</f>
        <v>0.32879999999999998</v>
      </c>
      <c r="D176">
        <f>RAW!D176</f>
        <v>0.32</v>
      </c>
      <c r="E176">
        <f>RAW!E176</f>
        <v>0.32640000000000002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0.32500000000000001</v>
      </c>
      <c r="C177">
        <f>RAW!C177</f>
        <v>0.34</v>
      </c>
      <c r="D177">
        <f>RAW!D177</f>
        <v>0.32500000000000001</v>
      </c>
      <c r="E177">
        <f>RAW!E177</f>
        <v>0.33700000000000002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>UP</v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0.34</v>
      </c>
      <c r="C178">
        <f>RAW!C178</f>
        <v>0.34200000000000003</v>
      </c>
      <c r="D178">
        <f>RAW!D178</f>
        <v>0.32250000000000001</v>
      </c>
      <c r="E178">
        <f>RAW!E178</f>
        <v>0.3261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0.32219999999999999</v>
      </c>
      <c r="C179">
        <f>RAW!C179</f>
        <v>0.32729999999999998</v>
      </c>
      <c r="D179">
        <f>RAW!D179</f>
        <v>0.3125</v>
      </c>
      <c r="E179">
        <f>RAW!E179</f>
        <v>0.3145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0.32390000000000002</v>
      </c>
      <c r="C180">
        <f>RAW!C180</f>
        <v>0.32469999999999999</v>
      </c>
      <c r="D180">
        <f>RAW!D180</f>
        <v>0.31459999999999999</v>
      </c>
      <c r="E180">
        <f>RAW!E180</f>
        <v>0.31900000000000001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0.314</v>
      </c>
      <c r="C181">
        <f>RAW!C181</f>
        <v>0.33660000000000001</v>
      </c>
      <c r="D181">
        <f>RAW!D181</f>
        <v>0.314</v>
      </c>
      <c r="E181">
        <f>RAW!E181</f>
        <v>0.33600000000000002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>UP</v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0.3256</v>
      </c>
      <c r="C182">
        <f>RAW!C182</f>
        <v>0.34</v>
      </c>
      <c r="D182">
        <f>RAW!D182</f>
        <v>0.3256</v>
      </c>
      <c r="E182">
        <f>RAW!E182</f>
        <v>0.33600000000000002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0.33339999999999997</v>
      </c>
      <c r="C183">
        <f>RAW!C183</f>
        <v>0.34899999999999998</v>
      </c>
      <c r="D183">
        <f>RAW!D183</f>
        <v>0.33339999999999997</v>
      </c>
      <c r="E183">
        <f>RAW!E183</f>
        <v>0.34660000000000002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0.34799999999999998</v>
      </c>
      <c r="C184">
        <f>RAW!C184</f>
        <v>0.35</v>
      </c>
      <c r="D184">
        <f>RAW!D184</f>
        <v>0.34139999999999998</v>
      </c>
      <c r="E184">
        <f>RAW!E184</f>
        <v>0.34410000000000002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0.34539999999999998</v>
      </c>
      <c r="C185">
        <f>RAW!C185</f>
        <v>0.35620000000000002</v>
      </c>
      <c r="D185">
        <f>RAW!D185</f>
        <v>0.34410000000000002</v>
      </c>
      <c r="E185">
        <f>RAW!E185</f>
        <v>0.34899999999999998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0.34399999999999997</v>
      </c>
      <c r="C186">
        <f>RAW!C186</f>
        <v>0.3548</v>
      </c>
      <c r="D186">
        <f>RAW!D186</f>
        <v>0.34160000000000001</v>
      </c>
      <c r="E186">
        <f>RAW!E186</f>
        <v>0.3448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0.3448</v>
      </c>
      <c r="C187">
        <f>RAW!C187</f>
        <v>0.35099999999999998</v>
      </c>
      <c r="D187">
        <f>RAW!D187</f>
        <v>0.34470000000000001</v>
      </c>
      <c r="E187">
        <f>RAW!E187</f>
        <v>0.3448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>UP</v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0.35</v>
      </c>
      <c r="C188">
        <f>RAW!C188</f>
        <v>0.35</v>
      </c>
      <c r="D188">
        <f>RAW!D188</f>
        <v>0.34</v>
      </c>
      <c r="E188">
        <f>RAW!E188</f>
        <v>0.34260000000000002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>DOWN</v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0.34499999999999997</v>
      </c>
      <c r="C189">
        <f>RAW!C189</f>
        <v>0.36170000000000002</v>
      </c>
      <c r="D189">
        <f>RAW!D189</f>
        <v>0.34499999999999997</v>
      </c>
      <c r="E189">
        <f>RAW!E189</f>
        <v>0.35249999999999998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0.3644</v>
      </c>
      <c r="C190">
        <f>RAW!C190</f>
        <v>0.373</v>
      </c>
      <c r="D190">
        <f>RAW!D190</f>
        <v>0.36</v>
      </c>
      <c r="E190">
        <f>RAW!E190</f>
        <v>0.373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0.37340000000000001</v>
      </c>
      <c r="C191">
        <f>RAW!C191</f>
        <v>0.38009999999999999</v>
      </c>
      <c r="D191">
        <f>RAW!D191</f>
        <v>0.36820000000000003</v>
      </c>
      <c r="E191">
        <f>RAW!E191</f>
        <v>0.37819999999999998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0.37969999999999998</v>
      </c>
      <c r="C192">
        <f>RAW!C192</f>
        <v>0.38240000000000002</v>
      </c>
      <c r="D192">
        <f>RAW!D192</f>
        <v>0.37109999999999999</v>
      </c>
      <c r="E192">
        <f>RAW!E192</f>
        <v>0.38190000000000002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>DOWN</v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0.377</v>
      </c>
      <c r="C193">
        <f>RAW!C193</f>
        <v>0.38150000000000001</v>
      </c>
      <c r="D193">
        <f>RAW!D193</f>
        <v>0.373</v>
      </c>
      <c r="E193">
        <f>RAW!E193</f>
        <v>0.37409999999999999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0.377999999999999</v>
      </c>
      <c r="C194">
        <f>RAW!C194</f>
        <v>0.38179999999999997</v>
      </c>
      <c r="D194">
        <f>RAW!D194</f>
        <v>0.37630000000000002</v>
      </c>
      <c r="E194">
        <f>RAW!E194</f>
        <v>0.38090000000000002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0.38</v>
      </c>
      <c r="C195">
        <f>RAW!C195</f>
        <v>0.38590000000000002</v>
      </c>
      <c r="D195">
        <f>RAW!D195</f>
        <v>0.375</v>
      </c>
      <c r="E195">
        <f>RAW!E195</f>
        <v>0.38590000000000002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0.39</v>
      </c>
      <c r="C196">
        <f>RAW!C196</f>
        <v>0.39389999999999997</v>
      </c>
      <c r="D196">
        <f>RAW!D196</f>
        <v>0.3785</v>
      </c>
      <c r="E196">
        <f>RAW!E196</f>
        <v>0.39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>UP</v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0.39119999999999999</v>
      </c>
      <c r="C197">
        <f>RAW!C197</f>
        <v>0.39200000000000002</v>
      </c>
      <c r="D197">
        <f>RAW!D197</f>
        <v>0.3821</v>
      </c>
      <c r="E197">
        <f>RAW!E197</f>
        <v>0.38250000000000001</v>
      </c>
      <c r="F197" s="2" t="str">
        <f>IF(RAW!Q197=0,"",IF(RAW!Q197=100,"UP","DOWN"))</f>
        <v/>
      </c>
      <c r="G197" s="2" t="str">
        <f>IF(RAW!R197=0,"",IF(RAW!R197=100,"UP","DOWN"))</f>
        <v>DOWN</v>
      </c>
      <c r="H197" s="2" t="str">
        <f>IF(RAW!S197=0,"",IF(RAW!S197=100,"UP","DOWN"))</f>
        <v/>
      </c>
      <c r="I197" s="2" t="str">
        <f>IF(RAW!T197=0,"",IF(RAW!T197=100,"UP","DOWN"))</f>
        <v>DOWN</v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0.38150000000000001</v>
      </c>
      <c r="C198">
        <f>RAW!C198</f>
        <v>0.38290000000000002</v>
      </c>
      <c r="D198">
        <f>RAW!D198</f>
        <v>0.373</v>
      </c>
      <c r="E198">
        <f>RAW!E198</f>
        <v>0.377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0.38269999999999998</v>
      </c>
      <c r="C199">
        <f>RAW!C199</f>
        <v>0.38269999999999998</v>
      </c>
      <c r="D199">
        <f>RAW!D199</f>
        <v>0.37109999999999999</v>
      </c>
      <c r="E199">
        <f>RAW!E199</f>
        <v>0.37959999999999999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0.37969999999999998</v>
      </c>
      <c r="C200">
        <f>RAW!C200</f>
        <v>0.38200000000000001</v>
      </c>
      <c r="D200">
        <f>RAW!D200</f>
        <v>0.37009999999999998</v>
      </c>
      <c r="E200">
        <f>RAW!E200</f>
        <v>0.37159999999999999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0.37119999999999997</v>
      </c>
      <c r="C201">
        <f>RAW!C201</f>
        <v>0.38</v>
      </c>
      <c r="D201">
        <f>RAW!D201</f>
        <v>0.37119999999999997</v>
      </c>
      <c r="E201">
        <f>RAW!E201</f>
        <v>0.37859999999999999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0.37209999999999999</v>
      </c>
      <c r="C202">
        <f>RAW!C202</f>
        <v>0.38500000000000001</v>
      </c>
      <c r="D202">
        <f>RAW!D202</f>
        <v>0.37209999999999999</v>
      </c>
      <c r="E202">
        <f>RAW!E202</f>
        <v>0.38500000000000001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0.38500000000000001</v>
      </c>
      <c r="C203">
        <f>RAW!C203</f>
        <v>0.38619999999999999</v>
      </c>
      <c r="D203">
        <f>RAW!D203</f>
        <v>0.38059999999999999</v>
      </c>
      <c r="E203">
        <f>RAW!E203</f>
        <v>0.38619999999999999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>DOWN</v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0.38030000000000003</v>
      </c>
      <c r="C204">
        <f>RAW!C204</f>
        <v>0.38900000000000001</v>
      </c>
      <c r="D204">
        <f>RAW!D204</f>
        <v>0.38030000000000003</v>
      </c>
      <c r="E204">
        <f>RAW!E204</f>
        <v>0.38100000000000001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>UP</v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0.38109999999999999</v>
      </c>
      <c r="C205">
        <f>RAW!C205</f>
        <v>0.38869999999999999</v>
      </c>
      <c r="D205">
        <f>RAW!D205</f>
        <v>0.38109999999999999</v>
      </c>
      <c r="E205">
        <f>RAW!E205</f>
        <v>0.38790000000000002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0.38790000000000002</v>
      </c>
      <c r="C206">
        <f>RAW!C206</f>
        <v>0.39450000000000002</v>
      </c>
      <c r="D206">
        <f>RAW!D206</f>
        <v>0.38700000000000001</v>
      </c>
      <c r="E206">
        <f>RAW!E206</f>
        <v>0.39450000000000002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0.39450000000000002</v>
      </c>
      <c r="C207">
        <f>RAW!C207</f>
        <v>0.39450000000000002</v>
      </c>
      <c r="D207">
        <f>RAW!D207</f>
        <v>0.39450000000000002</v>
      </c>
      <c r="E207">
        <f>RAW!E207</f>
        <v>0.39450000000000002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0.3921</v>
      </c>
      <c r="C208">
        <f>RAW!C208</f>
        <v>0.39500000000000002</v>
      </c>
      <c r="D208">
        <f>RAW!D208</f>
        <v>0.3896</v>
      </c>
      <c r="E208">
        <f>RAW!E208</f>
        <v>0.38979999999999998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0.38799999999999901</v>
      </c>
      <c r="C209">
        <f>RAW!C209</f>
        <v>0.3896</v>
      </c>
      <c r="D209">
        <f>RAW!D209</f>
        <v>0.38</v>
      </c>
      <c r="E209">
        <f>RAW!E209</f>
        <v>0.38400000000000001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0.38179999999999997</v>
      </c>
      <c r="C210">
        <f>RAW!C210</f>
        <v>0.3861</v>
      </c>
      <c r="D210">
        <f>RAW!D210</f>
        <v>0.38009999999999999</v>
      </c>
      <c r="E210">
        <f>RAW!E210</f>
        <v>0.3836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0.3836</v>
      </c>
      <c r="C211">
        <f>RAW!C211</f>
        <v>0.38400000000000001</v>
      </c>
      <c r="D211">
        <f>RAW!D211</f>
        <v>0.37909999999999999</v>
      </c>
      <c r="E211">
        <f>RAW!E211</f>
        <v>0.38400000000000001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>UP</v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0.38379999999999997</v>
      </c>
      <c r="C212">
        <f>RAW!C212</f>
        <v>0.39200000000000002</v>
      </c>
      <c r="D212">
        <f>RAW!D212</f>
        <v>0.38350000000000001</v>
      </c>
      <c r="E212">
        <f>RAW!E212</f>
        <v>0.39040000000000002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0.39169999999999999</v>
      </c>
      <c r="C213">
        <f>RAW!C213</f>
        <v>0.39929999999999999</v>
      </c>
      <c r="D213">
        <f>RAW!D213</f>
        <v>0.39100000000000001</v>
      </c>
      <c r="E213">
        <f>RAW!E213</f>
        <v>0.39929999999999999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0.39979999999999999</v>
      </c>
      <c r="C214">
        <f>RAW!C214</f>
        <v>0.40760000000000002</v>
      </c>
      <c r="D214">
        <f>RAW!D214</f>
        <v>0.39650000000000002</v>
      </c>
      <c r="E214">
        <f>RAW!E214</f>
        <v>0.40239999999999998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0.40239999999999998</v>
      </c>
      <c r="C215">
        <f>RAW!C215</f>
        <v>0.40310000000000001</v>
      </c>
      <c r="D215">
        <f>RAW!D215</f>
        <v>0.39700000000000002</v>
      </c>
      <c r="E215">
        <f>RAW!E215</f>
        <v>0.40310000000000001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0.40299999999999903</v>
      </c>
      <c r="C216">
        <f>RAW!C216</f>
        <v>0.41499999999999998</v>
      </c>
      <c r="D216">
        <f>RAW!D216</f>
        <v>0.40110000000000001</v>
      </c>
      <c r="E216">
        <f>RAW!E216</f>
        <v>0.41399999999999998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0.41010000000000002</v>
      </c>
      <c r="C217">
        <f>RAW!C217</f>
        <v>0.4279</v>
      </c>
      <c r="D217">
        <f>RAW!D217</f>
        <v>0.41010000000000002</v>
      </c>
      <c r="E217">
        <f>RAW!E217</f>
        <v>0.4264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0.4269</v>
      </c>
      <c r="C218">
        <f>RAW!C218</f>
        <v>0.43330000000000002</v>
      </c>
      <c r="D218">
        <f>RAW!D218</f>
        <v>0.42599999999999999</v>
      </c>
      <c r="E218">
        <f>RAW!E218</f>
        <v>0.42920000000000003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>DOWN</v>
      </c>
    </row>
    <row r="219" spans="1:16">
      <c r="A219" s="1">
        <f>RAW!A219</f>
        <v>42613</v>
      </c>
      <c r="B219">
        <f>RAW!B219</f>
        <v>0.43</v>
      </c>
      <c r="C219">
        <f>RAW!C219</f>
        <v>0.43</v>
      </c>
      <c r="D219">
        <f>RAW!D219</f>
        <v>0.41220000000000001</v>
      </c>
      <c r="E219">
        <f>RAW!E219</f>
        <v>0.42309999999999998</v>
      </c>
      <c r="F219" s="2" t="str">
        <f>IF(RAW!Q219=0,"",IF(RAW!Q219=100,"UP","DOWN"))</f>
        <v/>
      </c>
      <c r="G219" s="2" t="str">
        <f>IF(RAW!R219=0,"",IF(RAW!R219=100,"UP","DOWN"))</f>
        <v>DOWN</v>
      </c>
      <c r="H219" s="2" t="str">
        <f>IF(RAW!S219=0,"",IF(RAW!S219=100,"UP","DOWN"))</f>
        <v/>
      </c>
      <c r="I219" s="2" t="str">
        <f>IF(RAW!T219=0,"",IF(RAW!T219=100,"UP","DOWN"))</f>
        <v>DOWN</v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0.42099999999999999</v>
      </c>
      <c r="C220">
        <f>RAW!C220</f>
        <v>0.43159999999999998</v>
      </c>
      <c r="D220">
        <f>RAW!D220</f>
        <v>0.42049999999999998</v>
      </c>
      <c r="E220">
        <f>RAW!E220</f>
        <v>0.42599999999999999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0.4254</v>
      </c>
      <c r="C221">
        <f>RAW!C221</f>
        <v>0.43259999999999998</v>
      </c>
      <c r="D221">
        <f>RAW!D221</f>
        <v>0.4254</v>
      </c>
      <c r="E221">
        <f>RAW!E221</f>
        <v>0.43099999999999999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0.42499999999999999</v>
      </c>
      <c r="C222">
        <f>RAW!C222</f>
        <v>0.43430000000000002</v>
      </c>
      <c r="D222">
        <f>RAW!D222</f>
        <v>0.42499999999999999</v>
      </c>
      <c r="E222">
        <f>RAW!E222</f>
        <v>0.43059999999999998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0.43</v>
      </c>
      <c r="C223">
        <f>RAW!C223</f>
        <v>0.43509999999999999</v>
      </c>
      <c r="D223">
        <f>RAW!D223</f>
        <v>0.4284</v>
      </c>
      <c r="E223">
        <f>RAW!E223</f>
        <v>0.43330000000000002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0.43190000000000001</v>
      </c>
      <c r="C224">
        <f>RAW!C224</f>
        <v>0.43580000000000002</v>
      </c>
      <c r="D224">
        <f>RAW!D224</f>
        <v>0.42880000000000001</v>
      </c>
      <c r="E224">
        <f>RAW!E224</f>
        <v>0.43440000000000001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0.43509999999999999</v>
      </c>
      <c r="C225">
        <f>RAW!C225</f>
        <v>0.43740000000000001</v>
      </c>
      <c r="D225">
        <f>RAW!D225</f>
        <v>0.4304</v>
      </c>
      <c r="E225">
        <f>RAW!E225</f>
        <v>0.43440000000000001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>UP</v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0.435</v>
      </c>
      <c r="C226">
        <f>RAW!C226</f>
        <v>0.44390000000000002</v>
      </c>
      <c r="D226">
        <f>RAW!D226</f>
        <v>0.43290000000000001</v>
      </c>
      <c r="E226">
        <f>RAW!E226</f>
        <v>0.43630000000000002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0.42859999999999998</v>
      </c>
      <c r="C227">
        <f>RAW!C227</f>
        <v>0.43</v>
      </c>
      <c r="D227">
        <f>RAW!D227</f>
        <v>0.42120000000000002</v>
      </c>
      <c r="E227">
        <f>RAW!E227</f>
        <v>0.4279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>UP</v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0.43</v>
      </c>
      <c r="C228">
        <f>RAW!C228</f>
        <v>0.435</v>
      </c>
      <c r="D228">
        <f>RAW!D228</f>
        <v>0.4229</v>
      </c>
      <c r="E228">
        <f>RAW!E228</f>
        <v>0.42559999999999998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0.4214</v>
      </c>
      <c r="C229">
        <f>RAW!C229</f>
        <v>0.42980000000000002</v>
      </c>
      <c r="D229">
        <f>RAW!D229</f>
        <v>0.40500000000000003</v>
      </c>
      <c r="E229">
        <f>RAW!E229</f>
        <v>0.41789999999999999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0.4178</v>
      </c>
      <c r="C230">
        <f>RAW!C230</f>
        <v>0.41889999999999999</v>
      </c>
      <c r="D230">
        <f>RAW!D230</f>
        <v>0.40810000000000002</v>
      </c>
      <c r="E230">
        <f>RAW!E230</f>
        <v>0.41760000000000003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>UP</v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0.41899999999999998</v>
      </c>
      <c r="C231">
        <f>RAW!C231</f>
        <v>0.41899999999999998</v>
      </c>
      <c r="D231">
        <f>RAW!D231</f>
        <v>0.40229999999999999</v>
      </c>
      <c r="E231">
        <f>RAW!E231</f>
        <v>0.40629999999999999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0.40279999999999999</v>
      </c>
      <c r="C232">
        <f>RAW!C232</f>
        <v>0.41589999999999999</v>
      </c>
      <c r="D232">
        <f>RAW!D232</f>
        <v>0.40279999999999999</v>
      </c>
      <c r="E232">
        <f>RAW!E232</f>
        <v>0.4133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0.41599999999999998</v>
      </c>
      <c r="C233">
        <f>RAW!C233</f>
        <v>0.41760000000000003</v>
      </c>
      <c r="D233">
        <f>RAW!D233</f>
        <v>0.40760000000000002</v>
      </c>
      <c r="E233">
        <f>RAW!E233</f>
        <v>0.41739999999999999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>DOWN</v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0.41460000000000002</v>
      </c>
      <c r="C234">
        <f>RAW!C234</f>
        <v>0.42699999999999999</v>
      </c>
      <c r="D234">
        <f>RAW!D234</f>
        <v>0.41360000000000002</v>
      </c>
      <c r="E234">
        <f>RAW!E234</f>
        <v>0.42699999999999999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0.43</v>
      </c>
      <c r="C235">
        <f>RAW!C235</f>
        <v>0.43099999999999999</v>
      </c>
      <c r="D235">
        <f>RAW!D235</f>
        <v>0.41049999999999998</v>
      </c>
      <c r="E235">
        <f>RAW!E235</f>
        <v>0.42799999999999999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>DOWN</v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0.43259999999999998</v>
      </c>
      <c r="C236">
        <f>RAW!C236</f>
        <v>0.43769999999999998</v>
      </c>
      <c r="D236">
        <f>RAW!D236</f>
        <v>0.42680000000000001</v>
      </c>
      <c r="E236">
        <f>RAW!E236</f>
        <v>0.43219999999999997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>UP</v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0.43219999999999997</v>
      </c>
      <c r="C237">
        <f>RAW!C237</f>
        <v>0.43390000000000001</v>
      </c>
      <c r="D237">
        <f>RAW!D237</f>
        <v>0.42099999999999999</v>
      </c>
      <c r="E237">
        <f>RAW!E237</f>
        <v>0.43390000000000001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0.43030000000000002</v>
      </c>
      <c r="C238">
        <f>RAW!C238</f>
        <v>0.435</v>
      </c>
      <c r="D238">
        <f>RAW!D238</f>
        <v>0.42309999999999998</v>
      </c>
      <c r="E238">
        <f>RAW!E238</f>
        <v>0.42970000000000003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>UP</v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0.42830000000000001</v>
      </c>
      <c r="C239">
        <f>RAW!C239</f>
        <v>0.42949999999999999</v>
      </c>
      <c r="D239">
        <f>RAW!D239</f>
        <v>0.42270000000000002</v>
      </c>
      <c r="E239">
        <f>RAW!E239</f>
        <v>0.42949999999999999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>UP</v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0.42949999999999999</v>
      </c>
      <c r="C240">
        <f>RAW!C240</f>
        <v>0.43440000000000001</v>
      </c>
      <c r="D240">
        <f>RAW!D240</f>
        <v>0.4128</v>
      </c>
      <c r="E240">
        <f>RAW!E240</f>
        <v>0.43280000000000002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0.42659999999999998</v>
      </c>
      <c r="C241">
        <f>RAW!C241</f>
        <v>0.43</v>
      </c>
      <c r="D241">
        <f>RAW!D241</f>
        <v>0.42059999999999997</v>
      </c>
      <c r="E241">
        <f>RAW!E241</f>
        <v>0.42530000000000001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>UP</v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0.41970000000000002</v>
      </c>
      <c r="C242">
        <f>RAW!C242</f>
        <v>0.43</v>
      </c>
      <c r="D242">
        <f>RAW!D242</f>
        <v>0.41970000000000002</v>
      </c>
      <c r="E242">
        <f>RAW!E242</f>
        <v>0.42799999999999999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>UP</v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0.43319999999999997</v>
      </c>
      <c r="C243">
        <f>RAW!C243</f>
        <v>0.44400000000000001</v>
      </c>
      <c r="D243">
        <f>RAW!D243</f>
        <v>0.42949999999999999</v>
      </c>
      <c r="E243">
        <f>RAW!E243</f>
        <v>0.439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0.43830000000000002</v>
      </c>
      <c r="C244">
        <f>RAW!C244</f>
        <v>0.43990000000000001</v>
      </c>
      <c r="D244">
        <f>RAW!D244</f>
        <v>0.43530000000000002</v>
      </c>
      <c r="E244">
        <f>RAW!E244</f>
        <v>0.439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>UP</v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0.43890000000000001</v>
      </c>
      <c r="C245">
        <f>RAW!C245</f>
        <v>0.43990000000000001</v>
      </c>
      <c r="D245">
        <f>RAW!D245</f>
        <v>0.42370000000000002</v>
      </c>
      <c r="E245">
        <f>RAW!E245</f>
        <v>0.433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0.4299</v>
      </c>
      <c r="C246">
        <f>RAW!C246</f>
        <v>0.4325</v>
      </c>
      <c r="D246">
        <f>RAW!D246</f>
        <v>0.4239</v>
      </c>
      <c r="E246">
        <f>RAW!E246</f>
        <v>0.42770000000000002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0.4239</v>
      </c>
      <c r="C247">
        <f>RAW!C247</f>
        <v>0.439</v>
      </c>
      <c r="D247">
        <f>RAW!D247</f>
        <v>0.42049999999999998</v>
      </c>
      <c r="E247">
        <f>RAW!E247</f>
        <v>0.42959999999999998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0.42959999999999998</v>
      </c>
      <c r="C248">
        <f>RAW!C248</f>
        <v>0.437999999999999</v>
      </c>
      <c r="D248">
        <f>RAW!D248</f>
        <v>0.42359999999999998</v>
      </c>
      <c r="E248">
        <f>RAW!E248</f>
        <v>0.43240000000000001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0.43669999999999998</v>
      </c>
      <c r="C249">
        <f>RAW!C249</f>
        <v>0.43669999999999998</v>
      </c>
      <c r="D249">
        <f>RAW!D249</f>
        <v>0.4143</v>
      </c>
      <c r="E249">
        <f>RAW!E249</f>
        <v>0.43099999999999999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0.42609999999999998</v>
      </c>
      <c r="C250">
        <f>RAW!C250</f>
        <v>0.42730000000000001</v>
      </c>
      <c r="D250">
        <f>RAW!D250</f>
        <v>0.42170000000000002</v>
      </c>
      <c r="E250">
        <f>RAW!E250</f>
        <v>0.4244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0.42049999999999998</v>
      </c>
      <c r="C251">
        <f>RAW!C251</f>
        <v>0.42830000000000001</v>
      </c>
      <c r="D251">
        <f>RAW!D251</f>
        <v>0.41399999999999998</v>
      </c>
      <c r="E251">
        <f>RAW!E251</f>
        <v>0.42349999999999999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0.42399999999999999</v>
      </c>
      <c r="C252">
        <f>RAW!C252</f>
        <v>0.42949999999999999</v>
      </c>
      <c r="D252">
        <f>RAW!D252</f>
        <v>0.42399999999999999</v>
      </c>
      <c r="E252">
        <f>RAW!E252</f>
        <v>0.42949999999999999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0.43</v>
      </c>
      <c r="C253">
        <f>RAW!C253</f>
        <v>0.43180000000000002</v>
      </c>
      <c r="D253">
        <f>RAW!D253</f>
        <v>0.42020000000000002</v>
      </c>
      <c r="E253">
        <f>RAW!E253</f>
        <v>0.42199999999999999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>DOWN</v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0.432</v>
      </c>
      <c r="C254">
        <f>RAW!C254</f>
        <v>0.43469999999999998</v>
      </c>
      <c r="D254">
        <f>RAW!D254</f>
        <v>0.42449999999999999</v>
      </c>
      <c r="E254">
        <f>RAW!E254</f>
        <v>0.43120000000000003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>UP</v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0.42909999999999998</v>
      </c>
      <c r="C255">
        <f>RAW!C255</f>
        <v>0.43409999999999999</v>
      </c>
      <c r="D255">
        <f>RAW!D255</f>
        <v>0.42799999999999999</v>
      </c>
      <c r="E255">
        <f>RAW!E255</f>
        <v>0.42949999999999999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>UP</v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0.43</v>
      </c>
      <c r="C256">
        <f>RAW!C256</f>
        <v>0.43</v>
      </c>
      <c r="D256">
        <f>RAW!D256</f>
        <v>0.42459999999999998</v>
      </c>
      <c r="E256">
        <f>RAW!E256</f>
        <v>0.42799999999999999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>DOWN</v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>UP</v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0.42359999999999998</v>
      </c>
      <c r="C257">
        <f>RAW!C257</f>
        <v>0.432</v>
      </c>
      <c r="D257">
        <f>RAW!D257</f>
        <v>0.42359999999999998</v>
      </c>
      <c r="E257">
        <f>RAW!E257</f>
        <v>0.42920000000000003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0.43099999999999999</v>
      </c>
      <c r="C258">
        <f>RAW!C258</f>
        <v>0.43099999999999999</v>
      </c>
      <c r="D258">
        <f>RAW!D258</f>
        <v>0.42509999999999998</v>
      </c>
      <c r="E258">
        <f>RAW!E258</f>
        <v>0.42609999999999998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0.42930000000000001</v>
      </c>
      <c r="C259">
        <f>RAW!C259</f>
        <v>0.42930000000000001</v>
      </c>
      <c r="D259">
        <f>RAW!D259</f>
        <v>0.41920000000000002</v>
      </c>
      <c r="E259">
        <f>RAW!E259</f>
        <v>0.42499999999999999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0.4289</v>
      </c>
      <c r="C260">
        <f>RAW!C260</f>
        <v>0.4289</v>
      </c>
      <c r="D260">
        <f>RAW!D260</f>
        <v>0.42080000000000001</v>
      </c>
      <c r="E260">
        <f>RAW!E260</f>
        <v>0.42309999999999998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0.42330000000000001</v>
      </c>
      <c r="C261">
        <f>RAW!C261</f>
        <v>0.42880000000000001</v>
      </c>
      <c r="D261">
        <f>RAW!D261</f>
        <v>0.41410000000000002</v>
      </c>
      <c r="E261">
        <f>RAW!E261</f>
        <v>0.41860000000000003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0.4199</v>
      </c>
      <c r="C262">
        <f>RAW!C262</f>
        <v>0.4199</v>
      </c>
      <c r="D262">
        <f>RAW!D262</f>
        <v>0.41199999999999998</v>
      </c>
      <c r="E262">
        <f>RAW!E262</f>
        <v>0.41270000000000001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workbookViewId="0"/>
  </sheetViews>
  <sheetFormatPr defaultColWidth="8.85546875" defaultRowHeight="15"/>
  <cols>
    <col min="6" max="6" width="35" bestFit="1" customWidth="1"/>
    <col min="7" max="7" width="29.85546875" bestFit="1" customWidth="1"/>
    <col min="8" max="8" width="25.42578125" bestFit="1" customWidth="1"/>
    <col min="9" max="9" width="6.42578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6" t="s">
        <v>54</v>
      </c>
      <c r="G2" s="167"/>
      <c r="H2" s="167"/>
      <c r="I2" s="168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9" t="s">
        <v>100</v>
      </c>
      <c r="D18" s="170"/>
      <c r="E18" s="170"/>
      <c r="F18" s="170"/>
      <c r="G18" s="170"/>
      <c r="H18" s="170"/>
      <c r="I18" s="170"/>
      <c r="J18" s="170"/>
      <c r="K18" s="170"/>
      <c r="L18" s="171"/>
    </row>
    <row r="19" spans="3:12">
      <c r="C19" s="172"/>
      <c r="D19" s="173"/>
      <c r="E19" s="173"/>
      <c r="F19" s="173"/>
      <c r="G19" s="173"/>
      <c r="H19" s="173"/>
      <c r="I19" s="173"/>
      <c r="J19" s="173"/>
      <c r="K19" s="173"/>
      <c r="L19" s="174"/>
    </row>
    <row r="20" spans="3:12">
      <c r="C20" s="79"/>
      <c r="D20" s="80"/>
      <c r="E20" s="175" t="s">
        <v>89</v>
      </c>
      <c r="F20" s="175"/>
      <c r="G20" s="176" t="s">
        <v>92</v>
      </c>
      <c r="H20" s="177"/>
      <c r="I20" s="177"/>
      <c r="J20" s="177"/>
      <c r="K20" s="178"/>
      <c r="L20" s="81"/>
    </row>
    <row r="21" spans="3:12">
      <c r="C21" s="79"/>
      <c r="D21" s="80"/>
      <c r="E21" s="175"/>
      <c r="F21" s="175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5"/>
      <c r="F22" s="175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0</v>
      </c>
      <c r="H26" s="112">
        <f ca="1">PATTERNS!T4</f>
        <v>1</v>
      </c>
      <c r="I26" s="113">
        <f ca="1">SUM(G26,H26)</f>
        <v>1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3</v>
      </c>
      <c r="H27" s="106">
        <f ca="1">PATTERNS!T5</f>
        <v>0</v>
      </c>
      <c r="I27" s="115">
        <f t="shared" ref="I27:I36" ca="1" si="0">SUM(G27,H27)</f>
        <v>3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1</v>
      </c>
      <c r="I28" s="115">
        <f t="shared" ca="1" si="0"/>
        <v>1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15</v>
      </c>
      <c r="H29" s="106">
        <f ca="1">PATTERNS!T7</f>
        <v>3</v>
      </c>
      <c r="I29" s="115">
        <f t="shared" ca="1" si="0"/>
        <v>18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2</v>
      </c>
      <c r="H30" s="106">
        <f ca="1">PATTERNS!T8</f>
        <v>0</v>
      </c>
      <c r="I30" s="115">
        <f t="shared" ca="1" si="0"/>
        <v>2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43</v>
      </c>
      <c r="I31" s="115">
        <f t="shared" ca="1" si="0"/>
        <v>43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4</v>
      </c>
      <c r="I32" s="115">
        <f t="shared" ca="1" si="0"/>
        <v>4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8</v>
      </c>
      <c r="H33" s="106">
        <f ca="1">PATTERNS!T11</f>
        <v>0</v>
      </c>
      <c r="I33" s="115">
        <f t="shared" ca="1" si="0"/>
        <v>8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2</v>
      </c>
      <c r="H34" s="106">
        <f ca="1">PATTERNS!T12</f>
        <v>8</v>
      </c>
      <c r="I34" s="115">
        <f t="shared" ca="1" si="0"/>
        <v>10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2</v>
      </c>
      <c r="I35" s="115">
        <f t="shared" ca="1" si="0"/>
        <v>2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1</v>
      </c>
      <c r="H36" s="102">
        <f ca="1">PATTERNS!T14</f>
        <v>0</v>
      </c>
      <c r="I36" s="117">
        <f t="shared" ca="1" si="0"/>
        <v>1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31</v>
      </c>
      <c r="H37" s="105">
        <f t="shared" ref="H37:I37" ca="1" si="1">SUM(H26:H36)</f>
        <v>62</v>
      </c>
      <c r="I37" s="118">
        <f t="shared" ca="1" si="1"/>
        <v>93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ColWidth="8.85546875" defaultRowHeight="15"/>
  <cols>
    <col min="1" max="1" width="10.42578125" bestFit="1" customWidth="1"/>
    <col min="6" max="6" width="8.85546875" style="3"/>
    <col min="7" max="7" width="8.85546875" style="4"/>
    <col min="8" max="8" width="12.42578125" style="4" bestFit="1" customWidth="1"/>
    <col min="9" max="9" width="2.42578125" style="5" customWidth="1"/>
    <col min="10" max="11" width="8.85546875" style="4"/>
    <col min="12" max="12" width="12.42578125" style="4" bestFit="1" customWidth="1"/>
    <col min="13" max="13" width="2.42578125" style="5" customWidth="1"/>
    <col min="14" max="14" width="4.42578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9" t="s">
        <v>31</v>
      </c>
      <c r="G1" s="180"/>
      <c r="H1" s="180"/>
      <c r="I1" s="181"/>
      <c r="J1" s="182" t="s">
        <v>30</v>
      </c>
      <c r="K1" s="182"/>
      <c r="L1" s="182"/>
      <c r="M1" s="183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6" t="s">
        <v>54</v>
      </c>
      <c r="AA2" s="168"/>
    </row>
    <row r="3" spans="1:27">
      <c r="A3" s="1">
        <f>RAW!A2</f>
        <v>42310</v>
      </c>
      <c r="B3">
        <f>RAW!B2</f>
        <v>0.504</v>
      </c>
      <c r="C3">
        <f>RAW!C2</f>
        <v>0.504</v>
      </c>
      <c r="D3">
        <f>RAW!D2</f>
        <v>0.49519999999999997</v>
      </c>
      <c r="E3">
        <f>RAW!E2</f>
        <v>0.496</v>
      </c>
      <c r="F3" s="3">
        <f>RAW!F2</f>
        <v>-5.0323389244502401E-2</v>
      </c>
      <c r="G3" s="4">
        <f>RAW!G2</f>
        <v>-4.4255276479760103E-2</v>
      </c>
      <c r="H3" s="4">
        <f>RAW!H2</f>
        <v>-6.0681127647422397E-3</v>
      </c>
      <c r="J3" s="4">
        <f>RAW!I2</f>
        <v>-9.9102683143512699E-2</v>
      </c>
      <c r="K3" s="4">
        <f>RAW!J2</f>
        <v>-0.10311863002718299</v>
      </c>
      <c r="L3" s="4">
        <f>RAW!K2</f>
        <v>4.0159468836702796E-3</v>
      </c>
      <c r="N3">
        <v>0</v>
      </c>
      <c r="Z3" s="13" t="s">
        <v>56</v>
      </c>
      <c r="AA3" s="5">
        <f ca="1">SUMPRODUCT(SUBTOTAL(3,OFFSET(A2:A262,ROW(A2:A262)-MIN(ROW(A2:A262)),,1))*(I3:I263=" "))</f>
        <v>18</v>
      </c>
    </row>
    <row r="4" spans="1:27" ht="15.75" thickBot="1">
      <c r="A4" s="1">
        <f>RAW!A3</f>
        <v>42311</v>
      </c>
      <c r="B4">
        <f>RAW!B3</f>
        <v>0.49940000000000001</v>
      </c>
      <c r="C4">
        <f>RAW!C3</f>
        <v>0.49940000000000001</v>
      </c>
      <c r="D4">
        <f>RAW!D3</f>
        <v>0.48730000000000001</v>
      </c>
      <c r="E4">
        <f>RAW!E3</f>
        <v>0.48749999999999999</v>
      </c>
      <c r="F4" s="3">
        <f>RAW!F3</f>
        <v>-4.9841585717012998E-2</v>
      </c>
      <c r="G4" s="4">
        <f>RAW!G3</f>
        <v>-4.53725383272107E-2</v>
      </c>
      <c r="H4" s="4">
        <f>RAW!H3</f>
        <v>-4.4690473898022897E-3</v>
      </c>
      <c r="I4" s="5" t="str">
        <f>IF(SIGN(H3)&lt;&gt;SIGN(H4)," ","")</f>
        <v/>
      </c>
      <c r="J4" s="4">
        <f>RAW!I3</f>
        <v>-9.7147156614735303E-2</v>
      </c>
      <c r="K4" s="4">
        <f>RAW!J3</f>
        <v>-0.1011281388897</v>
      </c>
      <c r="L4" s="4">
        <f>RAW!K3</f>
        <v>3.9809822749651098E-3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33</v>
      </c>
    </row>
    <row r="5" spans="1:27">
      <c r="A5" s="1">
        <f>RAW!A4</f>
        <v>42312</v>
      </c>
      <c r="B5">
        <f>RAW!B4</f>
        <v>0.48749999999999999</v>
      </c>
      <c r="C5">
        <f>RAW!C4</f>
        <v>0.49230000000000002</v>
      </c>
      <c r="D5">
        <f>RAW!D4</f>
        <v>0.48049999999999998</v>
      </c>
      <c r="E5">
        <f>RAW!E4</f>
        <v>0.48060000000000003</v>
      </c>
      <c r="F5" s="3">
        <f>RAW!F4</f>
        <v>-4.9446536392432697E-2</v>
      </c>
      <c r="G5" s="4">
        <f>RAW!G4</f>
        <v>-4.6187337940255098E-2</v>
      </c>
      <c r="H5" s="4">
        <f>RAW!H4</f>
        <v>-3.25919845217764E-3</v>
      </c>
      <c r="I5" s="5" t="str">
        <f t="shared" ref="I5:I68" si="0">IF(SIGN(H4)&lt;&gt;SIGN(H5)," ","")</f>
        <v/>
      </c>
      <c r="J5" s="4">
        <f>RAW!I4</f>
        <v>-9.6033544418565597E-2</v>
      </c>
      <c r="K5" s="4">
        <f>RAW!J4</f>
        <v>-9.94299407326555E-2</v>
      </c>
      <c r="L5" s="4">
        <f>RAW!K4</f>
        <v>3.3963963140899302E-3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0.48139999999999999</v>
      </c>
      <c r="C6">
        <f>RAW!C5</f>
        <v>0.48749999999999999</v>
      </c>
      <c r="D6">
        <f>RAW!D5</f>
        <v>0.47049999999999997</v>
      </c>
      <c r="E6">
        <f>RAW!E5</f>
        <v>0.47089999999999999</v>
      </c>
      <c r="F6" s="3">
        <f>RAW!F5</f>
        <v>-4.9347320694913398E-2</v>
      </c>
      <c r="G6" s="4">
        <f>RAW!G5</f>
        <v>-4.6819334491186797E-2</v>
      </c>
      <c r="H6" s="4">
        <f>RAW!H5</f>
        <v>-2.5279862037266201E-3</v>
      </c>
      <c r="I6" s="5" t="str">
        <f t="shared" si="0"/>
        <v/>
      </c>
      <c r="J6" s="4">
        <f>RAW!I5</f>
        <v>-9.6248426657670402E-2</v>
      </c>
      <c r="K6" s="4">
        <f>RAW!J5</f>
        <v>-9.8369436040993796E-2</v>
      </c>
      <c r="L6" s="4">
        <f>RAW!K5</f>
        <v>2.1210093833233601E-3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0.47089999999999999</v>
      </c>
      <c r="C7">
        <f>RAW!C6</f>
        <v>0.47370000000000001</v>
      </c>
      <c r="D7">
        <f>RAW!D6</f>
        <v>0.46399999999999902</v>
      </c>
      <c r="E7">
        <f>RAW!E6</f>
        <v>0.46500000000000002</v>
      </c>
      <c r="F7" s="3">
        <f>RAW!F6</f>
        <v>-4.9177880240219699E-2</v>
      </c>
      <c r="G7" s="4">
        <f>RAW!G6</f>
        <v>-4.7291043640993298E-2</v>
      </c>
      <c r="H7" s="4">
        <f>RAW!H6</f>
        <v>-1.88683659922635E-3</v>
      </c>
      <c r="I7" s="5" t="str">
        <f t="shared" si="0"/>
        <v/>
      </c>
      <c r="J7" s="4">
        <f>RAW!I6</f>
        <v>-9.6240233499742506E-2</v>
      </c>
      <c r="K7" s="4">
        <f>RAW!J6</f>
        <v>-9.7659701860576695E-2</v>
      </c>
      <c r="L7" s="4">
        <f>RAW!K6</f>
        <v>1.41946836083416E-3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0.46510000000000001</v>
      </c>
      <c r="C8">
        <f>RAW!C7</f>
        <v>0.49440000000000001</v>
      </c>
      <c r="D8">
        <f>RAW!D7</f>
        <v>0.46510000000000001</v>
      </c>
      <c r="E8">
        <f>RAW!E7</f>
        <v>0.4864</v>
      </c>
      <c r="F8" s="3">
        <f>RAW!F7</f>
        <v>-4.6777573556454399E-2</v>
      </c>
      <c r="G8" s="4">
        <f>RAW!G7</f>
        <v>-4.71883496240856E-2</v>
      </c>
      <c r="H8" s="4">
        <f>RAW!H7</f>
        <v>4.10776067631145E-4</v>
      </c>
      <c r="I8" s="5" t="str">
        <f t="shared" si="0"/>
        <v xml:space="preserve"> </v>
      </c>
      <c r="J8" s="4">
        <f>RAW!I7</f>
        <v>-8.85084038540149E-2</v>
      </c>
      <c r="K8" s="4">
        <f>RAW!J7</f>
        <v>-9.46092691917228E-2</v>
      </c>
      <c r="L8" s="4">
        <f>RAW!K7</f>
        <v>6.1008653377078803E-3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0.49320000000000003</v>
      </c>
      <c r="C9">
        <f>RAW!C8</f>
        <v>0.49320000000000003</v>
      </c>
      <c r="D9">
        <f>RAW!D8</f>
        <v>0.46839999999999998</v>
      </c>
      <c r="E9">
        <f>RAW!E8</f>
        <v>0.47749999999999998</v>
      </c>
      <c r="F9" s="3">
        <f>RAW!F8</f>
        <v>-4.5073885145453602E-2</v>
      </c>
      <c r="G9" s="4">
        <f>RAW!G8</f>
        <v>-4.6765456728359203E-2</v>
      </c>
      <c r="H9" s="4">
        <f>RAW!H8</f>
        <v>1.69157158290557E-3</v>
      </c>
      <c r="I9" s="5" t="str">
        <f t="shared" si="0"/>
        <v/>
      </c>
      <c r="J9" s="4">
        <f>RAW!I8</f>
        <v>-8.4473392524223201E-2</v>
      </c>
      <c r="K9" s="4">
        <f>RAW!J8</f>
        <v>-9.1230643635889605E-2</v>
      </c>
      <c r="L9" s="4">
        <f>RAW!K8</f>
        <v>6.7572511116663998E-3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0.46</v>
      </c>
      <c r="C10">
        <f>RAW!C9</f>
        <v>0.46650000000000003</v>
      </c>
      <c r="D10">
        <f>RAW!D9</f>
        <v>0.45500000000000002</v>
      </c>
      <c r="E10">
        <f>RAW!E9</f>
        <v>0.46160000000000001</v>
      </c>
      <c r="F10" s="3">
        <f>RAW!F9</f>
        <v>-4.4493800092441999E-2</v>
      </c>
      <c r="G10" s="4">
        <f>RAW!G9</f>
        <v>-4.6311125401175698E-2</v>
      </c>
      <c r="H10" s="4">
        <f>RAW!H9</f>
        <v>1.8173253087336999E-3</v>
      </c>
      <c r="I10" s="5" t="str">
        <f t="shared" si="0"/>
        <v/>
      </c>
      <c r="J10" s="4">
        <f>RAW!I9</f>
        <v>-8.4785174417979794E-2</v>
      </c>
      <c r="K10" s="4">
        <f>RAW!J9</f>
        <v>-8.9082153896586302E-2</v>
      </c>
      <c r="L10" s="4">
        <f>RAW!K9</f>
        <v>4.2969794786064802E-3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0.45669999999999999</v>
      </c>
      <c r="C11">
        <f>RAW!C10</f>
        <v>0.46100000000000002</v>
      </c>
      <c r="D11">
        <f>RAW!D10</f>
        <v>0.44069999999999998</v>
      </c>
      <c r="E11">
        <f>RAW!E10</f>
        <v>0.44350000000000001</v>
      </c>
      <c r="F11" s="3">
        <f>RAW!F10</f>
        <v>-4.4976140292020503E-2</v>
      </c>
      <c r="G11" s="4">
        <f>RAW!G10</f>
        <v>-4.6044128379344698E-2</v>
      </c>
      <c r="H11" s="4">
        <f>RAW!H10</f>
        <v>1.06798808732416E-3</v>
      </c>
      <c r="I11" s="5" t="str">
        <f t="shared" si="0"/>
        <v/>
      </c>
      <c r="J11" s="4">
        <f>RAW!I10</f>
        <v>-8.8439163491493597E-2</v>
      </c>
      <c r="K11" s="4">
        <f>RAW!J10</f>
        <v>-8.8867823761555401E-2</v>
      </c>
      <c r="L11" s="4">
        <f>RAW!K10</f>
        <v>4.2866027006180298E-4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0.44</v>
      </c>
      <c r="C12">
        <f>RAW!C11</f>
        <v>0.44350000000000001</v>
      </c>
      <c r="D12">
        <f>RAW!D11</f>
        <v>0.40710000000000002</v>
      </c>
      <c r="E12">
        <f>RAW!E11</f>
        <v>0.41699999999999998</v>
      </c>
      <c r="F12" s="3">
        <f>RAW!F11</f>
        <v>-4.69554536644309E-2</v>
      </c>
      <c r="G12" s="4">
        <f>RAW!G11</f>
        <v>-4.6226393436361903E-2</v>
      </c>
      <c r="H12" s="4">
        <f>RAW!H11</f>
        <v>-7.2906022806895599E-4</v>
      </c>
      <c r="I12" s="5" t="str">
        <f t="shared" si="0"/>
        <v xml:space="preserve"> </v>
      </c>
      <c r="J12" s="4">
        <f>RAW!I11</f>
        <v>-9.6463172102752404E-2</v>
      </c>
      <c r="K12" s="4">
        <f>RAW!J11</f>
        <v>-9.1399606541954406E-2</v>
      </c>
      <c r="L12" s="4">
        <f>RAW!K11</f>
        <v>-5.0635655607979497E-3</v>
      </c>
      <c r="M12" s="5" t="str">
        <f t="shared" si="1"/>
        <v xml:space="preserve"> </v>
      </c>
      <c r="N12">
        <v>0</v>
      </c>
    </row>
    <row r="13" spans="1:27">
      <c r="A13" s="1">
        <f>RAW!A12</f>
        <v>42324</v>
      </c>
      <c r="B13">
        <f>RAW!B12</f>
        <v>0.41</v>
      </c>
      <c r="C13">
        <f>RAW!C12</f>
        <v>0.42</v>
      </c>
      <c r="D13">
        <f>RAW!D12</f>
        <v>0.39979999999999999</v>
      </c>
      <c r="E13">
        <f>RAW!E12</f>
        <v>0.42</v>
      </c>
      <c r="F13" s="3">
        <f>RAW!F12</f>
        <v>-4.7731776635243098E-2</v>
      </c>
      <c r="G13" s="4">
        <f>RAW!G12</f>
        <v>-4.6527470076138201E-2</v>
      </c>
      <c r="H13" s="4">
        <f>RAW!H12</f>
        <v>-1.20430655910497E-3</v>
      </c>
      <c r="I13" s="5" t="str">
        <f t="shared" si="0"/>
        <v/>
      </c>
      <c r="J13" s="4">
        <f>RAW!I12</f>
        <v>-9.8895637300530997E-2</v>
      </c>
      <c r="K13" s="4">
        <f>RAW!J12</f>
        <v>-9.3898283461479895E-2</v>
      </c>
      <c r="L13" s="4">
        <f>RAW!K12</f>
        <v>-4.9973538390510799E-3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0.4194</v>
      </c>
      <c r="C14">
        <f>RAW!C13</f>
        <v>0.4496</v>
      </c>
      <c r="D14">
        <f>RAW!D13</f>
        <v>0.4194</v>
      </c>
      <c r="E14">
        <f>RAW!E13</f>
        <v>0.42349999999999999</v>
      </c>
      <c r="F14" s="3">
        <f>RAW!F13</f>
        <v>-4.7516852733341199E-2</v>
      </c>
      <c r="G14" s="4">
        <f>RAW!G13</f>
        <v>-4.6725346607578801E-2</v>
      </c>
      <c r="H14" s="4">
        <f>RAW!H13</f>
        <v>-7.91506125762397E-4</v>
      </c>
      <c r="I14" s="5" t="str">
        <f t="shared" si="0"/>
        <v/>
      </c>
      <c r="J14" s="4">
        <f>RAW!I13</f>
        <v>-9.7623566549122506E-2</v>
      </c>
      <c r="K14" s="4">
        <f>RAW!J13</f>
        <v>-9.5140044490694103E-2</v>
      </c>
      <c r="L14" s="4">
        <f>RAW!K13</f>
        <v>-2.4835220584283799E-3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0.4279</v>
      </c>
      <c r="C15">
        <f>RAW!C14</f>
        <v>0.43430000000000002</v>
      </c>
      <c r="D15">
        <f>RAW!D14</f>
        <v>0.42199999999999999</v>
      </c>
      <c r="E15">
        <f>RAW!E14</f>
        <v>0.43430000000000002</v>
      </c>
      <c r="F15" s="3">
        <f>RAW!F14</f>
        <v>-4.5945424004120702E-2</v>
      </c>
      <c r="G15" s="4">
        <f>RAW!G14</f>
        <v>-4.6569362086887202E-2</v>
      </c>
      <c r="H15" s="4">
        <f>RAW!H14</f>
        <v>6.2393808276648495E-4</v>
      </c>
      <c r="I15" s="5" t="str">
        <f t="shared" si="0"/>
        <v xml:space="preserve"> </v>
      </c>
      <c r="J15" s="4">
        <f>RAW!I14</f>
        <v>-9.2014789288066806E-2</v>
      </c>
      <c r="K15" s="4">
        <f>RAW!J14</f>
        <v>-9.4098292756485E-2</v>
      </c>
      <c r="L15" s="4">
        <f>RAW!K14</f>
        <v>2.0835034684181901E-3</v>
      </c>
      <c r="M15" s="5" t="str">
        <f t="shared" si="1"/>
        <v xml:space="preserve"> </v>
      </c>
      <c r="N15">
        <v>0</v>
      </c>
    </row>
    <row r="16" spans="1:27">
      <c r="A16" s="1">
        <f>RAW!A15</f>
        <v>42327</v>
      </c>
      <c r="B16">
        <f>RAW!B15</f>
        <v>0.43580000000000002</v>
      </c>
      <c r="C16">
        <f>RAW!C15</f>
        <v>0.44</v>
      </c>
      <c r="D16">
        <f>RAW!D15</f>
        <v>0.42149999999999999</v>
      </c>
      <c r="E16">
        <f>RAW!E15</f>
        <v>0.42180000000000001</v>
      </c>
      <c r="F16" s="3">
        <f>RAW!F15</f>
        <v>-4.5187804070923702E-2</v>
      </c>
      <c r="G16" s="4">
        <f>RAW!G15</f>
        <v>-4.6293050483694503E-2</v>
      </c>
      <c r="H16" s="4">
        <f>RAW!H15</f>
        <v>1.10524641277079E-3</v>
      </c>
      <c r="I16" s="5" t="str">
        <f t="shared" si="0"/>
        <v/>
      </c>
      <c r="J16" s="4">
        <f>RAW!I15</f>
        <v>-9.0251581581326804E-2</v>
      </c>
      <c r="K16" s="4">
        <f>RAW!J15</f>
        <v>-9.2816055698099004E-2</v>
      </c>
      <c r="L16" s="4">
        <f>RAW!K15</f>
        <v>2.5644741167721499E-3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0.4244</v>
      </c>
      <c r="C17">
        <f>RAW!C16</f>
        <v>0.42499999999999999</v>
      </c>
      <c r="D17">
        <f>RAW!D16</f>
        <v>0.41660000000000003</v>
      </c>
      <c r="E17">
        <f>RAW!E16</f>
        <v>0.41699999999999998</v>
      </c>
      <c r="F17" s="3">
        <f>RAW!F16</f>
        <v>-4.4462172452938299E-2</v>
      </c>
      <c r="G17" s="4">
        <f>RAW!G16</f>
        <v>-4.5926874877543197E-2</v>
      </c>
      <c r="H17" s="4">
        <f>RAW!H16</f>
        <v>1.4647024246049001E-3</v>
      </c>
      <c r="I17" s="5" t="str">
        <f t="shared" si="0"/>
        <v/>
      </c>
      <c r="J17" s="4">
        <f>RAW!I16</f>
        <v>-8.8803421514465894E-2</v>
      </c>
      <c r="K17" s="4">
        <f>RAW!J16</f>
        <v>-9.1478510970221305E-2</v>
      </c>
      <c r="L17" s="4">
        <f>RAW!K16</f>
        <v>2.6750894557553899E-3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0.41370000000000001</v>
      </c>
      <c r="C18">
        <f>RAW!C17</f>
        <v>0.42</v>
      </c>
      <c r="D18">
        <f>RAW!D17</f>
        <v>0.4103</v>
      </c>
      <c r="E18">
        <f>RAW!E17</f>
        <v>0.41549999999999998</v>
      </c>
      <c r="F18" s="3">
        <f>RAW!F17</f>
        <v>-4.3506624348215499E-2</v>
      </c>
      <c r="G18" s="4">
        <f>RAW!G17</f>
        <v>-4.5442824771677701E-2</v>
      </c>
      <c r="H18" s="4">
        <f>RAW!H17</f>
        <v>1.9362004234622201E-3</v>
      </c>
      <c r="I18" s="5" t="str">
        <f t="shared" si="0"/>
        <v/>
      </c>
      <c r="J18" s="4">
        <f>RAW!I17</f>
        <v>-8.66637758887671E-2</v>
      </c>
      <c r="K18" s="4">
        <f>RAW!J17</f>
        <v>-8.9873599276403204E-2</v>
      </c>
      <c r="L18" s="4">
        <f>RAW!K17</f>
        <v>3.2098233876361299E-3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0.41699999999999998</v>
      </c>
      <c r="C19">
        <f>RAW!C18</f>
        <v>0.41909999999999997</v>
      </c>
      <c r="D19">
        <f>RAW!D18</f>
        <v>0.4022</v>
      </c>
      <c r="E19">
        <f>RAW!E18</f>
        <v>0.4073</v>
      </c>
      <c r="F19" s="3">
        <f>RAW!F18</f>
        <v>-4.2916304615475798E-2</v>
      </c>
      <c r="G19" s="4">
        <f>RAW!G18</f>
        <v>-4.4937520740437303E-2</v>
      </c>
      <c r="H19" s="4">
        <f>RAW!H18</f>
        <v>2.02121612496154E-3</v>
      </c>
      <c r="I19" s="5" t="str">
        <f t="shared" si="0"/>
        <v/>
      </c>
      <c r="J19" s="4">
        <f>RAW!I18</f>
        <v>-8.5989484645016601E-2</v>
      </c>
      <c r="K19" s="4">
        <f>RAW!J18</f>
        <v>-8.8578894399274299E-2</v>
      </c>
      <c r="L19" s="4">
        <f>RAW!K18</f>
        <v>2.58940975425776E-3</v>
      </c>
      <c r="M19" s="5" t="str">
        <f t="shared" si="1"/>
        <v/>
      </c>
      <c r="N19">
        <v>0</v>
      </c>
    </row>
    <row r="20" spans="1:14">
      <c r="A20" s="1">
        <f>RAW!A19</f>
        <v>42333</v>
      </c>
      <c r="B20">
        <f>RAW!B19</f>
        <v>0.41660000000000003</v>
      </c>
      <c r="C20">
        <f>RAW!C19</f>
        <v>0.41849999999999998</v>
      </c>
      <c r="D20">
        <f>RAW!D19</f>
        <v>0.40849999999999997</v>
      </c>
      <c r="E20">
        <f>RAW!E19</f>
        <v>0.4093</v>
      </c>
      <c r="F20" s="3">
        <f>RAW!F19</f>
        <v>-4.1805184544349498E-2</v>
      </c>
      <c r="G20" s="4">
        <f>RAW!G19</f>
        <v>-4.4311053501219701E-2</v>
      </c>
      <c r="H20" s="4">
        <f>RAW!H19</f>
        <v>2.5058689568702702E-3</v>
      </c>
      <c r="I20" s="5" t="str">
        <f t="shared" si="0"/>
        <v/>
      </c>
      <c r="J20" s="4">
        <f>RAW!I19</f>
        <v>-8.3416977479599294E-2</v>
      </c>
      <c r="K20" s="4">
        <f>RAW!J19</f>
        <v>-8.6858255426049302E-2</v>
      </c>
      <c r="L20" s="4">
        <f>RAW!K19</f>
        <v>3.4412779464499999E-3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0.4148</v>
      </c>
      <c r="C21">
        <f>RAW!C20</f>
        <v>0.41899999999999998</v>
      </c>
      <c r="D21">
        <f>RAW!D20</f>
        <v>0.41120000000000001</v>
      </c>
      <c r="E21">
        <f>RAW!E20</f>
        <v>0.41360000000000002</v>
      </c>
      <c r="F21" s="3">
        <f>RAW!F20</f>
        <v>-4.0115216573588401E-2</v>
      </c>
      <c r="G21" s="4">
        <f>RAW!G20</f>
        <v>-4.3471886115693498E-2</v>
      </c>
      <c r="H21" s="4">
        <f>RAW!H20</f>
        <v>3.35666954210509E-3</v>
      </c>
      <c r="I21" s="5" t="str">
        <f t="shared" si="0"/>
        <v/>
      </c>
      <c r="J21" s="4">
        <f>RAW!I20</f>
        <v>-7.9058047459158898E-2</v>
      </c>
      <c r="K21" s="4">
        <f>RAW!J20</f>
        <v>-8.4258186103752505E-2</v>
      </c>
      <c r="L21" s="4">
        <f>RAW!K20</f>
        <v>5.2001386445936397E-3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0.41360000000000002</v>
      </c>
      <c r="C22">
        <f>RAW!C21</f>
        <v>0.42220000000000002</v>
      </c>
      <c r="D22">
        <f>RAW!D21</f>
        <v>0.41020000000000001</v>
      </c>
      <c r="E22">
        <f>RAW!E21</f>
        <v>0.42</v>
      </c>
      <c r="F22" s="3">
        <f>RAW!F21</f>
        <v>-3.7823472817879997E-2</v>
      </c>
      <c r="G22" s="4">
        <f>RAW!G21</f>
        <v>-4.2342203456130802E-2</v>
      </c>
      <c r="H22" s="4">
        <f>RAW!H21</f>
        <v>4.5187306382507902E-3</v>
      </c>
      <c r="I22" s="5" t="str">
        <f t="shared" si="0"/>
        <v/>
      </c>
      <c r="J22" s="4">
        <f>RAW!I21</f>
        <v>-7.30717202711193E-2</v>
      </c>
      <c r="K22" s="4">
        <f>RAW!J21</f>
        <v>-8.05293641595414E-2</v>
      </c>
      <c r="L22" s="4">
        <f>RAW!K21</f>
        <v>7.4576438884221604E-3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0.4289</v>
      </c>
      <c r="C23">
        <f>RAW!C22</f>
        <v>0.44469999999999998</v>
      </c>
      <c r="D23">
        <f>RAW!D22</f>
        <v>0.4279</v>
      </c>
      <c r="E23">
        <f>RAW!E22</f>
        <v>0.44</v>
      </c>
      <c r="F23" s="3">
        <f>RAW!F22</f>
        <v>-3.4001468760639697E-2</v>
      </c>
      <c r="G23" s="4">
        <f>RAW!G22</f>
        <v>-4.0674056517032597E-2</v>
      </c>
      <c r="H23" s="4">
        <f>RAW!H22</f>
        <v>6.6725877563928396E-3</v>
      </c>
      <c r="I23" s="5" t="str">
        <f t="shared" si="0"/>
        <v/>
      </c>
      <c r="J23" s="4">
        <f>RAW!I22</f>
        <v>-6.2393815740295899E-2</v>
      </c>
      <c r="K23" s="4">
        <f>RAW!J22</f>
        <v>-7.4484181353126205E-2</v>
      </c>
      <c r="L23" s="4">
        <f>RAW!K22</f>
        <v>1.2090365612830299E-2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0.44690000000000002</v>
      </c>
      <c r="C24">
        <f>RAW!C23</f>
        <v>0.44940000000000002</v>
      </c>
      <c r="D24">
        <f>RAW!D23</f>
        <v>0.43559999999999999</v>
      </c>
      <c r="E24">
        <f>RAW!E23</f>
        <v>0.43890000000000001</v>
      </c>
      <c r="F24" s="3">
        <f>RAW!F23</f>
        <v>-3.0707289299717701E-2</v>
      </c>
      <c r="G24" s="4">
        <f>RAW!G23</f>
        <v>-3.8680703073569599E-2</v>
      </c>
      <c r="H24" s="4">
        <f>RAW!H23</f>
        <v>7.9734137738518892E-3</v>
      </c>
      <c r="I24" s="5" t="str">
        <f t="shared" si="0"/>
        <v/>
      </c>
      <c r="J24" s="4">
        <f>RAW!I23</f>
        <v>-5.4820805188660802E-2</v>
      </c>
      <c r="K24" s="4">
        <f>RAW!J23</f>
        <v>-6.7929722631637796E-2</v>
      </c>
      <c r="L24" s="4">
        <f>RAW!K23</f>
        <v>1.3108917442976899E-2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0.44009999999999999</v>
      </c>
      <c r="C25">
        <f>RAW!C24</f>
        <v>0.44109999999999999</v>
      </c>
      <c r="D25">
        <f>RAW!D24</f>
        <v>0.42249999999999999</v>
      </c>
      <c r="E25">
        <f>RAW!E24</f>
        <v>0.42499999999999999</v>
      </c>
      <c r="F25" s="3">
        <f>RAW!F24</f>
        <v>-2.88852707556937E-2</v>
      </c>
      <c r="G25" s="4">
        <f>RAW!G24</f>
        <v>-3.6721616609994401E-2</v>
      </c>
      <c r="H25" s="4">
        <f>RAW!H24</f>
        <v>7.8363458543006907E-3</v>
      </c>
      <c r="I25" s="5" t="str">
        <f t="shared" si="0"/>
        <v/>
      </c>
      <c r="J25" s="4">
        <f>RAW!I24</f>
        <v>-5.2898524374878401E-2</v>
      </c>
      <c r="K25" s="4">
        <f>RAW!J24</f>
        <v>-6.2919323212717995E-2</v>
      </c>
      <c r="L25" s="4">
        <f>RAW!K24</f>
        <v>1.00207988378395E-2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0.42499999999999999</v>
      </c>
      <c r="C26">
        <f>RAW!C25</f>
        <v>0.43559999999999999</v>
      </c>
      <c r="D26">
        <f>RAW!D25</f>
        <v>0.41720000000000002</v>
      </c>
      <c r="E26">
        <f>RAW!E25</f>
        <v>0.41789999999999999</v>
      </c>
      <c r="F26" s="3">
        <f>RAW!F25</f>
        <v>-2.7694968241080101E-2</v>
      </c>
      <c r="G26" s="4">
        <f>RAW!G25</f>
        <v>-3.4916286936211502E-2</v>
      </c>
      <c r="H26" s="4">
        <f>RAW!H25</f>
        <v>7.2213186951314403E-3</v>
      </c>
      <c r="I26" s="5" t="str">
        <f t="shared" si="0"/>
        <v/>
      </c>
      <c r="J26" s="4">
        <f>RAW!I25</f>
        <v>-5.2680819337036201E-2</v>
      </c>
      <c r="K26" s="4">
        <f>RAW!J25</f>
        <v>-5.9506488587490698E-2</v>
      </c>
      <c r="L26" s="4">
        <f>RAW!K25</f>
        <v>6.8256692504545299E-3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0.41799999999999998</v>
      </c>
      <c r="C27">
        <f>RAW!C26</f>
        <v>0.42299999999999999</v>
      </c>
      <c r="D27">
        <f>RAW!D26</f>
        <v>0.40699999999999997</v>
      </c>
      <c r="E27">
        <f>RAW!E26</f>
        <v>0.40920000000000001</v>
      </c>
      <c r="F27" s="3">
        <f>RAW!F26</f>
        <v>-2.71407999661996E-2</v>
      </c>
      <c r="G27" s="4">
        <f>RAW!G26</f>
        <v>-3.3361189542209103E-2</v>
      </c>
      <c r="H27" s="4">
        <f>RAW!H26</f>
        <v>6.2203895760095801E-3</v>
      </c>
      <c r="I27" s="5" t="str">
        <f t="shared" si="0"/>
        <v/>
      </c>
      <c r="J27" s="4">
        <f>RAW!I26</f>
        <v>-5.3984841732894098E-2</v>
      </c>
      <c r="K27" s="4">
        <f>RAW!J26</f>
        <v>-5.7665939635958501E-2</v>
      </c>
      <c r="L27" s="4">
        <f>RAW!K26</f>
        <v>3.6810979030644001E-3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0.41649999999999998</v>
      </c>
      <c r="C28">
        <f>RAW!C27</f>
        <v>0.41649999999999998</v>
      </c>
      <c r="D28">
        <f>RAW!D27</f>
        <v>0.40920000000000001</v>
      </c>
      <c r="E28">
        <f>RAW!E27</f>
        <v>0.41389999999999999</v>
      </c>
      <c r="F28" s="3">
        <f>RAW!F27</f>
        <v>-2.6022396902219701E-2</v>
      </c>
      <c r="G28" s="4">
        <f>RAW!G27</f>
        <v>-3.1893431014211299E-2</v>
      </c>
      <c r="H28" s="4">
        <f>RAW!H27</f>
        <v>5.8710341119915504E-3</v>
      </c>
      <c r="I28" s="5" t="str">
        <f t="shared" si="0"/>
        <v/>
      </c>
      <c r="J28" s="4">
        <f>RAW!I27</f>
        <v>-5.2500618024121398E-2</v>
      </c>
      <c r="K28" s="4">
        <f>RAW!J27</f>
        <v>-5.5944165765346103E-2</v>
      </c>
      <c r="L28" s="4">
        <f>RAW!K27</f>
        <v>3.44354774122471E-3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0.41070000000000001</v>
      </c>
      <c r="C29">
        <f>RAW!C28</f>
        <v>0.41589999999999999</v>
      </c>
      <c r="D29">
        <f>RAW!D28</f>
        <v>0.40550000000000003</v>
      </c>
      <c r="E29">
        <f>RAW!E28</f>
        <v>0.40839999999999999</v>
      </c>
      <c r="F29" s="3">
        <f>RAW!F28</f>
        <v>-2.52883500925235E-2</v>
      </c>
      <c r="G29" s="4">
        <f>RAW!G28</f>
        <v>-3.05724148298737E-2</v>
      </c>
      <c r="H29" s="4">
        <f>RAW!H28</f>
        <v>5.2840647373501902E-3</v>
      </c>
      <c r="I29" s="5" t="str">
        <f t="shared" si="0"/>
        <v/>
      </c>
      <c r="J29" s="4">
        <f>RAW!I28</f>
        <v>-5.2121650910743798E-2</v>
      </c>
      <c r="K29" s="4">
        <f>RAW!J28</f>
        <v>-5.46699941471454E-2</v>
      </c>
      <c r="L29" s="4">
        <f>RAW!K28</f>
        <v>2.54834323640157E-3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0.40560000000000002</v>
      </c>
      <c r="C30">
        <f>RAW!C29</f>
        <v>0.40920000000000001</v>
      </c>
      <c r="D30">
        <f>RAW!D29</f>
        <v>0.3911</v>
      </c>
      <c r="E30">
        <f>RAW!E29</f>
        <v>0.39179999999999998</v>
      </c>
      <c r="F30" s="3">
        <f>RAW!F29</f>
        <v>-2.5749272391564701E-2</v>
      </c>
      <c r="G30" s="4">
        <f>RAW!G29</f>
        <v>-2.9607786342211902E-2</v>
      </c>
      <c r="H30" s="4">
        <f>RAW!H29</f>
        <v>3.8585139506471799E-3</v>
      </c>
      <c r="I30" s="5" t="str">
        <f t="shared" si="0"/>
        <v/>
      </c>
      <c r="J30" s="4">
        <f>RAW!I29</f>
        <v>-5.5528937341010803E-2</v>
      </c>
      <c r="K30" s="4">
        <f>RAW!J29</f>
        <v>-5.4956308545100502E-2</v>
      </c>
      <c r="L30" s="4">
        <f>RAW!K29</f>
        <v>-5.7262879591028E-4</v>
      </c>
      <c r="M30" s="5" t="str">
        <f t="shared" si="1"/>
        <v xml:space="preserve"> </v>
      </c>
      <c r="N30">
        <v>0</v>
      </c>
    </row>
    <row r="31" spans="1:14">
      <c r="A31" s="1">
        <f>RAW!A30</f>
        <v>42348</v>
      </c>
      <c r="B31">
        <f>RAW!B30</f>
        <v>0.39200000000000002</v>
      </c>
      <c r="C31">
        <f>RAW!C30</f>
        <v>0.39560000000000001</v>
      </c>
      <c r="D31">
        <f>RAW!D30</f>
        <v>0.37569999999999998</v>
      </c>
      <c r="E31">
        <f>RAW!E30</f>
        <v>0.37669999999999998</v>
      </c>
      <c r="F31" s="3">
        <f>RAW!F30</f>
        <v>-2.7021513253872601E-2</v>
      </c>
      <c r="G31" s="4">
        <f>RAW!G30</f>
        <v>-2.9090531724544101E-2</v>
      </c>
      <c r="H31" s="4">
        <f>RAW!H30</f>
        <v>2.0690184706714E-3</v>
      </c>
      <c r="I31" s="5" t="str">
        <f t="shared" si="0"/>
        <v/>
      </c>
      <c r="J31" s="4">
        <f>RAW!I30</f>
        <v>-6.0840396624123098E-2</v>
      </c>
      <c r="K31" s="4">
        <f>RAW!J30</f>
        <v>-5.6917671238108002E-2</v>
      </c>
      <c r="L31" s="4">
        <f>RAW!K30</f>
        <v>-3.9227253860150699E-3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0.37469999999999998</v>
      </c>
      <c r="C32">
        <f>RAW!C31</f>
        <v>0.38219999999999998</v>
      </c>
      <c r="D32">
        <f>RAW!D31</f>
        <v>0.35720000000000002</v>
      </c>
      <c r="E32">
        <f>RAW!E31</f>
        <v>0.36</v>
      </c>
      <c r="F32" s="3">
        <f>RAW!F31</f>
        <v>-2.90425394194543E-2</v>
      </c>
      <c r="G32" s="4">
        <f>RAW!G31</f>
        <v>-2.90809332635261E-2</v>
      </c>
      <c r="H32" s="4">
        <f>RAW!H31</f>
        <v>3.8393844071768402E-5</v>
      </c>
      <c r="I32" s="5" t="str">
        <f t="shared" si="0"/>
        <v/>
      </c>
      <c r="J32" s="4">
        <f>RAW!I31</f>
        <v>-6.7696863642672994E-2</v>
      </c>
      <c r="K32" s="4">
        <f>RAW!J31</f>
        <v>-6.0510735372962997E-2</v>
      </c>
      <c r="L32" s="4">
        <f>RAW!K31</f>
        <v>-7.1861282697099904E-3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0.3609</v>
      </c>
      <c r="C33">
        <f>RAW!C32</f>
        <v>0.37</v>
      </c>
      <c r="D33">
        <f>RAW!D32</f>
        <v>0.35580000000000001</v>
      </c>
      <c r="E33">
        <f>RAW!E32</f>
        <v>0.35580000000000001</v>
      </c>
      <c r="F33" s="3">
        <f>RAW!F32</f>
        <v>-3.0630038102808101E-2</v>
      </c>
      <c r="G33" s="4">
        <f>RAW!G32</f>
        <v>-2.9390754231382502E-2</v>
      </c>
      <c r="H33" s="4">
        <f>RAW!H32</f>
        <v>-1.2392838714255601E-3</v>
      </c>
      <c r="I33" s="5" t="str">
        <f t="shared" si="0"/>
        <v xml:space="preserve"> </v>
      </c>
      <c r="J33" s="4">
        <f>RAW!I32</f>
        <v>-7.1926919475784598E-2</v>
      </c>
      <c r="K33" s="4">
        <f>RAW!J32</f>
        <v>-6.4316130073903494E-2</v>
      </c>
      <c r="L33" s="4">
        <f>RAW!K32</f>
        <v>-7.6107894018810204E-3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0.35670000000000002</v>
      </c>
      <c r="C34">
        <f>RAW!C33</f>
        <v>0.37</v>
      </c>
      <c r="D34">
        <f>RAW!D33</f>
        <v>0.35199999999999998</v>
      </c>
      <c r="E34">
        <f>RAW!E33</f>
        <v>0.35699999999999998</v>
      </c>
      <c r="F34" s="3">
        <f>RAW!F33</f>
        <v>-3.1429018118508997E-2</v>
      </c>
      <c r="G34" s="4">
        <f>RAW!G33</f>
        <v>-2.9798407008807801E-2</v>
      </c>
      <c r="H34" s="4">
        <f>RAW!H33</f>
        <v>-1.63061110970121E-3</v>
      </c>
      <c r="I34" s="5" t="str">
        <f t="shared" si="0"/>
        <v/>
      </c>
      <c r="J34" s="4">
        <f>RAW!I33</f>
        <v>-7.2924974639673595E-2</v>
      </c>
      <c r="K34" s="4">
        <f>RAW!J33</f>
        <v>-6.7185744929160199E-2</v>
      </c>
      <c r="L34" s="4">
        <f>RAW!K33</f>
        <v>-5.7392297105133896E-3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0.35699999999999998</v>
      </c>
      <c r="C35">
        <f>RAW!C34</f>
        <v>0.3624</v>
      </c>
      <c r="D35">
        <f>RAW!D34</f>
        <v>0.3543</v>
      </c>
      <c r="E35">
        <f>RAW!E34</f>
        <v>0.3543</v>
      </c>
      <c r="F35" s="3">
        <f>RAW!F34</f>
        <v>-3.1912218779032497E-2</v>
      </c>
      <c r="G35" s="4">
        <f>RAW!G34</f>
        <v>-3.0221169362852698E-2</v>
      </c>
      <c r="H35" s="4">
        <f>RAW!H34</f>
        <v>-1.69104941617975E-3</v>
      </c>
      <c r="I35" s="5" t="str">
        <f t="shared" si="0"/>
        <v/>
      </c>
      <c r="J35" s="4">
        <f>RAW!I34</f>
        <v>-7.2952917249535704E-2</v>
      </c>
      <c r="K35" s="4">
        <f>RAW!J34</f>
        <v>-6.91081357026187E-2</v>
      </c>
      <c r="L35" s="4">
        <f>RAW!K34</f>
        <v>-3.8447815469170002E-3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0.35570000000000002</v>
      </c>
      <c r="C36">
        <f>RAW!C35</f>
        <v>0.36</v>
      </c>
      <c r="D36">
        <f>RAW!D35</f>
        <v>0.3422</v>
      </c>
      <c r="E36">
        <f>RAW!E35</f>
        <v>0.3579</v>
      </c>
      <c r="F36" s="3">
        <f>RAW!F35</f>
        <v>-3.1639943299054701E-2</v>
      </c>
      <c r="G36" s="4">
        <f>RAW!G35</f>
        <v>-3.05049241500931E-2</v>
      </c>
      <c r="H36" s="4">
        <f>RAW!H35</f>
        <v>-1.1350191489615899E-3</v>
      </c>
      <c r="I36" s="5" t="str">
        <f t="shared" si="0"/>
        <v/>
      </c>
      <c r="J36" s="4">
        <f>RAW!I35</f>
        <v>-7.0619530795568597E-2</v>
      </c>
      <c r="K36" s="4">
        <f>RAW!J35</f>
        <v>-6.9611934066935402E-2</v>
      </c>
      <c r="L36" s="4">
        <f>RAW!K35</f>
        <v>-1.00759672863325E-3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0.35859999999999997</v>
      </c>
      <c r="C37">
        <f>RAW!C36</f>
        <v>0.38</v>
      </c>
      <c r="D37">
        <f>RAW!D36</f>
        <v>0.35499999999999998</v>
      </c>
      <c r="E37">
        <f>RAW!E36</f>
        <v>0.38</v>
      </c>
      <c r="F37" s="3">
        <f>RAW!F36</f>
        <v>-2.93030899366898E-2</v>
      </c>
      <c r="G37" s="4">
        <f>RAW!G36</f>
        <v>-3.0264557307412499E-2</v>
      </c>
      <c r="H37" s="4">
        <f>RAW!H36</f>
        <v>9.6146737072268197E-4</v>
      </c>
      <c r="I37" s="5" t="str">
        <f t="shared" si="0"/>
        <v xml:space="preserve"> </v>
      </c>
      <c r="J37" s="4">
        <f>RAW!I36</f>
        <v>-6.1703703569078699E-2</v>
      </c>
      <c r="K37" s="4">
        <f>RAW!J36</f>
        <v>-6.6975857234316497E-2</v>
      </c>
      <c r="L37" s="4">
        <f>RAW!K36</f>
        <v>5.2721536652377398E-3</v>
      </c>
      <c r="M37" s="5" t="str">
        <f t="shared" si="1"/>
        <v xml:space="preserve"> </v>
      </c>
      <c r="N37">
        <v>0</v>
      </c>
    </row>
    <row r="38" spans="1:14">
      <c r="A38" s="1">
        <f>RAW!A37</f>
        <v>42359</v>
      </c>
      <c r="B38">
        <f>RAW!B37</f>
        <v>0.38</v>
      </c>
      <c r="C38">
        <f>RAW!C37</f>
        <v>0.3876</v>
      </c>
      <c r="D38">
        <f>RAW!D37</f>
        <v>0.37</v>
      </c>
      <c r="E38">
        <f>RAW!E37</f>
        <v>0.37019999999999997</v>
      </c>
      <c r="F38" s="3">
        <f>RAW!F37</f>
        <v>-2.7920049952652501E-2</v>
      </c>
      <c r="G38" s="4">
        <f>RAW!G37</f>
        <v>-2.9795655836460499E-2</v>
      </c>
      <c r="H38" s="4">
        <f>RAW!H37</f>
        <v>1.8756058838079999E-3</v>
      </c>
      <c r="I38" s="5" t="str">
        <f t="shared" si="0"/>
        <v/>
      </c>
      <c r="J38" s="4">
        <f>RAW!I37</f>
        <v>-5.7669595619639302E-2</v>
      </c>
      <c r="K38" s="4">
        <f>RAW!J37</f>
        <v>-6.3873770029424098E-2</v>
      </c>
      <c r="L38" s="4">
        <f>RAW!K37</f>
        <v>6.2041744097848101E-3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0.37969999999999998</v>
      </c>
      <c r="C39">
        <f>RAW!C38</f>
        <v>0.37969999999999998</v>
      </c>
      <c r="D39">
        <f>RAW!D38</f>
        <v>0.36599999999999999</v>
      </c>
      <c r="E39">
        <f>RAW!E38</f>
        <v>0.375</v>
      </c>
      <c r="F39" s="3">
        <f>RAW!F38</f>
        <v>-2.61353884272368E-2</v>
      </c>
      <c r="G39" s="4">
        <f>RAW!G38</f>
        <v>-2.9063602354615699E-2</v>
      </c>
      <c r="H39" s="4">
        <f>RAW!H38</f>
        <v>2.92821392737894E-3</v>
      </c>
      <c r="I39" s="5" t="str">
        <f t="shared" si="0"/>
        <v/>
      </c>
      <c r="J39" s="4">
        <f>RAW!I38</f>
        <v>-5.2728312917776597E-2</v>
      </c>
      <c r="K39" s="4">
        <f>RAW!J38</f>
        <v>-6.0158617658874897E-2</v>
      </c>
      <c r="L39" s="4">
        <f>RAW!K38</f>
        <v>7.4303047410983203E-3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0.37859999999999999</v>
      </c>
      <c r="C40">
        <f>RAW!C39</f>
        <v>0.38700000000000001</v>
      </c>
      <c r="D40">
        <f>RAW!D39</f>
        <v>0.37109999999999999</v>
      </c>
      <c r="E40">
        <f>RAW!E39</f>
        <v>0.38500000000000001</v>
      </c>
      <c r="F40" s="3">
        <f>RAW!F39</f>
        <v>-2.3641589358295901E-2</v>
      </c>
      <c r="G40" s="4">
        <f>RAW!G39</f>
        <v>-2.7979199755351802E-2</v>
      </c>
      <c r="H40" s="4">
        <f>RAW!H39</f>
        <v>4.3376103970558504E-3</v>
      </c>
      <c r="I40" s="5" t="str">
        <f t="shared" si="0"/>
        <v/>
      </c>
      <c r="J40" s="4">
        <f>RAW!I39</f>
        <v>-4.5862906903311601E-2</v>
      </c>
      <c r="K40" s="4">
        <f>RAW!J39</f>
        <v>-5.5393380740353798E-2</v>
      </c>
      <c r="L40" s="4">
        <f>RAW!K39</f>
        <v>9.5304738370421693E-3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0.38500000000000001</v>
      </c>
      <c r="C41">
        <f>RAW!C40</f>
        <v>0.38500000000000001</v>
      </c>
      <c r="D41">
        <f>RAW!D40</f>
        <v>0.38500000000000001</v>
      </c>
      <c r="E41">
        <f>RAW!E40</f>
        <v>0.38500000000000001</v>
      </c>
      <c r="F41" s="3">
        <f>RAW!F40</f>
        <v>-2.1418338357179299E-2</v>
      </c>
      <c r="G41" s="4">
        <f>RAW!G40</f>
        <v>-2.6667027475717298E-2</v>
      </c>
      <c r="H41" s="4">
        <f>RAW!H40</f>
        <v>5.2486891185379502E-3</v>
      </c>
      <c r="I41" s="5" t="str">
        <f t="shared" si="0"/>
        <v/>
      </c>
      <c r="J41" s="4">
        <f>RAW!I40</f>
        <v>-4.0690930766364999E-2</v>
      </c>
      <c r="K41" s="4">
        <f>RAW!J40</f>
        <v>-5.0492564082357499E-2</v>
      </c>
      <c r="L41" s="4">
        <f>RAW!K40</f>
        <v>9.80163331599254E-3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0.38500000000000001</v>
      </c>
      <c r="C42">
        <f>RAW!C41</f>
        <v>0.38500000000000001</v>
      </c>
      <c r="D42">
        <f>RAW!D41</f>
        <v>0.38500000000000001</v>
      </c>
      <c r="E42">
        <f>RAW!E41</f>
        <v>0.38500000000000001</v>
      </c>
      <c r="F42" s="3">
        <f>RAW!F41</f>
        <v>-1.9432391409214201E-2</v>
      </c>
      <c r="G42" s="4">
        <f>RAW!G41</f>
        <v>-2.5220100262416702E-2</v>
      </c>
      <c r="H42" s="4">
        <f>RAW!H41</f>
        <v>5.7877088532024903E-3</v>
      </c>
      <c r="I42" s="5" t="str">
        <f t="shared" si="0"/>
        <v/>
      </c>
      <c r="J42" s="4">
        <f>RAW!I41</f>
        <v>-3.6680965591873303E-2</v>
      </c>
      <c r="K42" s="4">
        <f>RAW!J41</f>
        <v>-4.5888697918862797E-2</v>
      </c>
      <c r="L42" s="4">
        <f>RAW!K41</f>
        <v>9.2077323269894595E-3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0.38519999999999999</v>
      </c>
      <c r="C43">
        <f>RAW!C42</f>
        <v>0.39399999999999902</v>
      </c>
      <c r="D43">
        <f>RAW!D42</f>
        <v>0.38519999999999999</v>
      </c>
      <c r="E43">
        <f>RAW!E42</f>
        <v>0.39399999999999902</v>
      </c>
      <c r="F43" s="3">
        <f>RAW!F42</f>
        <v>-1.6937049596315899E-2</v>
      </c>
      <c r="G43" s="4">
        <f>RAW!G42</f>
        <v>-2.35634901291965E-2</v>
      </c>
      <c r="H43" s="4">
        <f>RAW!H42</f>
        <v>6.6264405328805799E-3</v>
      </c>
      <c r="I43" s="5" t="str">
        <f t="shared" si="0"/>
        <v/>
      </c>
      <c r="J43" s="4">
        <f>RAW!I42</f>
        <v>-3.0976895563640201E-2</v>
      </c>
      <c r="K43" s="4">
        <f>RAW!J42</f>
        <v>-4.0918097133788599E-2</v>
      </c>
      <c r="L43" s="4">
        <f>RAW!K42</f>
        <v>9.9412015701483992E-3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0.39600000000000002</v>
      </c>
      <c r="C44">
        <f>RAW!C43</f>
        <v>0.41710000000000003</v>
      </c>
      <c r="D44">
        <f>RAW!D43</f>
        <v>0.39340000000000003</v>
      </c>
      <c r="E44">
        <f>RAW!E43</f>
        <v>0.40849999999999997</v>
      </c>
      <c r="F44" s="3">
        <f>RAW!F43</f>
        <v>-1.3632299747506E-2</v>
      </c>
      <c r="G44" s="4">
        <f>RAW!G43</f>
        <v>-2.15772520528584E-2</v>
      </c>
      <c r="H44" s="4">
        <f>RAW!H43</f>
        <v>7.9449523053523909E-3</v>
      </c>
      <c r="I44" s="5" t="str">
        <f t="shared" si="0"/>
        <v/>
      </c>
      <c r="J44" s="4">
        <f>RAW!I43</f>
        <v>-2.2784020072462999E-2</v>
      </c>
      <c r="K44" s="4">
        <f>RAW!J43</f>
        <v>-3.4873404780013398E-2</v>
      </c>
      <c r="L44" s="4">
        <f>RAW!K43</f>
        <v>1.20893847075504E-2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0.41610000000000003</v>
      </c>
      <c r="C45">
        <f>RAW!C44</f>
        <v>0.41649999999999998</v>
      </c>
      <c r="D45">
        <f>RAW!D44</f>
        <v>0.39899999999999902</v>
      </c>
      <c r="E45">
        <f>RAW!E44</f>
        <v>0.40029999999999999</v>
      </c>
      <c r="F45" s="3">
        <f>RAW!F44</f>
        <v>-1.1541885481372799E-2</v>
      </c>
      <c r="G45" s="4">
        <f>RAW!G44</f>
        <v>-1.9570178738561299E-2</v>
      </c>
      <c r="H45" s="4">
        <f>RAW!H44</f>
        <v>8.0282932571884794E-3</v>
      </c>
      <c r="I45" s="5" t="str">
        <f t="shared" si="0"/>
        <v/>
      </c>
      <c r="J45" s="4">
        <f>RAW!I44</f>
        <v>-1.9481394391490998E-2</v>
      </c>
      <c r="K45" s="4">
        <f>RAW!J44</f>
        <v>-2.9742734650505899E-2</v>
      </c>
      <c r="L45" s="4">
        <f>RAW!K44</f>
        <v>1.0261340259014901E-2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0.40029999999999999</v>
      </c>
      <c r="C46">
        <f>RAW!C45</f>
        <v>0.40029999999999999</v>
      </c>
      <c r="D46">
        <f>RAW!D45</f>
        <v>0.40029999999999999</v>
      </c>
      <c r="E46">
        <f>RAW!E45</f>
        <v>0.40029999999999999</v>
      </c>
      <c r="F46" s="3">
        <f>RAW!F45</f>
        <v>-9.77256506794804E-3</v>
      </c>
      <c r="G46" s="4">
        <f>RAW!G45</f>
        <v>-1.7610656004438601E-2</v>
      </c>
      <c r="H46" s="4">
        <f>RAW!H45</f>
        <v>7.8380909364906305E-3</v>
      </c>
      <c r="I46" s="5" t="str">
        <f t="shared" si="0"/>
        <v/>
      </c>
      <c r="J46" s="4">
        <f>RAW!I45</f>
        <v>-1.7041196844369898E-2</v>
      </c>
      <c r="K46" s="4">
        <f>RAW!J45</f>
        <v>-2.5508888715127302E-2</v>
      </c>
      <c r="L46" s="4">
        <f>RAW!K45</f>
        <v>8.4676918707573597E-3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0.40029999999999999</v>
      </c>
      <c r="C47">
        <f>RAW!C46</f>
        <v>0.40029999999999999</v>
      </c>
      <c r="D47">
        <f>RAW!D46</f>
        <v>0.40029999999999999</v>
      </c>
      <c r="E47">
        <f>RAW!E46</f>
        <v>0.40029999999999999</v>
      </c>
      <c r="F47" s="3">
        <f>RAW!F46</f>
        <v>-8.2749771079377293E-3</v>
      </c>
      <c r="G47" s="4">
        <f>RAW!G46</f>
        <v>-1.5743520225138401E-2</v>
      </c>
      <c r="H47" s="4">
        <f>RAW!H46</f>
        <v>7.4685431172007597E-3</v>
      </c>
      <c r="I47" s="5" t="str">
        <f t="shared" si="0"/>
        <v/>
      </c>
      <c r="J47" s="4">
        <f>RAW!I46</f>
        <v>-1.51891984472127E-2</v>
      </c>
      <c r="K47" s="4">
        <f>RAW!J46</f>
        <v>-2.2068991959155699E-2</v>
      </c>
      <c r="L47" s="4">
        <f>RAW!K46</f>
        <v>6.8797935119430101E-3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0.41399999999999998</v>
      </c>
      <c r="C48">
        <f>RAW!C47</f>
        <v>0.41720000000000002</v>
      </c>
      <c r="D48">
        <f>RAW!D47</f>
        <v>0.40720000000000001</v>
      </c>
      <c r="E48">
        <f>RAW!E47</f>
        <v>0.41</v>
      </c>
      <c r="F48" s="3">
        <f>RAW!F47</f>
        <v>-6.23356230043176E-3</v>
      </c>
      <c r="G48" s="4">
        <f>RAW!G47</f>
        <v>-1.3841528640197101E-2</v>
      </c>
      <c r="H48" s="4">
        <f>RAW!H47</f>
        <v>7.6079663397653798E-3</v>
      </c>
      <c r="I48" s="5" t="str">
        <f t="shared" si="0"/>
        <v/>
      </c>
      <c r="J48" s="4">
        <f>RAW!I47</f>
        <v>-1.10473994851654E-2</v>
      </c>
      <c r="K48" s="4">
        <f>RAW!J47</f>
        <v>-1.8395127801159001E-2</v>
      </c>
      <c r="L48" s="4">
        <f>RAW!K47</f>
        <v>7.3477283159935399E-3</v>
      </c>
      <c r="M48" s="5" t="str">
        <f t="shared" si="1"/>
        <v/>
      </c>
      <c r="N48">
        <v>0</v>
      </c>
    </row>
    <row r="49" spans="1:14">
      <c r="A49" s="1">
        <f>RAW!A48</f>
        <v>42374</v>
      </c>
      <c r="B49">
        <f>RAW!B48</f>
        <v>0.40560000000000002</v>
      </c>
      <c r="C49">
        <f>RAW!C48</f>
        <v>0.41010000000000002</v>
      </c>
      <c r="D49">
        <f>RAW!D48</f>
        <v>0.40079999999999999</v>
      </c>
      <c r="E49">
        <f>RAW!E48</f>
        <v>0.40310000000000001</v>
      </c>
      <c r="F49" s="3">
        <f>RAW!F48</f>
        <v>-5.1135528381357999E-3</v>
      </c>
      <c r="G49" s="4">
        <f>RAW!G48</f>
        <v>-1.20959334797848E-2</v>
      </c>
      <c r="H49" s="4">
        <f>RAW!H48</f>
        <v>6.9823806416490697E-3</v>
      </c>
      <c r="I49" s="5" t="str">
        <f t="shared" si="0"/>
        <v/>
      </c>
      <c r="J49" s="4">
        <f>RAW!I48</f>
        <v>-1.01516853334103E-2</v>
      </c>
      <c r="K49" s="4">
        <f>RAW!J48</f>
        <v>-1.56473136452428E-2</v>
      </c>
      <c r="L49" s="4">
        <f>RAW!K48</f>
        <v>5.4956283118324303E-3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0.40720000000000001</v>
      </c>
      <c r="C50">
        <f>RAW!C49</f>
        <v>0.40720000000000001</v>
      </c>
      <c r="D50">
        <f>RAW!D49</f>
        <v>0.38799999999999901</v>
      </c>
      <c r="E50">
        <f>RAW!E49</f>
        <v>0.38900000000000001</v>
      </c>
      <c r="F50" s="3">
        <f>RAW!F49</f>
        <v>-5.3025647655320302E-3</v>
      </c>
      <c r="G50" s="4">
        <f>RAW!G49</f>
        <v>-1.0737259736934301E-2</v>
      </c>
      <c r="H50" s="4">
        <f>RAW!H49</f>
        <v>5.4346949714022697E-3</v>
      </c>
      <c r="I50" s="5" t="str">
        <f t="shared" si="0"/>
        <v/>
      </c>
      <c r="J50" s="4">
        <f>RAW!I49</f>
        <v>-1.3316389657612501E-2</v>
      </c>
      <c r="K50" s="4">
        <f>RAW!J49</f>
        <v>-1.4870338982699301E-2</v>
      </c>
      <c r="L50" s="4">
        <f>RAW!K49</f>
        <v>1.55394932508686E-3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0.38700000000000001</v>
      </c>
      <c r="C51">
        <f>RAW!C50</f>
        <v>0.38799999999999901</v>
      </c>
      <c r="D51">
        <f>RAW!D50</f>
        <v>0.37359999999999999</v>
      </c>
      <c r="E51">
        <f>RAW!E50</f>
        <v>0.377999999999999</v>
      </c>
      <c r="F51" s="3">
        <f>RAW!F50</f>
        <v>-6.2677158224318501E-3</v>
      </c>
      <c r="G51" s="4">
        <f>RAW!G50</f>
        <v>-9.8433509540338093E-3</v>
      </c>
      <c r="H51" s="4">
        <f>RAW!H50</f>
        <v>3.57563513160196E-3</v>
      </c>
      <c r="I51" s="5" t="str">
        <f t="shared" si="0"/>
        <v/>
      </c>
      <c r="J51" s="4">
        <f>RAW!I50</f>
        <v>-1.8117937016228401E-2</v>
      </c>
      <c r="K51" s="4">
        <f>RAW!J50</f>
        <v>-1.5952871660542298E-2</v>
      </c>
      <c r="L51" s="4">
        <f>RAW!K50</f>
        <v>-2.16506535568604E-3</v>
      </c>
      <c r="M51" s="5" t="str">
        <f t="shared" si="1"/>
        <v xml:space="preserve"> </v>
      </c>
      <c r="N51">
        <v>0</v>
      </c>
    </row>
    <row r="52" spans="1:14">
      <c r="A52" s="1">
        <f>RAW!A51</f>
        <v>42377</v>
      </c>
      <c r="B52">
        <f>RAW!B51</f>
        <v>0.38869999999999999</v>
      </c>
      <c r="C52">
        <f>RAW!C51</f>
        <v>0.39389999999999997</v>
      </c>
      <c r="D52">
        <f>RAW!D51</f>
        <v>0.36549999999999999</v>
      </c>
      <c r="E52">
        <f>RAW!E51</f>
        <v>0.36870000000000003</v>
      </c>
      <c r="F52" s="3">
        <f>RAW!F51</f>
        <v>-7.6943416838498504E-3</v>
      </c>
      <c r="G52" s="4">
        <f>RAW!G51</f>
        <v>-9.4135490999970196E-3</v>
      </c>
      <c r="H52" s="4">
        <f>RAW!H51</f>
        <v>1.7192074161471601E-3</v>
      </c>
      <c r="I52" s="5" t="str">
        <f t="shared" si="0"/>
        <v/>
      </c>
      <c r="J52" s="4">
        <f>RAW!I51</f>
        <v>-2.3388949482463801E-2</v>
      </c>
      <c r="K52" s="4">
        <f>RAW!J51</f>
        <v>-1.84315642678495E-2</v>
      </c>
      <c r="L52" s="4">
        <f>RAW!K51</f>
        <v>-4.9573852146143297E-3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0.36630000000000001</v>
      </c>
      <c r="C53">
        <f>RAW!C52</f>
        <v>0.37930000000000003</v>
      </c>
      <c r="D53">
        <f>RAW!D52</f>
        <v>0.33329999999999999</v>
      </c>
      <c r="E53">
        <f>RAW!E52</f>
        <v>0.33700000000000002</v>
      </c>
      <c r="F53" s="3">
        <f>RAW!F52</f>
        <v>-1.12531586216121E-2</v>
      </c>
      <c r="G53" s="4">
        <f>RAW!G52</f>
        <v>-9.7814710043200408E-3</v>
      </c>
      <c r="H53" s="4">
        <f>RAW!H52</f>
        <v>-1.47168761729208E-3</v>
      </c>
      <c r="I53" s="5" t="str">
        <f t="shared" si="0"/>
        <v xml:space="preserve"> </v>
      </c>
      <c r="J53" s="4">
        <f>RAW!I52</f>
        <v>-3.5080161970788698E-2</v>
      </c>
      <c r="K53" s="4">
        <f>RAW!J52</f>
        <v>-2.3981096835495899E-2</v>
      </c>
      <c r="L53" s="4">
        <f>RAW!K52</f>
        <v>-1.1099065135292701E-2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0.34</v>
      </c>
      <c r="C54">
        <f>RAW!C53</f>
        <v>0.35099999999999998</v>
      </c>
      <c r="D54">
        <f>RAW!D53</f>
        <v>0.34</v>
      </c>
      <c r="E54">
        <f>RAW!E53</f>
        <v>0.3407</v>
      </c>
      <c r="F54" s="3">
        <f>RAW!F53</f>
        <v>-1.3618007691122499E-2</v>
      </c>
      <c r="G54" s="4">
        <f>RAW!G53</f>
        <v>-1.05487783416805E-2</v>
      </c>
      <c r="H54" s="4">
        <f>RAW!H53</f>
        <v>-3.0692293494420301E-3</v>
      </c>
      <c r="I54" s="5" t="str">
        <f t="shared" si="0"/>
        <v/>
      </c>
      <c r="J54" s="4">
        <f>RAW!I53</f>
        <v>-4.0763885352867499E-2</v>
      </c>
      <c r="K54" s="4">
        <f>RAW!J53</f>
        <v>-2.95753596746198E-2</v>
      </c>
      <c r="L54" s="4">
        <f>RAW!K53</f>
        <v>-1.1188525678247701E-2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0.34499999999999997</v>
      </c>
      <c r="C55">
        <f>RAW!C54</f>
        <v>0.35270000000000001</v>
      </c>
      <c r="D55">
        <f>RAW!D54</f>
        <v>0.33299999999999902</v>
      </c>
      <c r="E55">
        <f>RAW!E54</f>
        <v>0.33450000000000002</v>
      </c>
      <c r="F55" s="3">
        <f>RAW!F54</f>
        <v>-1.58102055924071E-2</v>
      </c>
      <c r="G55" s="4">
        <f>RAW!G54</f>
        <v>-1.1601063791825799E-2</v>
      </c>
      <c r="H55" s="4">
        <f>RAW!H54</f>
        <v>-4.2091418005812701E-3</v>
      </c>
      <c r="I55" s="5" t="str">
        <f t="shared" si="0"/>
        <v/>
      </c>
      <c r="J55" s="4">
        <f>RAW!I54</f>
        <v>-4.5309861457271498E-2</v>
      </c>
      <c r="K55" s="4">
        <f>RAW!J54</f>
        <v>-3.4820193602170299E-2</v>
      </c>
      <c r="L55" s="4">
        <f>RAW!K54</f>
        <v>-1.04896678551011E-2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0.3301</v>
      </c>
      <c r="C56">
        <f>RAW!C55</f>
        <v>0.3412</v>
      </c>
      <c r="D56">
        <f>RAW!D55</f>
        <v>0.3301</v>
      </c>
      <c r="E56">
        <f>RAW!E55</f>
        <v>0.3412</v>
      </c>
      <c r="F56" s="3">
        <f>RAW!F55</f>
        <v>-1.68130933430727E-2</v>
      </c>
      <c r="G56" s="4">
        <f>RAW!G55</f>
        <v>-1.2643469702075199E-2</v>
      </c>
      <c r="H56" s="4">
        <f>RAW!H55</f>
        <v>-4.1696236409975301E-3</v>
      </c>
      <c r="I56" s="5" t="str">
        <f t="shared" si="0"/>
        <v/>
      </c>
      <c r="J56" s="4">
        <f>RAW!I55</f>
        <v>-4.54719600886134E-2</v>
      </c>
      <c r="K56" s="4">
        <f>RAW!J55</f>
        <v>-3.8370782430984698E-2</v>
      </c>
      <c r="L56" s="4">
        <f>RAW!K55</f>
        <v>-7.1011776576286904E-3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0.33479999999999999</v>
      </c>
      <c r="C57">
        <f>RAW!C56</f>
        <v>0.34570000000000001</v>
      </c>
      <c r="D57">
        <f>RAW!D56</f>
        <v>0.33399999999999902</v>
      </c>
      <c r="E57">
        <f>RAW!E56</f>
        <v>0.33589999999999998</v>
      </c>
      <c r="F57" s="3">
        <f>RAW!F56</f>
        <v>-1.7830021428715901E-2</v>
      </c>
      <c r="G57" s="4">
        <f>RAW!G56</f>
        <v>-1.3680780047403401E-2</v>
      </c>
      <c r="H57" s="4">
        <f>RAW!H56</f>
        <v>-4.1492413813125698E-3</v>
      </c>
      <c r="I57" s="5" t="str">
        <f t="shared" si="0"/>
        <v/>
      </c>
      <c r="J57" s="4">
        <f>RAW!I56</f>
        <v>-4.62041710770765E-2</v>
      </c>
      <c r="K57" s="4">
        <f>RAW!J56</f>
        <v>-4.0981911979681998E-2</v>
      </c>
      <c r="L57" s="4">
        <f>RAW!K56</f>
        <v>-5.2222590973945602E-3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0.33399999999999902</v>
      </c>
      <c r="C58">
        <f>RAW!C57</f>
        <v>0.33500000000000002</v>
      </c>
      <c r="D58">
        <f>RAW!D57</f>
        <v>0.32119999999999999</v>
      </c>
      <c r="E58">
        <f>RAW!E57</f>
        <v>0.32290000000000002</v>
      </c>
      <c r="F58" s="3">
        <f>RAW!F57</f>
        <v>-1.9460605866998101E-2</v>
      </c>
      <c r="G58" s="4">
        <f>RAW!G57</f>
        <v>-1.48367452113223E-2</v>
      </c>
      <c r="H58" s="4">
        <f>RAW!H57</f>
        <v>-4.6238606556757598E-3</v>
      </c>
      <c r="I58" s="5" t="str">
        <f t="shared" si="0"/>
        <v/>
      </c>
      <c r="J58" s="4">
        <f>RAW!I57</f>
        <v>-4.9420671123940801E-2</v>
      </c>
      <c r="K58" s="4">
        <f>RAW!J57</f>
        <v>-4.3794831694434898E-2</v>
      </c>
      <c r="L58" s="4">
        <f>RAW!K57</f>
        <v>-5.6258394295058698E-3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0.32290000000000002</v>
      </c>
      <c r="C59">
        <f>RAW!C58</f>
        <v>0.33079999999999998</v>
      </c>
      <c r="D59">
        <f>RAW!D58</f>
        <v>0.31540000000000001</v>
      </c>
      <c r="E59">
        <f>RAW!E58</f>
        <v>0.317</v>
      </c>
      <c r="F59" s="3">
        <f>RAW!F58</f>
        <v>-2.09870112717261E-2</v>
      </c>
      <c r="G59" s="4">
        <f>RAW!G58</f>
        <v>-1.6066798423403101E-2</v>
      </c>
      <c r="H59" s="4">
        <f>RAW!H58</f>
        <v>-4.9202128483230804E-3</v>
      </c>
      <c r="I59" s="5" t="str">
        <f t="shared" si="0"/>
        <v/>
      </c>
      <c r="J59" s="4">
        <f>RAW!I58</f>
        <v>-5.2169566132634203E-2</v>
      </c>
      <c r="K59" s="4">
        <f>RAW!J58</f>
        <v>-4.6586409840501303E-2</v>
      </c>
      <c r="L59" s="4">
        <f>RAW!K58</f>
        <v>-5.5831562921328497E-3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0.311</v>
      </c>
      <c r="C60">
        <f>RAW!C59</f>
        <v>0.312</v>
      </c>
      <c r="D60">
        <f>RAW!D59</f>
        <v>0.29110000000000003</v>
      </c>
      <c r="E60">
        <f>RAW!E59</f>
        <v>0.29549999999999998</v>
      </c>
      <c r="F60" s="3">
        <f>RAW!F59</f>
        <v>-2.3658844437576099E-2</v>
      </c>
      <c r="G60" s="4">
        <f>RAW!G59</f>
        <v>-1.7585207626237699E-2</v>
      </c>
      <c r="H60" s="4">
        <f>RAW!H59</f>
        <v>-6.0736368113384299E-3</v>
      </c>
      <c r="I60" s="5" t="str">
        <f t="shared" si="0"/>
        <v/>
      </c>
      <c r="J60" s="4">
        <f>RAW!I59</f>
        <v>-5.8906471024540497E-2</v>
      </c>
      <c r="K60" s="4">
        <f>RAW!J59</f>
        <v>-5.0693096901847701E-2</v>
      </c>
      <c r="L60" s="4">
        <f>RAW!K59</f>
        <v>-8.2133741226927803E-3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0.29609999999999997</v>
      </c>
      <c r="C61">
        <f>RAW!C60</f>
        <v>0.314</v>
      </c>
      <c r="D61">
        <f>RAW!D60</f>
        <v>0.29299999999999998</v>
      </c>
      <c r="E61">
        <f>RAW!E60</f>
        <v>0.31</v>
      </c>
      <c r="F61" s="3">
        <f>RAW!F60</f>
        <v>-2.4325849402984701E-2</v>
      </c>
      <c r="G61" s="4">
        <f>RAW!G60</f>
        <v>-1.8933335981587099E-2</v>
      </c>
      <c r="H61" s="4">
        <f>RAW!H60</f>
        <v>-5.3925134213976302E-3</v>
      </c>
      <c r="I61" s="5" t="str">
        <f t="shared" si="0"/>
        <v/>
      </c>
      <c r="J61" s="4">
        <f>RAW!I60</f>
        <v>-5.8029587604175301E-2</v>
      </c>
      <c r="K61" s="4">
        <f>RAW!J60</f>
        <v>-5.3138593802623597E-2</v>
      </c>
      <c r="L61" s="4">
        <f>RAW!K60</f>
        <v>-4.8909938015516902E-3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0.31</v>
      </c>
      <c r="C62">
        <f>RAW!C61</f>
        <v>0.33899999999999902</v>
      </c>
      <c r="D62">
        <f>RAW!D61</f>
        <v>0.31</v>
      </c>
      <c r="E62">
        <f>RAW!E61</f>
        <v>0.33169999999999999</v>
      </c>
      <c r="F62" s="3">
        <f>RAW!F61</f>
        <v>-2.2840159852772299E-2</v>
      </c>
      <c r="G62" s="4">
        <f>RAW!G61</f>
        <v>-1.9714700755824099E-2</v>
      </c>
      <c r="H62" s="4">
        <f>RAW!H61</f>
        <v>-3.1254590969481901E-3</v>
      </c>
      <c r="I62" s="5" t="str">
        <f t="shared" si="0"/>
        <v/>
      </c>
      <c r="J62" s="4">
        <f>RAW!I61</f>
        <v>-5.0375076050534602E-2</v>
      </c>
      <c r="K62" s="4">
        <f>RAW!J61</f>
        <v>-5.22174212185939E-2</v>
      </c>
      <c r="L62" s="4">
        <f>RAW!K61</f>
        <v>1.84234516805931E-3</v>
      </c>
      <c r="M62" s="5" t="str">
        <f t="shared" si="1"/>
        <v xml:space="preserve"> </v>
      </c>
      <c r="N62">
        <v>0</v>
      </c>
    </row>
    <row r="63" spans="1:14">
      <c r="A63" s="1">
        <f>RAW!A62</f>
        <v>42394</v>
      </c>
      <c r="B63">
        <f>RAW!B62</f>
        <v>0.33739999999999998</v>
      </c>
      <c r="C63">
        <f>RAW!C62</f>
        <v>0.33989999999999998</v>
      </c>
      <c r="D63">
        <f>RAW!D62</f>
        <v>0.32729999999999998</v>
      </c>
      <c r="E63">
        <f>RAW!E62</f>
        <v>0.33</v>
      </c>
      <c r="F63" s="3">
        <f>RAW!F62</f>
        <v>-2.15514838820615E-2</v>
      </c>
      <c r="G63" s="4">
        <f>RAW!G62</f>
        <v>-2.0082057381071598E-2</v>
      </c>
      <c r="H63" s="4">
        <f>RAW!H62</f>
        <v>-1.4694265009898601E-3</v>
      </c>
      <c r="I63" s="5" t="str">
        <f t="shared" si="0"/>
        <v/>
      </c>
      <c r="J63" s="4">
        <f>RAW!I62</f>
        <v>-4.5094919219528698E-2</v>
      </c>
      <c r="K63" s="4">
        <f>RAW!J62</f>
        <v>-4.9843253885572203E-2</v>
      </c>
      <c r="L63" s="4">
        <f>RAW!K62</f>
        <v>4.7483346660434798E-3</v>
      </c>
      <c r="M63" s="5" t="str">
        <f t="shared" si="1"/>
        <v/>
      </c>
      <c r="N63">
        <v>0</v>
      </c>
    </row>
    <row r="64" spans="1:14">
      <c r="A64" s="1">
        <f>RAW!A63</f>
        <v>42395</v>
      </c>
      <c r="B64">
        <f>RAW!B63</f>
        <v>0.3372</v>
      </c>
      <c r="C64">
        <f>RAW!C63</f>
        <v>0.36830000000000002</v>
      </c>
      <c r="D64">
        <f>RAW!D63</f>
        <v>0.33040000000000003</v>
      </c>
      <c r="E64">
        <f>RAW!E63</f>
        <v>0.35599999999999998</v>
      </c>
      <c r="F64" s="3">
        <f>RAW!F63</f>
        <v>-1.8222162436267401E-2</v>
      </c>
      <c r="G64" s="4">
        <f>RAW!G63</f>
        <v>-1.9710078392110801E-2</v>
      </c>
      <c r="H64" s="4">
        <f>RAW!H63</f>
        <v>1.48791595584335E-3</v>
      </c>
      <c r="I64" s="5" t="str">
        <f t="shared" si="0"/>
        <v xml:space="preserve"> </v>
      </c>
      <c r="J64" s="4">
        <f>RAW!I63</f>
        <v>-3.3713062710755901E-2</v>
      </c>
      <c r="K64" s="4">
        <f>RAW!J63</f>
        <v>-4.4466523493966799E-2</v>
      </c>
      <c r="L64" s="4">
        <f>RAW!K63</f>
        <v>1.0753460783210799E-2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0.36199999999999999</v>
      </c>
      <c r="C65">
        <f>RAW!C64</f>
        <v>0.373</v>
      </c>
      <c r="D65">
        <f>RAW!D64</f>
        <v>0.34050000000000002</v>
      </c>
      <c r="E65">
        <f>RAW!E64</f>
        <v>0.3463</v>
      </c>
      <c r="F65" s="3">
        <f>RAW!F64</f>
        <v>-1.6179848911086699E-2</v>
      </c>
      <c r="G65" s="4">
        <f>RAW!G64</f>
        <v>-1.90040324959059E-2</v>
      </c>
      <c r="H65" s="4">
        <f>RAW!H64</f>
        <v>2.8241835848192799E-3</v>
      </c>
      <c r="I65" s="5" t="str">
        <f t="shared" si="0"/>
        <v/>
      </c>
      <c r="J65" s="4">
        <f>RAW!I64</f>
        <v>-2.86168370809591E-2</v>
      </c>
      <c r="K65" s="4">
        <f>RAW!J64</f>
        <v>-3.9183294689630901E-2</v>
      </c>
      <c r="L65" s="4">
        <f>RAW!K64</f>
        <v>1.0566457608671699E-2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0.34539999999999998</v>
      </c>
      <c r="C66">
        <f>RAW!C65</f>
        <v>0.35799999999999998</v>
      </c>
      <c r="D66">
        <f>RAW!D65</f>
        <v>0.33829999999999999</v>
      </c>
      <c r="E66">
        <f>RAW!E65</f>
        <v>0.33899999999999902</v>
      </c>
      <c r="F66" s="3">
        <f>RAW!F65</f>
        <v>-1.4977696161602201E-2</v>
      </c>
      <c r="G66" s="4">
        <f>RAW!G65</f>
        <v>-1.8198765229045202E-2</v>
      </c>
      <c r="H66" s="4">
        <f>RAW!H65</f>
        <v>3.2210690674430199E-3</v>
      </c>
      <c r="I66" s="5" t="str">
        <f t="shared" si="0"/>
        <v/>
      </c>
      <c r="J66" s="4">
        <f>RAW!I65</f>
        <v>-2.6905938775513699E-2</v>
      </c>
      <c r="K66" s="4">
        <f>RAW!J65</f>
        <v>-3.5090842718258498E-2</v>
      </c>
      <c r="L66" s="4">
        <f>RAW!K65</f>
        <v>8.1849039427447905E-3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0.3548</v>
      </c>
      <c r="C67">
        <f>RAW!C66</f>
        <v>0.35870000000000002</v>
      </c>
      <c r="D67">
        <f>RAW!D66</f>
        <v>0.34</v>
      </c>
      <c r="E67">
        <f>RAW!E66</f>
        <v>0.3498</v>
      </c>
      <c r="F67" s="3">
        <f>RAW!F66</f>
        <v>-1.3003614136660201E-2</v>
      </c>
      <c r="G67" s="4">
        <f>RAW!G66</f>
        <v>-1.7159735010568201E-2</v>
      </c>
      <c r="H67" s="4">
        <f>RAW!H66</f>
        <v>4.1561208739079999E-3</v>
      </c>
      <c r="I67" s="5" t="str">
        <f t="shared" si="0"/>
        <v/>
      </c>
      <c r="J67" s="4">
        <f>RAW!I66</f>
        <v>-2.2330448383649702E-2</v>
      </c>
      <c r="K67" s="4">
        <f>RAW!J66</f>
        <v>-3.0837377940055501E-2</v>
      </c>
      <c r="L67" s="4">
        <f>RAW!K66</f>
        <v>8.5069295564058605E-3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0.35549999999999998</v>
      </c>
      <c r="C68">
        <f>RAW!C67</f>
        <v>0.36449999999999999</v>
      </c>
      <c r="D68">
        <f>RAW!D67</f>
        <v>0.34549999999999997</v>
      </c>
      <c r="E68">
        <f>RAW!E67</f>
        <v>0.3574</v>
      </c>
      <c r="F68" s="3">
        <f>RAW!F67</f>
        <v>-1.07025115343648E-2</v>
      </c>
      <c r="G68" s="4">
        <f>RAW!G67</f>
        <v>-1.58682903153275E-2</v>
      </c>
      <c r="H68" s="4">
        <f>RAW!H67</f>
        <v>5.16577878096274E-3</v>
      </c>
      <c r="I68" s="5" t="str">
        <f t="shared" si="0"/>
        <v/>
      </c>
      <c r="J68" s="4">
        <f>RAW!I67</f>
        <v>-1.69249461298158E-2</v>
      </c>
      <c r="K68" s="4">
        <f>RAW!J67</f>
        <v>-2.6199900669975601E-2</v>
      </c>
      <c r="L68" s="4">
        <f>RAW!K67</f>
        <v>9.2749545401598008E-3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0.3599</v>
      </c>
      <c r="C69">
        <f>RAW!C68</f>
        <v>0.3599</v>
      </c>
      <c r="D69">
        <f>RAW!D68</f>
        <v>0.35</v>
      </c>
      <c r="E69">
        <f>RAW!E68</f>
        <v>0.35</v>
      </c>
      <c r="F69" s="3">
        <f>RAW!F68</f>
        <v>-9.36800081707506E-3</v>
      </c>
      <c r="G69" s="4">
        <f>RAW!G68</f>
        <v>-1.4568232415677E-2</v>
      </c>
      <c r="H69" s="4">
        <f>RAW!H68</f>
        <v>5.2002315986019896E-3</v>
      </c>
      <c r="I69" s="5" t="str">
        <f t="shared" ref="I69:I132" si="2">IF(SIGN(H68)&lt;&gt;SIGN(H69)," ","")</f>
        <v/>
      </c>
      <c r="J69" s="4">
        <f>RAW!I68</f>
        <v>-1.5263612374998001E-2</v>
      </c>
      <c r="K69" s="4">
        <f>RAW!J68</f>
        <v>-2.2554471238316401E-2</v>
      </c>
      <c r="L69" s="4">
        <f>RAW!K68</f>
        <v>7.2908588633184401E-3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0.35</v>
      </c>
      <c r="C70">
        <f>RAW!C69</f>
        <v>0.35439999999999999</v>
      </c>
      <c r="D70">
        <f>RAW!D69</f>
        <v>0.32619999999999999</v>
      </c>
      <c r="E70">
        <f>RAW!E69</f>
        <v>0.33079999999999998</v>
      </c>
      <c r="F70" s="3">
        <f>RAW!F69</f>
        <v>-9.7473100748443602E-3</v>
      </c>
      <c r="G70" s="4">
        <f>RAW!G69</f>
        <v>-1.36040479475105E-2</v>
      </c>
      <c r="H70" s="4">
        <f>RAW!H69</f>
        <v>3.8567378726661501E-3</v>
      </c>
      <c r="I70" s="5" t="str">
        <f t="shared" si="2"/>
        <v/>
      </c>
      <c r="J70" s="4">
        <f>RAW!I69</f>
        <v>-1.9268261263168201E-2</v>
      </c>
      <c r="K70" s="4">
        <f>RAW!J69</f>
        <v>-2.1459067913266999E-2</v>
      </c>
      <c r="L70" s="4">
        <f>RAW!K69</f>
        <v>2.1908066500987899E-3</v>
      </c>
      <c r="M70" s="5" t="str">
        <f t="shared" si="3"/>
        <v/>
      </c>
      <c r="N70">
        <v>0</v>
      </c>
    </row>
    <row r="71" spans="1:14">
      <c r="A71" s="1">
        <f>RAW!A70</f>
        <v>42404</v>
      </c>
      <c r="B71">
        <f>RAW!B70</f>
        <v>0.35</v>
      </c>
      <c r="C71">
        <f>RAW!C70</f>
        <v>0.35</v>
      </c>
      <c r="D71">
        <f>RAW!D70</f>
        <v>0.315</v>
      </c>
      <c r="E71">
        <f>RAW!E70</f>
        <v>0.31559999999999999</v>
      </c>
      <c r="F71" s="3">
        <f>RAW!F70</f>
        <v>-1.1145944848596901E-2</v>
      </c>
      <c r="G71" s="4">
        <f>RAW!G70</f>
        <v>-1.3112427327727799E-2</v>
      </c>
      <c r="H71" s="4">
        <f>RAW!H70</f>
        <v>1.96648247913082E-3</v>
      </c>
      <c r="I71" s="5" t="str">
        <f t="shared" si="2"/>
        <v/>
      </c>
      <c r="J71" s="4">
        <f>RAW!I70</f>
        <v>-2.5655109428624201E-2</v>
      </c>
      <c r="K71" s="4">
        <f>RAW!J70</f>
        <v>-2.2857748418386101E-2</v>
      </c>
      <c r="L71" s="4">
        <f>RAW!K70</f>
        <v>-2.7973610102380898E-3</v>
      </c>
      <c r="M71" s="5" t="str">
        <f t="shared" si="3"/>
        <v xml:space="preserve"> </v>
      </c>
      <c r="N71">
        <v>0</v>
      </c>
    </row>
    <row r="72" spans="1:14">
      <c r="A72" s="1">
        <f>RAW!A71</f>
        <v>42405</v>
      </c>
      <c r="B72">
        <f>RAW!B71</f>
        <v>0.31990000000000002</v>
      </c>
      <c r="C72">
        <f>RAW!C71</f>
        <v>0.32500000000000001</v>
      </c>
      <c r="D72">
        <f>RAW!D71</f>
        <v>0.31</v>
      </c>
      <c r="E72">
        <f>RAW!E71</f>
        <v>0.31119999999999998</v>
      </c>
      <c r="F72" s="3">
        <f>RAW!F71</f>
        <v>-1.24657191602425E-2</v>
      </c>
      <c r="G72" s="4">
        <f>RAW!G71</f>
        <v>-1.2983085694230701E-2</v>
      </c>
      <c r="H72" s="4">
        <f>RAW!H71</f>
        <v>5.1736653398822495E-4</v>
      </c>
      <c r="I72" s="5" t="str">
        <f t="shared" si="2"/>
        <v/>
      </c>
      <c r="J72" s="4">
        <f>RAW!I71</f>
        <v>-3.0423585876714499E-2</v>
      </c>
      <c r="K72" s="4">
        <f>RAW!J71</f>
        <v>-2.53796942378289E-2</v>
      </c>
      <c r="L72" s="4">
        <f>RAW!K71</f>
        <v>-5.0438916388855903E-3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0.32299999999999901</v>
      </c>
      <c r="C73">
        <f>RAW!C72</f>
        <v>0.32640000000000002</v>
      </c>
      <c r="D73">
        <f>RAW!D72</f>
        <v>0.29149999999999998</v>
      </c>
      <c r="E73">
        <f>RAW!E72</f>
        <v>0.29149999999999998</v>
      </c>
      <c r="F73" s="3">
        <f>RAW!F72</f>
        <v>-1.4929180866970501E-2</v>
      </c>
      <c r="G73" s="4">
        <f>RAW!G72</f>
        <v>-1.33723047287787E-2</v>
      </c>
      <c r="H73" s="4">
        <f>RAW!H72</f>
        <v>-1.5568761381918701E-3</v>
      </c>
      <c r="I73" s="5" t="str">
        <f t="shared" si="2"/>
        <v xml:space="preserve"> </v>
      </c>
      <c r="J73" s="4">
        <f>RAW!I72</f>
        <v>-3.8334782420387702E-2</v>
      </c>
      <c r="K73" s="4">
        <f>RAW!J72</f>
        <v>-2.96980569653485E-2</v>
      </c>
      <c r="L73" s="4">
        <f>RAW!K72</f>
        <v>-8.6367254550392195E-3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0.29149999999999998</v>
      </c>
      <c r="C74">
        <f>RAW!C73</f>
        <v>0.2969</v>
      </c>
      <c r="D74">
        <f>RAW!D73</f>
        <v>0.2681</v>
      </c>
      <c r="E74">
        <f>RAW!E73</f>
        <v>0.27200000000000002</v>
      </c>
      <c r="F74" s="3">
        <f>RAW!F73</f>
        <v>-1.82446658979744E-2</v>
      </c>
      <c r="G74" s="4">
        <f>RAW!G73</f>
        <v>-1.43467769626178E-2</v>
      </c>
      <c r="H74" s="4">
        <f>RAW!H73</f>
        <v>-3.89788893535655E-3</v>
      </c>
      <c r="I74" s="5" t="str">
        <f t="shared" si="2"/>
        <v/>
      </c>
      <c r="J74" s="4">
        <f>RAW!I73</f>
        <v>-4.8022669458619202E-2</v>
      </c>
      <c r="K74" s="4">
        <f>RAW!J73</f>
        <v>-3.5806261129772102E-2</v>
      </c>
      <c r="L74" s="4">
        <f>RAW!K73</f>
        <v>-1.22164083288471E-2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0.27710000000000001</v>
      </c>
      <c r="C75">
        <f>RAW!C74</f>
        <v>0.28999999999999998</v>
      </c>
      <c r="D75">
        <f>RAW!D74</f>
        <v>0.27310000000000001</v>
      </c>
      <c r="E75">
        <f>RAW!E74</f>
        <v>0.28349999999999997</v>
      </c>
      <c r="F75" s="3">
        <f>RAW!F74</f>
        <v>-1.97169727923736E-2</v>
      </c>
      <c r="G75" s="4">
        <f>RAW!G74</f>
        <v>-1.5420816128569E-2</v>
      </c>
      <c r="H75" s="4">
        <f>RAW!H74</f>
        <v>-4.2961566638046404E-3</v>
      </c>
      <c r="I75" s="5" t="str">
        <f t="shared" si="2"/>
        <v/>
      </c>
      <c r="J75" s="4">
        <f>RAW!I74</f>
        <v>-5.0038697048271998E-2</v>
      </c>
      <c r="K75" s="4">
        <f>RAW!J74</f>
        <v>-4.0550406435938699E-2</v>
      </c>
      <c r="L75" s="4">
        <f>RAW!K74</f>
        <v>-9.4882906123333107E-3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0.28349999999999997</v>
      </c>
      <c r="C76">
        <f>RAW!C75</f>
        <v>0.29349999999999998</v>
      </c>
      <c r="D76">
        <f>RAW!D75</f>
        <v>0.27</v>
      </c>
      <c r="E76">
        <f>RAW!E75</f>
        <v>0.27</v>
      </c>
      <c r="F76" s="3">
        <f>RAW!F75</f>
        <v>-2.1722717820266298E-2</v>
      </c>
      <c r="G76" s="4">
        <f>RAW!G75</f>
        <v>-1.66811964669084E-2</v>
      </c>
      <c r="H76" s="4">
        <f>RAW!H75</f>
        <v>-5.0415213533578198E-3</v>
      </c>
      <c r="I76" s="5" t="str">
        <f t="shared" si="2"/>
        <v/>
      </c>
      <c r="J76" s="4">
        <f>RAW!I75</f>
        <v>-5.4131405214937298E-2</v>
      </c>
      <c r="K76" s="4">
        <f>RAW!J75</f>
        <v>-4.5077406028938297E-2</v>
      </c>
      <c r="L76" s="4">
        <f>RAW!K75</f>
        <v>-9.0539991859990704E-3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0.27129999999999999</v>
      </c>
      <c r="C77">
        <f>RAW!C76</f>
        <v>0.28470000000000001</v>
      </c>
      <c r="D77">
        <f>RAW!D76</f>
        <v>0.26100000000000001</v>
      </c>
      <c r="E77">
        <f>RAW!E76</f>
        <v>0.28349999999999997</v>
      </c>
      <c r="F77" s="3">
        <f>RAW!F76</f>
        <v>-2.19696950606919E-2</v>
      </c>
      <c r="G77" s="4">
        <f>RAW!G76</f>
        <v>-1.7738896185665098E-2</v>
      </c>
      <c r="H77" s="4">
        <f>RAW!H76</f>
        <v>-4.2307988750267802E-3</v>
      </c>
      <c r="I77" s="5" t="str">
        <f t="shared" si="2"/>
        <v/>
      </c>
      <c r="J77" s="4">
        <f>RAW!I76</f>
        <v>-5.19558621121907E-2</v>
      </c>
      <c r="K77" s="4">
        <f>RAW!J76</f>
        <v>-4.7370224723355697E-2</v>
      </c>
      <c r="L77" s="4">
        <f>RAW!K76</f>
        <v>-4.5856373888349799E-3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0.2979</v>
      </c>
      <c r="C78">
        <f>RAW!C77</f>
        <v>0.3</v>
      </c>
      <c r="D78">
        <f>RAW!D77</f>
        <v>0.28999999999999998</v>
      </c>
      <c r="E78">
        <f>RAW!E77</f>
        <v>0.29799999999999999</v>
      </c>
      <c r="F78" s="3">
        <f>RAW!F77</f>
        <v>-2.07561336956614E-2</v>
      </c>
      <c r="G78" s="4">
        <f>RAW!G77</f>
        <v>-1.8342343687664402E-2</v>
      </c>
      <c r="H78" s="4">
        <f>RAW!H77</f>
        <v>-2.41379000799704E-3</v>
      </c>
      <c r="I78" s="5" t="str">
        <f t="shared" si="2"/>
        <v/>
      </c>
      <c r="J78" s="4">
        <f>RAW!I77</f>
        <v>-4.55961523417171E-2</v>
      </c>
      <c r="K78" s="4">
        <f>RAW!J77</f>
        <v>-4.6778867262809498E-2</v>
      </c>
      <c r="L78" s="4">
        <f>RAW!K77</f>
        <v>1.18271492109246E-3</v>
      </c>
      <c r="M78" s="5" t="str">
        <f t="shared" si="3"/>
        <v xml:space="preserve"> </v>
      </c>
      <c r="N78">
        <v>0</v>
      </c>
    </row>
    <row r="79" spans="1:14">
      <c r="A79" s="1">
        <f>RAW!A78</f>
        <v>42416</v>
      </c>
      <c r="B79">
        <f>RAW!B78</f>
        <v>0.3</v>
      </c>
      <c r="C79">
        <f>RAW!C78</f>
        <v>0.315</v>
      </c>
      <c r="D79">
        <f>RAW!D78</f>
        <v>0.29899999999999999</v>
      </c>
      <c r="E79">
        <f>RAW!E78</f>
        <v>0.31090000000000001</v>
      </c>
      <c r="F79" s="3">
        <f>RAW!F78</f>
        <v>-1.8539740789205499E-2</v>
      </c>
      <c r="G79" s="4">
        <f>RAW!G78</f>
        <v>-1.8381823107972602E-2</v>
      </c>
      <c r="H79" s="4">
        <f>RAW!H78</f>
        <v>-1.5791768123289999E-4</v>
      </c>
      <c r="I79" s="5" t="str">
        <f t="shared" si="2"/>
        <v/>
      </c>
      <c r="J79" s="4">
        <f>RAW!I78</f>
        <v>-3.7164184109535203E-2</v>
      </c>
      <c r="K79" s="4">
        <f>RAW!J78</f>
        <v>-4.3573972878384701E-2</v>
      </c>
      <c r="L79" s="4">
        <f>RAW!K78</f>
        <v>6.4097887688495704E-3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0.31929999999999997</v>
      </c>
      <c r="C80">
        <f>RAW!C79</f>
        <v>0.32229999999999998</v>
      </c>
      <c r="D80">
        <f>RAW!D79</f>
        <v>0.31</v>
      </c>
      <c r="E80">
        <f>RAW!E79</f>
        <v>0.32229999999999998</v>
      </c>
      <c r="F80" s="3">
        <f>RAW!F79</f>
        <v>-1.56825698136152E-2</v>
      </c>
      <c r="G80" s="4">
        <f>RAW!G79</f>
        <v>-1.7841972449101101E-2</v>
      </c>
      <c r="H80" s="4">
        <f>RAW!H79</f>
        <v>2.1594026354859598E-3</v>
      </c>
      <c r="I80" s="5" t="str">
        <f t="shared" si="2"/>
        <v xml:space="preserve"> </v>
      </c>
      <c r="J80" s="4">
        <f>RAW!I79</f>
        <v>-2.8000274776133E-2</v>
      </c>
      <c r="K80" s="4">
        <f>RAW!J79</f>
        <v>-3.8382740177634198E-2</v>
      </c>
      <c r="L80" s="4">
        <f>RAW!K79</f>
        <v>1.03824654015011E-2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0.32</v>
      </c>
      <c r="C81">
        <f>RAW!C80</f>
        <v>0.34279999999999999</v>
      </c>
      <c r="D81">
        <f>RAW!D80</f>
        <v>0.32</v>
      </c>
      <c r="E81">
        <f>RAW!E80</f>
        <v>0.3367</v>
      </c>
      <c r="F81" s="3">
        <f>RAW!F80</f>
        <v>-1.2116608851957599E-2</v>
      </c>
      <c r="G81" s="4">
        <f>RAW!G80</f>
        <v>-1.66968997296724E-2</v>
      </c>
      <c r="H81" s="4">
        <f>RAW!H80</f>
        <v>4.58029087771482E-3</v>
      </c>
      <c r="I81" s="5" t="str">
        <f t="shared" si="2"/>
        <v/>
      </c>
      <c r="J81" s="4">
        <f>RAW!I80</f>
        <v>-1.7711882329618001E-2</v>
      </c>
      <c r="K81" s="4">
        <f>RAW!J80</f>
        <v>-3.14924542282954E-2</v>
      </c>
      <c r="L81" s="4">
        <f>RAW!K80</f>
        <v>1.37805718986774E-2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0.3367</v>
      </c>
      <c r="C82">
        <f>RAW!C81</f>
        <v>0.34989999999999999</v>
      </c>
      <c r="D82">
        <f>RAW!D81</f>
        <v>0.31780000000000003</v>
      </c>
      <c r="E82">
        <f>RAW!E81</f>
        <v>0.31780000000000003</v>
      </c>
      <c r="F82" s="3">
        <f>RAW!F81</f>
        <v>-1.06923760888132E-2</v>
      </c>
      <c r="G82" s="4">
        <f>RAW!G81</f>
        <v>-1.54959950015006E-2</v>
      </c>
      <c r="H82" s="4">
        <f>RAW!H81</f>
        <v>4.8036189126873302E-3</v>
      </c>
      <c r="I82" s="5" t="str">
        <f t="shared" si="2"/>
        <v/>
      </c>
      <c r="J82" s="4">
        <f>RAW!I81</f>
        <v>-1.6156007783115701E-2</v>
      </c>
      <c r="K82" s="4">
        <f>RAW!J81</f>
        <v>-2.6380305413235501E-2</v>
      </c>
      <c r="L82" s="4">
        <f>RAW!K81</f>
        <v>1.02242976301198E-2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0.33150000000000002</v>
      </c>
      <c r="C83">
        <f>RAW!C82</f>
        <v>0.34060000000000001</v>
      </c>
      <c r="D83">
        <f>RAW!D82</f>
        <v>0.32969999999999999</v>
      </c>
      <c r="E83">
        <f>RAW!E82</f>
        <v>0.34060000000000001</v>
      </c>
      <c r="F83" s="3">
        <f>RAW!F82</f>
        <v>-7.6358703502949401E-3</v>
      </c>
      <c r="G83" s="4">
        <f>RAW!G82</f>
        <v>-1.39239700712594E-2</v>
      </c>
      <c r="H83" s="4">
        <f>RAW!H82</f>
        <v>6.2880997209645399E-3</v>
      </c>
      <c r="I83" s="5" t="str">
        <f t="shared" si="2"/>
        <v/>
      </c>
      <c r="J83" s="4">
        <f>RAW!I82</f>
        <v>-8.5438644060009603E-3</v>
      </c>
      <c r="K83" s="4">
        <f>RAW!J82</f>
        <v>-2.0434825077490601E-2</v>
      </c>
      <c r="L83" s="4">
        <f>RAW!K82</f>
        <v>1.18909606714897E-2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0.34200000000000003</v>
      </c>
      <c r="C84">
        <f>RAW!C83</f>
        <v>0.34849999999999998</v>
      </c>
      <c r="D84">
        <f>RAW!D83</f>
        <v>0.33700000000000002</v>
      </c>
      <c r="E84">
        <f>RAW!E83</f>
        <v>0.34100000000000003</v>
      </c>
      <c r="F84" s="3">
        <f>RAW!F83</f>
        <v>-5.1222448246717699E-3</v>
      </c>
      <c r="G84" s="4">
        <f>RAW!G83</f>
        <v>-1.2163625021941901E-2</v>
      </c>
      <c r="H84" s="4">
        <f>RAW!H83</f>
        <v>7.0413801972701697E-3</v>
      </c>
      <c r="I84" s="5" t="str">
        <f t="shared" si="2"/>
        <v/>
      </c>
      <c r="J84" s="4">
        <f>RAW!I83</f>
        <v>-3.4817025684472599E-3</v>
      </c>
      <c r="K84" s="4">
        <f>RAW!J83</f>
        <v>-1.47837842411428E-2</v>
      </c>
      <c r="L84" s="4">
        <f>RAW!K83</f>
        <v>1.1302081672695599E-2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0.33989999999999998</v>
      </c>
      <c r="C85">
        <f>RAW!C84</f>
        <v>0.3498</v>
      </c>
      <c r="D85">
        <f>RAW!D84</f>
        <v>0.3211</v>
      </c>
      <c r="E85">
        <f>RAW!E84</f>
        <v>0.32500000000000001</v>
      </c>
      <c r="F85" s="3">
        <f>RAW!F84</f>
        <v>-4.3708602125775899E-3</v>
      </c>
      <c r="G85" s="4">
        <f>RAW!G84</f>
        <v>-1.0605072060069E-2</v>
      </c>
      <c r="H85" s="4">
        <f>RAW!H84</f>
        <v>6.2342118474914797E-3</v>
      </c>
      <c r="I85" s="5" t="str">
        <f t="shared" si="2"/>
        <v/>
      </c>
      <c r="J85" s="4">
        <f>RAW!I84</f>
        <v>-4.6743839564977099E-3</v>
      </c>
      <c r="K85" s="4">
        <f>RAW!J84</f>
        <v>-1.1413984146261101E-2</v>
      </c>
      <c r="L85" s="4">
        <f>RAW!K84</f>
        <v>6.7396001897634403E-3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0.33200000000000002</v>
      </c>
      <c r="C86">
        <f>RAW!C85</f>
        <v>0.3322</v>
      </c>
      <c r="D86">
        <f>RAW!D85</f>
        <v>0.32019999999999998</v>
      </c>
      <c r="E86">
        <f>RAW!E85</f>
        <v>0.32200000000000001</v>
      </c>
      <c r="F86" s="3">
        <f>RAW!F85</f>
        <v>-3.9716744314488E-3</v>
      </c>
      <c r="G86" s="4">
        <f>RAW!G85</f>
        <v>-9.2783925343450195E-3</v>
      </c>
      <c r="H86" s="4">
        <f>RAW!H85</f>
        <v>5.3067181028962204E-3</v>
      </c>
      <c r="I86" s="5" t="str">
        <f t="shared" si="2"/>
        <v/>
      </c>
      <c r="J86" s="4">
        <f>RAW!I85</f>
        <v>-6.1721021645943499E-3</v>
      </c>
      <c r="K86" s="4">
        <f>RAW!J85</f>
        <v>-9.6666901523722194E-3</v>
      </c>
      <c r="L86" s="4">
        <f>RAW!K85</f>
        <v>3.4945879877778699E-3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0.32500000000000001</v>
      </c>
      <c r="C87">
        <f>RAW!C86</f>
        <v>0.32519999999999999</v>
      </c>
      <c r="D87">
        <f>RAW!D86</f>
        <v>0.31950000000000001</v>
      </c>
      <c r="E87">
        <f>RAW!E86</f>
        <v>0.32</v>
      </c>
      <c r="F87" s="3">
        <f>RAW!F86</f>
        <v>-3.77320495128863E-3</v>
      </c>
      <c r="G87" s="4">
        <f>RAW!G86</f>
        <v>-8.1773550177337406E-3</v>
      </c>
      <c r="H87" s="4">
        <f>RAW!H86</f>
        <v>4.4041500664451097E-3</v>
      </c>
      <c r="I87" s="5" t="str">
        <f t="shared" si="2"/>
        <v/>
      </c>
      <c r="J87" s="4">
        <f>RAW!I86</f>
        <v>-7.5563672925700797E-3</v>
      </c>
      <c r="K87" s="4">
        <f>RAW!J86</f>
        <v>-8.9632491991048398E-3</v>
      </c>
      <c r="L87" s="4">
        <f>RAW!K86</f>
        <v>1.4068819065347501E-3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0.3175</v>
      </c>
      <c r="C88">
        <f>RAW!C87</f>
        <v>0.32640000000000002</v>
      </c>
      <c r="D88">
        <f>RAW!D87</f>
        <v>0.30499999999999999</v>
      </c>
      <c r="E88">
        <f>RAW!E87</f>
        <v>0.31290000000000001</v>
      </c>
      <c r="F88" s="3">
        <f>RAW!F87</f>
        <v>-4.1410911995815002E-3</v>
      </c>
      <c r="G88" s="4">
        <f>RAW!G87</f>
        <v>-7.3701022541032904E-3</v>
      </c>
      <c r="H88" s="4">
        <f>RAW!H87</f>
        <v>3.2290110545217898E-3</v>
      </c>
      <c r="I88" s="5" t="str">
        <f t="shared" si="2"/>
        <v/>
      </c>
      <c r="J88" s="4">
        <f>RAW!I87</f>
        <v>-1.0260231126988701E-2</v>
      </c>
      <c r="K88" s="4">
        <f>RAW!J87</f>
        <v>-9.3955765083994607E-3</v>
      </c>
      <c r="L88" s="4">
        <f>RAW!K87</f>
        <v>-8.6465461858924002E-4</v>
      </c>
      <c r="M88" s="5" t="str">
        <f t="shared" si="3"/>
        <v xml:space="preserve"> </v>
      </c>
      <c r="N88">
        <v>0</v>
      </c>
    </row>
    <row r="89" spans="1:14">
      <c r="A89" s="1">
        <f>RAW!A88</f>
        <v>42430</v>
      </c>
      <c r="B89">
        <f>RAW!B88</f>
        <v>0.31290000000000001</v>
      </c>
      <c r="C89">
        <f>RAW!C88</f>
        <v>0.316</v>
      </c>
      <c r="D89">
        <f>RAW!D88</f>
        <v>0.307</v>
      </c>
      <c r="E89">
        <f>RAW!E88</f>
        <v>0.31</v>
      </c>
      <c r="F89" s="3">
        <f>RAW!F88</f>
        <v>-4.6134682750293898E-3</v>
      </c>
      <c r="G89" s="4">
        <f>RAW!G88</f>
        <v>-6.8187754582885096E-3</v>
      </c>
      <c r="H89" s="4">
        <f>RAW!H88</f>
        <v>2.2053071832591198E-3</v>
      </c>
      <c r="I89" s="5" t="str">
        <f t="shared" si="2"/>
        <v/>
      </c>
      <c r="J89" s="4">
        <f>RAW!I88</f>
        <v>-1.25782151870487E-2</v>
      </c>
      <c r="K89" s="4">
        <f>RAW!J88</f>
        <v>-1.0456456067949199E-2</v>
      </c>
      <c r="L89" s="4">
        <f>RAW!K88</f>
        <v>-2.1217591190995301E-3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0.31</v>
      </c>
      <c r="C90">
        <f>RAW!C89</f>
        <v>0.31840000000000002</v>
      </c>
      <c r="D90">
        <f>RAW!D89</f>
        <v>0.30359999999999998</v>
      </c>
      <c r="E90">
        <f>RAW!E89</f>
        <v>0.3175</v>
      </c>
      <c r="F90" s="3">
        <f>RAW!F89</f>
        <v>-4.3326985389839897E-3</v>
      </c>
      <c r="G90" s="4">
        <f>RAW!G89</f>
        <v>-6.3215600744276103E-3</v>
      </c>
      <c r="H90" s="4">
        <f>RAW!H89</f>
        <v>1.9888615354436102E-3</v>
      </c>
      <c r="I90" s="5" t="str">
        <f t="shared" si="2"/>
        <v/>
      </c>
      <c r="J90" s="4">
        <f>RAW!I89</f>
        <v>-1.1721423388067099E-2</v>
      </c>
      <c r="K90" s="4">
        <f>RAW!J89</f>
        <v>-1.08781118413218E-2</v>
      </c>
      <c r="L90" s="4">
        <f>RAW!K89</f>
        <v>-8.4331154674527104E-4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0.31740000000000002</v>
      </c>
      <c r="C91">
        <f>RAW!C90</f>
        <v>0.32390000000000002</v>
      </c>
      <c r="D91">
        <f>RAW!D90</f>
        <v>0.3115</v>
      </c>
      <c r="E91">
        <f>RAW!E90</f>
        <v>0.31859999999999999</v>
      </c>
      <c r="F91" s="3">
        <f>RAW!F90</f>
        <v>-3.9755974803845004E-3</v>
      </c>
      <c r="G91" s="4">
        <f>RAW!G90</f>
        <v>-5.8523675556189899E-3</v>
      </c>
      <c r="H91" s="4">
        <f>RAW!H90</f>
        <v>1.8767700752344799E-3</v>
      </c>
      <c r="I91" s="5" t="str">
        <f t="shared" si="2"/>
        <v/>
      </c>
      <c r="J91" s="4">
        <f>RAW!I90</f>
        <v>-1.06593429333737E-2</v>
      </c>
      <c r="K91" s="4">
        <f>RAW!J90</f>
        <v>-1.0805188872005799E-2</v>
      </c>
      <c r="L91" s="4">
        <f>RAW!K90</f>
        <v>1.45845938632057E-4</v>
      </c>
      <c r="M91" s="5" t="str">
        <f t="shared" si="3"/>
        <v xml:space="preserve"> </v>
      </c>
      <c r="N91">
        <v>0</v>
      </c>
    </row>
    <row r="92" spans="1:14">
      <c r="A92" s="1">
        <f>RAW!A91</f>
        <v>42433</v>
      </c>
      <c r="B92">
        <f>RAW!B91</f>
        <v>0.31859999999999999</v>
      </c>
      <c r="C92">
        <f>RAW!C91</f>
        <v>0.32769999999999999</v>
      </c>
      <c r="D92">
        <f>RAW!D91</f>
        <v>0.31659999999999999</v>
      </c>
      <c r="E92">
        <f>RAW!E91</f>
        <v>0.32769999999999999</v>
      </c>
      <c r="F92" s="3">
        <f>RAW!F91</f>
        <v>-2.9245855685998598E-3</v>
      </c>
      <c r="G92" s="4">
        <f>RAW!G91</f>
        <v>-5.2668111582151603E-3</v>
      </c>
      <c r="H92" s="4">
        <f>RAW!H91</f>
        <v>2.34222558961529E-3</v>
      </c>
      <c r="I92" s="5" t="str">
        <f t="shared" si="2"/>
        <v/>
      </c>
      <c r="J92" s="4">
        <f>RAW!I91</f>
        <v>-7.2654525927636198E-3</v>
      </c>
      <c r="K92" s="4">
        <f>RAW!J91</f>
        <v>-9.6252767789251001E-3</v>
      </c>
      <c r="L92" s="4">
        <f>RAW!K91</f>
        <v>2.3598241861614798E-3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0.32769999999999999</v>
      </c>
      <c r="C93">
        <f>RAW!C92</f>
        <v>0.33100000000000002</v>
      </c>
      <c r="D93">
        <f>RAW!D92</f>
        <v>0.32029999999999997</v>
      </c>
      <c r="E93">
        <f>RAW!E92</f>
        <v>0.33100000000000002</v>
      </c>
      <c r="F93" s="3">
        <f>RAW!F92</f>
        <v>-1.80456671385581E-3</v>
      </c>
      <c r="G93" s="4">
        <f>RAW!G92</f>
        <v>-4.5743622693432901E-3</v>
      </c>
      <c r="H93" s="4">
        <f>RAW!H92</f>
        <v>2.76979555548748E-3</v>
      </c>
      <c r="I93" s="5" t="str">
        <f t="shared" si="2"/>
        <v/>
      </c>
      <c r="J93" s="4">
        <f>RAW!I92</f>
        <v>-4.0773465895505004E-3</v>
      </c>
      <c r="K93" s="4">
        <f>RAW!J92</f>
        <v>-7.7759667158002303E-3</v>
      </c>
      <c r="L93" s="4">
        <f>RAW!K92</f>
        <v>3.69862012624973E-3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0.33</v>
      </c>
      <c r="C94">
        <f>RAW!C93</f>
        <v>0.33399999999999902</v>
      </c>
      <c r="D94">
        <f>RAW!D93</f>
        <v>0.32</v>
      </c>
      <c r="E94">
        <f>RAW!E93</f>
        <v>0.32229999999999998</v>
      </c>
      <c r="F94" s="3">
        <f>RAW!F93</f>
        <v>-1.60051129530869E-3</v>
      </c>
      <c r="G94" s="4">
        <f>RAW!G93</f>
        <v>-3.9795920745363698E-3</v>
      </c>
      <c r="H94" s="4">
        <f>RAW!H93</f>
        <v>2.3790807792276802E-3</v>
      </c>
      <c r="I94" s="5" t="str">
        <f t="shared" si="2"/>
        <v/>
      </c>
      <c r="J94" s="4">
        <f>RAW!I93</f>
        <v>-4.4111808358691098E-3</v>
      </c>
      <c r="K94" s="4">
        <f>RAW!J93</f>
        <v>-6.65437142248986E-3</v>
      </c>
      <c r="L94" s="4">
        <f>RAW!K93</f>
        <v>2.2431905866207502E-3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0.32979999999999998</v>
      </c>
      <c r="C95">
        <f>RAW!C94</f>
        <v>0.33</v>
      </c>
      <c r="D95">
        <f>RAW!D94</f>
        <v>0.32</v>
      </c>
      <c r="E95">
        <f>RAW!E94</f>
        <v>0.32440000000000002</v>
      </c>
      <c r="F95" s="3">
        <f>RAW!F94</f>
        <v>-1.2548780039078301E-3</v>
      </c>
      <c r="G95" s="4">
        <f>RAW!G94</f>
        <v>-3.4346492604106602E-3</v>
      </c>
      <c r="H95" s="4">
        <f>RAW!H94</f>
        <v>2.1797712565028299E-3</v>
      </c>
      <c r="I95" s="5" t="str">
        <f t="shared" si="2"/>
        <v/>
      </c>
      <c r="J95" s="4">
        <f>RAW!I94</f>
        <v>-3.9563509014054398E-3</v>
      </c>
      <c r="K95" s="4">
        <f>RAW!J94</f>
        <v>-5.7550312487950504E-3</v>
      </c>
      <c r="L95" s="4">
        <f>RAW!K94</f>
        <v>1.7986803473895999E-3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0.32990000000000003</v>
      </c>
      <c r="C96">
        <f>RAW!C95</f>
        <v>0.33379999999999999</v>
      </c>
      <c r="D96">
        <f>RAW!D95</f>
        <v>0.3165</v>
      </c>
      <c r="E96">
        <f>RAW!E95</f>
        <v>0.3165</v>
      </c>
      <c r="F96" s="3">
        <f>RAW!F95</f>
        <v>-1.5999815162985301E-3</v>
      </c>
      <c r="G96" s="4">
        <f>RAW!G95</f>
        <v>-3.0677157115882401E-3</v>
      </c>
      <c r="H96" s="4">
        <f>RAW!H95</f>
        <v>1.4677341952897E-3</v>
      </c>
      <c r="I96" s="5" t="str">
        <f t="shared" si="2"/>
        <v/>
      </c>
      <c r="J96" s="4">
        <f>RAW!I95</f>
        <v>-5.7911551852356498E-3</v>
      </c>
      <c r="K96" s="4">
        <f>RAW!J95</f>
        <v>-5.7670725609419203E-3</v>
      </c>
      <c r="L96" s="4">
        <f>RAW!K95</f>
        <v>-2.4082624293730299E-5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0.3206</v>
      </c>
      <c r="C97">
        <f>RAW!C96</f>
        <v>0.33</v>
      </c>
      <c r="D97">
        <f>RAW!D96</f>
        <v>0.3206</v>
      </c>
      <c r="E97">
        <f>RAW!E96</f>
        <v>0.32479999999999998</v>
      </c>
      <c r="F97" s="3">
        <f>RAW!F96</f>
        <v>-1.1900200913476601E-3</v>
      </c>
      <c r="G97" s="4">
        <f>RAW!G96</f>
        <v>-2.69217658754012E-3</v>
      </c>
      <c r="H97" s="4">
        <f>RAW!H96</f>
        <v>1.5021564961924601E-3</v>
      </c>
      <c r="I97" s="5" t="str">
        <f t="shared" si="2"/>
        <v/>
      </c>
      <c r="J97" s="4">
        <f>RAW!I96</f>
        <v>-4.5336031568095599E-3</v>
      </c>
      <c r="K97" s="4">
        <f>RAW!J96</f>
        <v>-5.3559160928978002E-3</v>
      </c>
      <c r="L97" s="4">
        <f>RAW!K96</f>
        <v>8.22312936088239E-4</v>
      </c>
      <c r="M97" s="5" t="str">
        <f t="shared" si="3"/>
        <v xml:space="preserve"> </v>
      </c>
      <c r="N97">
        <v>0</v>
      </c>
    </row>
    <row r="98" spans="1:14">
      <c r="A98" s="1">
        <f>RAW!A97</f>
        <v>42443</v>
      </c>
      <c r="B98">
        <f>RAW!B97</f>
        <v>0.33</v>
      </c>
      <c r="C98">
        <f>RAW!C97</f>
        <v>0.34749999999999998</v>
      </c>
      <c r="D98">
        <f>RAW!D97</f>
        <v>0.33</v>
      </c>
      <c r="E98">
        <f>RAW!E97</f>
        <v>0.33810000000000001</v>
      </c>
      <c r="F98" s="3">
        <f>RAW!F97</f>
        <v>2.0570490075166799E-4</v>
      </c>
      <c r="G98" s="4">
        <f>RAW!G97</f>
        <v>-2.1126002898817602E-3</v>
      </c>
      <c r="H98" s="4">
        <f>RAW!H97</f>
        <v>2.3183051906334302E-3</v>
      </c>
      <c r="I98" s="5" t="str">
        <f t="shared" si="2"/>
        <v/>
      </c>
      <c r="J98" s="4">
        <f>RAW!I97</f>
        <v>3.6588919547775302E-5</v>
      </c>
      <c r="K98" s="4">
        <f>RAW!J97</f>
        <v>-3.5584144220826E-3</v>
      </c>
      <c r="L98" s="4">
        <f>RAW!K97</f>
        <v>3.5950033416303801E-3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0.34</v>
      </c>
      <c r="C99">
        <f>RAW!C98</f>
        <v>0.34</v>
      </c>
      <c r="D99">
        <f>RAW!D98</f>
        <v>0.33279999999999998</v>
      </c>
      <c r="E99">
        <f>RAW!E98</f>
        <v>0.33899999999999902</v>
      </c>
      <c r="F99" s="3">
        <f>RAW!F98</f>
        <v>1.36867228885512E-3</v>
      </c>
      <c r="G99" s="4">
        <f>RAW!G98</f>
        <v>-1.4163457741343799E-3</v>
      </c>
      <c r="H99" s="4">
        <f>RAW!H98</f>
        <v>2.7850180629895101E-3</v>
      </c>
      <c r="I99" s="5" t="str">
        <f t="shared" si="2"/>
        <v/>
      </c>
      <c r="J99" s="4">
        <f>RAW!I98</f>
        <v>3.1634396913366998E-3</v>
      </c>
      <c r="K99" s="4">
        <f>RAW!J98</f>
        <v>-1.3177963842761699E-3</v>
      </c>
      <c r="L99" s="4">
        <f>RAW!K98</f>
        <v>4.4812360756128697E-3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0.34899999999999998</v>
      </c>
      <c r="C100">
        <f>RAW!C99</f>
        <v>0.35499999999999998</v>
      </c>
      <c r="D100">
        <f>RAW!D99</f>
        <v>0.3412</v>
      </c>
      <c r="E100">
        <f>RAW!E99</f>
        <v>0.34160000000000001</v>
      </c>
      <c r="F100" s="3">
        <f>RAW!F99</f>
        <v>2.4716390768124699E-3</v>
      </c>
      <c r="G100" s="4">
        <f>RAW!G99</f>
        <v>-6.3874880394501599E-4</v>
      </c>
      <c r="H100" s="4">
        <f>RAW!H99</f>
        <v>3.11038788075748E-3</v>
      </c>
      <c r="I100" s="5" t="str">
        <f t="shared" si="2"/>
        <v/>
      </c>
      <c r="J100" s="4">
        <f>RAW!I99</f>
        <v>5.7958375904012503E-3</v>
      </c>
      <c r="K100" s="4">
        <f>RAW!J99</f>
        <v>1.0534149406163E-3</v>
      </c>
      <c r="L100" s="4">
        <f>RAW!K99</f>
        <v>4.7424226497849503E-3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0.34539999999999998</v>
      </c>
      <c r="C101">
        <f>RAW!C100</f>
        <v>0.34739999999999999</v>
      </c>
      <c r="D101">
        <f>RAW!D100</f>
        <v>0.33100000000000002</v>
      </c>
      <c r="E101">
        <f>RAW!E100</f>
        <v>0.33299999999999902</v>
      </c>
      <c r="F101" s="3">
        <f>RAW!F100</f>
        <v>2.6215801320291199E-3</v>
      </c>
      <c r="G101" s="4">
        <f>RAW!G100</f>
        <v>1.33169832498109E-5</v>
      </c>
      <c r="H101" s="4">
        <f>RAW!H100</f>
        <v>2.60826314877931E-3</v>
      </c>
      <c r="I101" s="5" t="str">
        <f t="shared" si="2"/>
        <v/>
      </c>
      <c r="J101" s="4">
        <f>RAW!I100</f>
        <v>4.95705408999003E-3</v>
      </c>
      <c r="K101" s="4">
        <f>RAW!J100</f>
        <v>2.35462799040754E-3</v>
      </c>
      <c r="L101" s="4">
        <f>RAW!K100</f>
        <v>2.60242609958248E-3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0.33589999999999998</v>
      </c>
      <c r="C102">
        <f>RAW!C101</f>
        <v>0.35299999999999998</v>
      </c>
      <c r="D102">
        <f>RAW!D101</f>
        <v>0.3322</v>
      </c>
      <c r="E102">
        <f>RAW!E101</f>
        <v>0.35299999999999998</v>
      </c>
      <c r="F102" s="3">
        <f>RAW!F101</f>
        <v>4.3046213561215296E-3</v>
      </c>
      <c r="G102" s="4">
        <f>RAW!G101</f>
        <v>8.7157785782415395E-4</v>
      </c>
      <c r="H102" s="4">
        <f>RAW!H101</f>
        <v>3.4330434982973702E-3</v>
      </c>
      <c r="I102" s="5" t="str">
        <f t="shared" si="2"/>
        <v/>
      </c>
      <c r="J102" s="4">
        <f>RAW!I101</f>
        <v>9.8926894028794603E-3</v>
      </c>
      <c r="K102" s="4">
        <f>RAW!J101</f>
        <v>4.8673151278981804E-3</v>
      </c>
      <c r="L102" s="4">
        <f>RAW!K101</f>
        <v>5.0253742749812704E-3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0.35010000000000002</v>
      </c>
      <c r="C103">
        <f>RAW!C102</f>
        <v>0.36370000000000002</v>
      </c>
      <c r="D103">
        <f>RAW!D102</f>
        <v>0.3493</v>
      </c>
      <c r="E103">
        <f>RAW!E102</f>
        <v>0.3584</v>
      </c>
      <c r="F103" s="3">
        <f>RAW!F102</f>
        <v>6.0049571145287502E-3</v>
      </c>
      <c r="G103" s="4">
        <f>RAW!G102</f>
        <v>1.8982537091650699E-3</v>
      </c>
      <c r="H103" s="4">
        <f>RAW!H102</f>
        <v>4.1067034053636703E-3</v>
      </c>
      <c r="I103" s="5" t="str">
        <f t="shared" si="2"/>
        <v/>
      </c>
      <c r="J103" s="4">
        <f>RAW!I102</f>
        <v>1.43171136850157E-2</v>
      </c>
      <c r="K103" s="4">
        <f>RAW!J102</f>
        <v>8.0172479802706996E-3</v>
      </c>
      <c r="L103" s="4">
        <f>RAW!K102</f>
        <v>6.2998657047450496E-3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0.3649</v>
      </c>
      <c r="C104">
        <f>RAW!C103</f>
        <v>0.3649</v>
      </c>
      <c r="D104">
        <f>RAW!D103</f>
        <v>0.34229999999999999</v>
      </c>
      <c r="E104">
        <f>RAW!E103</f>
        <v>0.35249999999999998</v>
      </c>
      <c r="F104" s="3">
        <f>RAW!F103</f>
        <v>6.7980411746537102E-3</v>
      </c>
      <c r="G104" s="4">
        <f>RAW!G103</f>
        <v>2.8782112022628001E-3</v>
      </c>
      <c r="H104" s="4">
        <f>RAW!H103</f>
        <v>3.9198299723909097E-3</v>
      </c>
      <c r="I104" s="5" t="str">
        <f t="shared" si="2"/>
        <v/>
      </c>
      <c r="J104" s="4">
        <f>RAW!I103</f>
        <v>1.51988416833049E-2</v>
      </c>
      <c r="K104" s="4">
        <f>RAW!J103</f>
        <v>1.0411112547948799E-2</v>
      </c>
      <c r="L104" s="4">
        <f>RAW!K103</f>
        <v>4.7877291353561804E-3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0.35370000000000001</v>
      </c>
      <c r="C105">
        <f>RAW!C104</f>
        <v>0.35599999999999998</v>
      </c>
      <c r="D105">
        <f>RAW!D104</f>
        <v>0.34210000000000002</v>
      </c>
      <c r="E105">
        <f>RAW!E104</f>
        <v>0.34299999999999897</v>
      </c>
      <c r="F105" s="3">
        <f>RAW!F104</f>
        <v>6.5840980174906001E-3</v>
      </c>
      <c r="G105" s="4">
        <f>RAW!G104</f>
        <v>3.6193885653083599E-3</v>
      </c>
      <c r="H105" s="4">
        <f>RAW!H104</f>
        <v>2.9647094521822398E-3</v>
      </c>
      <c r="I105" s="5" t="str">
        <f t="shared" si="2"/>
        <v/>
      </c>
      <c r="J105" s="4">
        <f>RAW!I104</f>
        <v>1.28336548362407E-2</v>
      </c>
      <c r="K105" s="4">
        <f>RAW!J104</f>
        <v>1.12186266440461E-2</v>
      </c>
      <c r="L105" s="4">
        <f>RAW!K104</f>
        <v>1.61502819219461E-3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0.33500000000000002</v>
      </c>
      <c r="C106">
        <f>RAW!C105</f>
        <v>0.34410000000000002</v>
      </c>
      <c r="D106">
        <f>RAW!D105</f>
        <v>0.33399999999999902</v>
      </c>
      <c r="E106">
        <f>RAW!E105</f>
        <v>0.3367</v>
      </c>
      <c r="F106" s="3">
        <f>RAW!F105</f>
        <v>5.8388821762091403E-3</v>
      </c>
      <c r="G106" s="4">
        <f>RAW!G105</f>
        <v>4.0632872874885196E-3</v>
      </c>
      <c r="H106" s="4">
        <f>RAW!H105</f>
        <v>1.77559488872062E-3</v>
      </c>
      <c r="I106" s="5" t="str">
        <f t="shared" si="2"/>
        <v/>
      </c>
      <c r="J106" s="4">
        <f>RAW!I105</f>
        <v>9.35680284297352E-3</v>
      </c>
      <c r="K106" s="4">
        <f>RAW!J105</f>
        <v>1.0598018710355201E-2</v>
      </c>
      <c r="L106" s="4">
        <f>RAW!K105</f>
        <v>-1.24121586738172E-3</v>
      </c>
      <c r="M106" s="5" t="str">
        <f t="shared" si="3"/>
        <v xml:space="preserve"> </v>
      </c>
      <c r="N106">
        <v>0</v>
      </c>
    </row>
    <row r="107" spans="1:14">
      <c r="A107" s="1">
        <f>RAW!A106</f>
        <v>42454</v>
      </c>
      <c r="B107">
        <f>RAW!B106</f>
        <v>0.3367</v>
      </c>
      <c r="C107">
        <f>RAW!C106</f>
        <v>0.3367</v>
      </c>
      <c r="D107">
        <f>RAW!D106</f>
        <v>0.3367</v>
      </c>
      <c r="E107">
        <f>RAW!E106</f>
        <v>0.3367</v>
      </c>
      <c r="F107" s="3">
        <f>RAW!F106</f>
        <v>5.1884836432825E-3</v>
      </c>
      <c r="G107" s="4">
        <f>RAW!G106</f>
        <v>4.2883265586473101E-3</v>
      </c>
      <c r="H107" s="4">
        <f>RAW!H106</f>
        <v>9.0015708463518803E-4</v>
      </c>
      <c r="I107" s="5" t="str">
        <f t="shared" si="2"/>
        <v/>
      </c>
      <c r="J107" s="4">
        <f>RAW!I106</f>
        <v>6.9943996834539402E-3</v>
      </c>
      <c r="K107" s="4">
        <f>RAW!J106</f>
        <v>9.3968123680548098E-3</v>
      </c>
      <c r="L107" s="4">
        <f>RAW!K106</f>
        <v>-2.40241268460086E-3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0.3367</v>
      </c>
      <c r="C108">
        <f>RAW!C107</f>
        <v>0.3367</v>
      </c>
      <c r="D108">
        <f>RAW!D107</f>
        <v>0.3367</v>
      </c>
      <c r="E108">
        <f>RAW!E107</f>
        <v>0.3367</v>
      </c>
      <c r="F108" s="3">
        <f>RAW!F107</f>
        <v>4.61978412439945E-3</v>
      </c>
      <c r="G108" s="4">
        <f>RAW!G107</f>
        <v>4.3546180717977398E-3</v>
      </c>
      <c r="H108" s="4">
        <f>RAW!H107</f>
        <v>2.6516605260170701E-4</v>
      </c>
      <c r="I108" s="5" t="str">
        <f t="shared" si="2"/>
        <v/>
      </c>
      <c r="J108" s="4">
        <f>RAW!I107</f>
        <v>5.37743473702584E-3</v>
      </c>
      <c r="K108" s="4">
        <f>RAW!J107</f>
        <v>8.0570198243784894E-3</v>
      </c>
      <c r="L108" s="4">
        <f>RAW!K107</f>
        <v>-2.6795850873526398E-3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0.3367</v>
      </c>
      <c r="C109">
        <f>RAW!C108</f>
        <v>0.34489999999999998</v>
      </c>
      <c r="D109">
        <f>RAW!D108</f>
        <v>0.33250000000000002</v>
      </c>
      <c r="E109">
        <f>RAW!E108</f>
        <v>0.33299999999999902</v>
      </c>
      <c r="F109" s="3">
        <f>RAW!F108</f>
        <v>3.8264180155947402E-3</v>
      </c>
      <c r="G109" s="4">
        <f>RAW!G108</f>
        <v>4.2489780605571396E-3</v>
      </c>
      <c r="H109" s="4">
        <f>RAW!H108</f>
        <v>-4.22560044962398E-4</v>
      </c>
      <c r="I109" s="5" t="str">
        <f t="shared" si="2"/>
        <v xml:space="preserve"> </v>
      </c>
      <c r="J109" s="4">
        <f>RAW!I108</f>
        <v>3.2319857941446799E-3</v>
      </c>
      <c r="K109" s="4">
        <f>RAW!J108</f>
        <v>6.44867514763388E-3</v>
      </c>
      <c r="L109" s="4">
        <f>RAW!K108</f>
        <v>-3.2166893534892002E-3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0.33799999999999902</v>
      </c>
      <c r="C110">
        <f>RAW!C109</f>
        <v>0.34599999999999997</v>
      </c>
      <c r="D110">
        <f>RAW!D109</f>
        <v>0.33560000000000001</v>
      </c>
      <c r="E110">
        <f>RAW!E109</f>
        <v>0.34439999999999998</v>
      </c>
      <c r="F110" s="3">
        <f>RAW!F109</f>
        <v>4.07063068800594E-3</v>
      </c>
      <c r="G110" s="4">
        <f>RAW!G109</f>
        <v>4.2133085860469001E-3</v>
      </c>
      <c r="H110" s="4">
        <f>RAW!H109</f>
        <v>-1.4267789804095501E-4</v>
      </c>
      <c r="I110" s="5" t="str">
        <f t="shared" si="2"/>
        <v/>
      </c>
      <c r="J110" s="4">
        <f>RAW!I109</f>
        <v>4.9879626487353496E-3</v>
      </c>
      <c r="K110" s="4">
        <f>RAW!J109</f>
        <v>5.9617709813343696E-3</v>
      </c>
      <c r="L110" s="4">
        <f>RAW!K109</f>
        <v>-9.7380833259902097E-4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0.34499999999999997</v>
      </c>
      <c r="C111">
        <f>RAW!C110</f>
        <v>0.34499999999999997</v>
      </c>
      <c r="D111">
        <f>RAW!D110</f>
        <v>0.33189999999999997</v>
      </c>
      <c r="E111">
        <f>RAW!E110</f>
        <v>0.34449999999999997</v>
      </c>
      <c r="F111" s="3">
        <f>RAW!F110</f>
        <v>4.2235536571257797E-3</v>
      </c>
      <c r="G111" s="4">
        <f>RAW!G110</f>
        <v>4.2153576002626801E-3</v>
      </c>
      <c r="H111" s="4">
        <f>RAW!H110</f>
        <v>8.1960568631073497E-6</v>
      </c>
      <c r="I111" s="5" t="str">
        <f t="shared" si="2"/>
        <v xml:space="preserve"> </v>
      </c>
      <c r="J111" s="4">
        <f>RAW!I110</f>
        <v>6.02898580442701E-3</v>
      </c>
      <c r="K111" s="4">
        <f>RAW!J110</f>
        <v>5.9841759223652497E-3</v>
      </c>
      <c r="L111" s="4">
        <f>RAW!K110</f>
        <v>4.4809882061755902E-5</v>
      </c>
      <c r="M111" s="5" t="str">
        <f t="shared" si="3"/>
        <v xml:space="preserve"> </v>
      </c>
      <c r="N111">
        <v>0</v>
      </c>
    </row>
    <row r="112" spans="1:14">
      <c r="A112" s="1">
        <f>RAW!A111</f>
        <v>42461</v>
      </c>
      <c r="B112">
        <f>RAW!B111</f>
        <v>0.34089999999999998</v>
      </c>
      <c r="C112">
        <f>RAW!C111</f>
        <v>0.3548</v>
      </c>
      <c r="D112">
        <f>RAW!D111</f>
        <v>0.33299999999999902</v>
      </c>
      <c r="E112">
        <f>RAW!E111</f>
        <v>0.34499999999999997</v>
      </c>
      <c r="F112" s="3">
        <f>RAW!F111</f>
        <v>4.3351194744461396E-3</v>
      </c>
      <c r="G112" s="4">
        <f>RAW!G111</f>
        <v>4.2393099750993703E-3</v>
      </c>
      <c r="H112" s="4">
        <f>RAW!H111</f>
        <v>9.5809499346772702E-5</v>
      </c>
      <c r="I112" s="5" t="str">
        <f t="shared" si="2"/>
        <v/>
      </c>
      <c r="J112" s="4">
        <f>RAW!I111</f>
        <v>6.71168583200271E-3</v>
      </c>
      <c r="K112" s="4">
        <f>RAW!J111</f>
        <v>6.2266792255777402E-3</v>
      </c>
      <c r="L112" s="4">
        <f>RAW!K111</f>
        <v>4.8500660642496998E-4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0.35199999999999998</v>
      </c>
      <c r="C113">
        <f>RAW!C112</f>
        <v>0.36899999999999999</v>
      </c>
      <c r="D113">
        <f>RAW!D112</f>
        <v>0.33899999999999902</v>
      </c>
      <c r="E113">
        <f>RAW!E112</f>
        <v>0.36799999999999999</v>
      </c>
      <c r="F113" s="3">
        <f>RAW!F112</f>
        <v>6.2078833544043002E-3</v>
      </c>
      <c r="G113" s="4">
        <f>RAW!G112</f>
        <v>4.6330246509603597E-3</v>
      </c>
      <c r="H113" s="4">
        <f>RAW!H112</f>
        <v>1.57485870344394E-3</v>
      </c>
      <c r="I113" s="5" t="str">
        <f t="shared" si="2"/>
        <v/>
      </c>
      <c r="J113" s="4">
        <f>RAW!I112</f>
        <v>1.34061324080317E-2</v>
      </c>
      <c r="K113" s="4">
        <f>RAW!J112</f>
        <v>8.6198302863957493E-3</v>
      </c>
      <c r="L113" s="4">
        <f>RAW!K112</f>
        <v>4.7863021216360303E-3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0.36720000000000003</v>
      </c>
      <c r="C114">
        <f>RAW!C113</f>
        <v>0.37790000000000001</v>
      </c>
      <c r="D114">
        <f>RAW!D113</f>
        <v>0.36</v>
      </c>
      <c r="E114">
        <f>RAW!E113</f>
        <v>0.37359999999999999</v>
      </c>
      <c r="F114" s="3">
        <f>RAW!F113</f>
        <v>8.0511270397914392E-3</v>
      </c>
      <c r="G114" s="4">
        <f>RAW!G113</f>
        <v>5.3166451287265703E-3</v>
      </c>
      <c r="H114" s="4">
        <f>RAW!H113</f>
        <v>2.7344819110648598E-3</v>
      </c>
      <c r="I114" s="5" t="str">
        <f t="shared" si="2"/>
        <v/>
      </c>
      <c r="J114" s="4">
        <f>RAW!I113</f>
        <v>1.8928448170568001E-2</v>
      </c>
      <c r="K114" s="4">
        <f>RAW!J113</f>
        <v>1.2056036247786501E-2</v>
      </c>
      <c r="L114" s="4">
        <f>RAW!K113</f>
        <v>6.8724119227815197E-3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0.373</v>
      </c>
      <c r="C115">
        <f>RAW!C114</f>
        <v>0.39290000000000003</v>
      </c>
      <c r="D115">
        <f>RAW!D114</f>
        <v>0.373</v>
      </c>
      <c r="E115">
        <f>RAW!E114</f>
        <v>0.38219999999999998</v>
      </c>
      <c r="F115" s="3">
        <f>RAW!F114</f>
        <v>1.0089552980880601E-2</v>
      </c>
      <c r="G115" s="4">
        <f>RAW!G114</f>
        <v>6.27122669915738E-3</v>
      </c>
      <c r="H115" s="4">
        <f>RAW!H114</f>
        <v>3.8183262817232098E-3</v>
      </c>
      <c r="I115" s="5" t="str">
        <f t="shared" si="2"/>
        <v/>
      </c>
      <c r="J115" s="4">
        <f>RAW!I114</f>
        <v>2.4443823869747E-2</v>
      </c>
      <c r="K115" s="4">
        <f>RAW!J114</f>
        <v>1.6185298788440002E-2</v>
      </c>
      <c r="L115" s="4">
        <f>RAW!K114</f>
        <v>8.2585250813070003E-3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0.38159999999999999</v>
      </c>
      <c r="C116">
        <f>RAW!C115</f>
        <v>0.39299999999999902</v>
      </c>
      <c r="D116">
        <f>RAW!D115</f>
        <v>0.38</v>
      </c>
      <c r="E116">
        <f>RAW!E115</f>
        <v>0.38350000000000001</v>
      </c>
      <c r="F116" s="3">
        <f>RAW!F115</f>
        <v>1.1675333385085701E-2</v>
      </c>
      <c r="G116" s="4">
        <f>RAW!G115</f>
        <v>7.35204803634305E-3</v>
      </c>
      <c r="H116" s="4">
        <f>RAW!H115</f>
        <v>4.3232853487426897E-3</v>
      </c>
      <c r="I116" s="5" t="str">
        <f t="shared" si="2"/>
        <v/>
      </c>
      <c r="J116" s="4">
        <f>RAW!I115</f>
        <v>2.7824915534605098E-2</v>
      </c>
      <c r="K116" s="4">
        <f>RAW!J115</f>
        <v>2.0065171037161701E-2</v>
      </c>
      <c r="L116" s="4">
        <f>RAW!K115</f>
        <v>7.7597444974434101E-3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0.38400000000000001</v>
      </c>
      <c r="C117">
        <f>RAW!C116</f>
        <v>0.39</v>
      </c>
      <c r="D117">
        <f>RAW!D116</f>
        <v>0.37</v>
      </c>
      <c r="E117">
        <f>RAW!E116</f>
        <v>0.38069999999999998</v>
      </c>
      <c r="F117" s="3">
        <f>RAW!F116</f>
        <v>1.2561339874020401E-2</v>
      </c>
      <c r="G117" s="4">
        <f>RAW!G116</f>
        <v>8.3939064038785205E-3</v>
      </c>
      <c r="H117" s="4">
        <f>RAW!H116</f>
        <v>4.1674334701418802E-3</v>
      </c>
      <c r="I117" s="5" t="str">
        <f t="shared" si="2"/>
        <v/>
      </c>
      <c r="J117" s="4">
        <f>RAW!I116</f>
        <v>2.8660697035912001E-2</v>
      </c>
      <c r="K117" s="4">
        <f>RAW!J116</f>
        <v>2.2930346370078399E-2</v>
      </c>
      <c r="L117" s="4">
        <f>RAW!K116</f>
        <v>5.7303506658335102E-3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0.38740000000000002</v>
      </c>
      <c r="C118">
        <f>RAW!C117</f>
        <v>0.39</v>
      </c>
      <c r="D118">
        <f>RAW!D117</f>
        <v>0.374</v>
      </c>
      <c r="E118">
        <f>RAW!E117</f>
        <v>0.38700000000000001</v>
      </c>
      <c r="F118" s="3">
        <f>RAW!F117</f>
        <v>1.36149194323137E-2</v>
      </c>
      <c r="G118" s="4">
        <f>RAW!G117</f>
        <v>9.4381090095655706E-3</v>
      </c>
      <c r="H118" s="4">
        <f>RAW!H117</f>
        <v>4.1768104227481702E-3</v>
      </c>
      <c r="I118" s="5" t="str">
        <f t="shared" si="2"/>
        <v/>
      </c>
      <c r="J118" s="4">
        <f>RAW!I117</f>
        <v>3.0406176184217901E-2</v>
      </c>
      <c r="K118" s="4">
        <f>RAW!J117</f>
        <v>2.54222896414583E-2</v>
      </c>
      <c r="L118" s="4">
        <f>RAW!K117</f>
        <v>4.98388654275966E-3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0.37919999999999998</v>
      </c>
      <c r="C119">
        <f>RAW!C118</f>
        <v>0.39250000000000002</v>
      </c>
      <c r="D119">
        <f>RAW!D118</f>
        <v>0.3705</v>
      </c>
      <c r="E119">
        <f>RAW!E118</f>
        <v>0.37119999999999997</v>
      </c>
      <c r="F119" s="3">
        <f>RAW!F118</f>
        <v>1.3024818864796299E-2</v>
      </c>
      <c r="G119" s="4">
        <f>RAW!G118</f>
        <v>1.0155450980611699E-2</v>
      </c>
      <c r="H119" s="4">
        <f>RAW!H118</f>
        <v>2.8693678841846099E-3</v>
      </c>
      <c r="I119" s="5" t="str">
        <f t="shared" si="2"/>
        <v/>
      </c>
      <c r="J119" s="4">
        <f>RAW!I118</f>
        <v>2.6553215348258399E-2</v>
      </c>
      <c r="K119" s="4">
        <f>RAW!J118</f>
        <v>2.57992648770583E-2</v>
      </c>
      <c r="L119" s="4">
        <f>RAW!K118</f>
        <v>7.5395047120007796E-4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0.37309999999999999</v>
      </c>
      <c r="C120">
        <f>RAW!C119</f>
        <v>0.38450000000000001</v>
      </c>
      <c r="D120">
        <f>RAW!D119</f>
        <v>0.36380000000000001</v>
      </c>
      <c r="E120">
        <f>RAW!E119</f>
        <v>0.37080000000000002</v>
      </c>
      <c r="F120" s="3">
        <f>RAW!F119</f>
        <v>1.2382149544208101E-2</v>
      </c>
      <c r="G120" s="4">
        <f>RAW!G119</f>
        <v>1.0600790693331001E-2</v>
      </c>
      <c r="H120" s="4">
        <f>RAW!H119</f>
        <v>1.7813588508771201E-3</v>
      </c>
      <c r="I120" s="5" t="str">
        <f t="shared" si="2"/>
        <v/>
      </c>
      <c r="J120" s="4">
        <f>RAW!I119</f>
        <v>2.3524439722871701E-2</v>
      </c>
      <c r="K120" s="4">
        <f>RAW!J119</f>
        <v>2.5040989825662802E-2</v>
      </c>
      <c r="L120" s="4">
        <f>RAW!K119</f>
        <v>-1.5165501027910901E-3</v>
      </c>
      <c r="M120" s="5" t="str">
        <f t="shared" si="3"/>
        <v xml:space="preserve"> </v>
      </c>
      <c r="N120">
        <v>0</v>
      </c>
    </row>
    <row r="121" spans="1:14">
      <c r="A121" s="1">
        <f>RAW!A120</f>
        <v>42474</v>
      </c>
      <c r="B121">
        <f>RAW!B120</f>
        <v>0.36780000000000002</v>
      </c>
      <c r="C121">
        <f>RAW!C120</f>
        <v>0.37340000000000001</v>
      </c>
      <c r="D121">
        <f>RAW!D120</f>
        <v>0.36099999999999999</v>
      </c>
      <c r="E121">
        <f>RAW!E120</f>
        <v>0.36220000000000002</v>
      </c>
      <c r="F121" s="3">
        <f>RAW!F120</f>
        <v>1.1051486691391599E-2</v>
      </c>
      <c r="G121" s="4">
        <f>RAW!G120</f>
        <v>1.06909298929431E-2</v>
      </c>
      <c r="H121" s="4">
        <f>RAW!H120</f>
        <v>3.6055679844852702E-4</v>
      </c>
      <c r="I121" s="5" t="str">
        <f t="shared" si="2"/>
        <v/>
      </c>
      <c r="J121" s="4">
        <f>RAW!I120</f>
        <v>1.87929061860935E-2</v>
      </c>
      <c r="K121" s="4">
        <f>RAW!J120</f>
        <v>2.2958295279139701E-2</v>
      </c>
      <c r="L121" s="4">
        <f>RAW!K120</f>
        <v>-4.1653890930461899E-3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0.36299999999999999</v>
      </c>
      <c r="C122">
        <f>RAW!C121</f>
        <v>0.37</v>
      </c>
      <c r="D122">
        <f>RAW!D121</f>
        <v>0.35799999999999998</v>
      </c>
      <c r="E122">
        <f>RAW!E121</f>
        <v>0.35849999999999999</v>
      </c>
      <c r="F122" s="3">
        <f>RAW!F121</f>
        <v>9.5878450068044296E-3</v>
      </c>
      <c r="G122" s="4">
        <f>RAW!G121</f>
        <v>1.0470312915715299E-2</v>
      </c>
      <c r="H122" s="4">
        <f>RAW!H121</f>
        <v>-8.8246790891096695E-4</v>
      </c>
      <c r="I122" s="5" t="str">
        <f t="shared" si="2"/>
        <v xml:space="preserve"> </v>
      </c>
      <c r="J122" s="4">
        <f>RAW!I121</f>
        <v>1.4437997918750001E-2</v>
      </c>
      <c r="K122" s="4">
        <f>RAW!J121</f>
        <v>2.01181961590098E-2</v>
      </c>
      <c r="L122" s="4">
        <f>RAW!K121</f>
        <v>-5.6801982402598103E-3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0.3599</v>
      </c>
      <c r="C123">
        <f>RAW!C122</f>
        <v>0.36830000000000002</v>
      </c>
      <c r="D123">
        <f>RAW!D122</f>
        <v>0.35560000000000003</v>
      </c>
      <c r="E123">
        <f>RAW!E122</f>
        <v>0.36370000000000002</v>
      </c>
      <c r="F123" s="3">
        <f>RAW!F122</f>
        <v>8.7466688150987203E-3</v>
      </c>
      <c r="G123" s="4">
        <f>RAW!G122</f>
        <v>1.0125584095592E-2</v>
      </c>
      <c r="H123" s="4">
        <f>RAW!H122</f>
        <v>-1.37891528049333E-3</v>
      </c>
      <c r="I123" s="5" t="str">
        <f t="shared" si="2"/>
        <v/>
      </c>
      <c r="J123" s="4">
        <f>RAW!I122</f>
        <v>1.28730927519272E-2</v>
      </c>
      <c r="K123" s="4">
        <f>RAW!J122</f>
        <v>1.7703161689982299E-2</v>
      </c>
      <c r="L123" s="4">
        <f>RAW!K122</f>
        <v>-4.8300689380550198E-3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0.377</v>
      </c>
      <c r="C124">
        <f>RAW!C123</f>
        <v>0.377</v>
      </c>
      <c r="D124">
        <f>RAW!D123</f>
        <v>0.35809999999999997</v>
      </c>
      <c r="E124">
        <f>RAW!E123</f>
        <v>0.35809999999999997</v>
      </c>
      <c r="F124" s="3">
        <f>RAW!F123</f>
        <v>7.5412268550432704E-3</v>
      </c>
      <c r="G124" s="4">
        <f>RAW!G123</f>
        <v>9.6087126474823006E-3</v>
      </c>
      <c r="H124" s="4">
        <f>RAW!H123</f>
        <v>-2.0674857924390302E-3</v>
      </c>
      <c r="I124" s="5" t="str">
        <f t="shared" si="2"/>
        <v/>
      </c>
      <c r="J124" s="4">
        <f>RAW!I123</f>
        <v>1.00938359292623E-2</v>
      </c>
      <c r="K124" s="4">
        <f>RAW!J123</f>
        <v>1.51667197697423E-2</v>
      </c>
      <c r="L124" s="4">
        <f>RAW!K123</f>
        <v>-5.0728838404799402E-3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0.3599</v>
      </c>
      <c r="C125">
        <f>RAW!C124</f>
        <v>0.36270000000000002</v>
      </c>
      <c r="D125">
        <f>RAW!D124</f>
        <v>0.35589999999999999</v>
      </c>
      <c r="E125">
        <f>RAW!E124</f>
        <v>0.35859999999999997</v>
      </c>
      <c r="F125" s="3">
        <f>RAW!F124</f>
        <v>6.55073840366032E-3</v>
      </c>
      <c r="G125" s="4">
        <f>RAW!G124</f>
        <v>8.9971177987178998E-3</v>
      </c>
      <c r="H125" s="4">
        <f>RAW!H124</f>
        <v>-2.4463793950575798E-3</v>
      </c>
      <c r="I125" s="5" t="str">
        <f t="shared" si="2"/>
        <v/>
      </c>
      <c r="J125" s="4">
        <f>RAW!I124</f>
        <v>8.2958994866722501E-3</v>
      </c>
      <c r="K125" s="4">
        <f>RAW!J124</f>
        <v>1.2876446342052299E-2</v>
      </c>
      <c r="L125" s="4">
        <f>RAW!K124</f>
        <v>-4.5805468553800398E-3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0.35859999999999997</v>
      </c>
      <c r="C126">
        <f>RAW!C125</f>
        <v>0.3659</v>
      </c>
      <c r="D126">
        <f>RAW!D125</f>
        <v>0.35859999999999997</v>
      </c>
      <c r="E126">
        <f>RAW!E125</f>
        <v>0.36299999999999999</v>
      </c>
      <c r="F126" s="3">
        <f>RAW!F125</f>
        <v>6.0510595496860997E-3</v>
      </c>
      <c r="G126" s="4">
        <f>RAW!G125</f>
        <v>8.4079061489115408E-3</v>
      </c>
      <c r="H126" s="4">
        <f>RAW!H125</f>
        <v>-2.3568465992254402E-3</v>
      </c>
      <c r="I126" s="5" t="str">
        <f t="shared" si="2"/>
        <v/>
      </c>
      <c r="J126" s="4">
        <f>RAW!I125</f>
        <v>8.2324598841771405E-3</v>
      </c>
      <c r="K126" s="4">
        <f>RAW!J125</f>
        <v>1.1328450856093899E-2</v>
      </c>
      <c r="L126" s="4">
        <f>RAW!K125</f>
        <v>-3.09599097191677E-3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0.3659</v>
      </c>
      <c r="C127">
        <f>RAW!C126</f>
        <v>0.3659</v>
      </c>
      <c r="D127">
        <f>RAW!D126</f>
        <v>0.35859999999999997</v>
      </c>
      <c r="E127">
        <f>RAW!E126</f>
        <v>0.36009999999999998</v>
      </c>
      <c r="F127" s="3">
        <f>RAW!F126</f>
        <v>5.3592762931571796E-3</v>
      </c>
      <c r="G127" s="4">
        <f>RAW!G126</f>
        <v>7.7981801777606699E-3</v>
      </c>
      <c r="H127" s="4">
        <f>RAW!H126</f>
        <v>-2.43890388460348E-3</v>
      </c>
      <c r="I127" s="5" t="str">
        <f t="shared" si="2"/>
        <v/>
      </c>
      <c r="J127" s="4">
        <f>RAW!I126</f>
        <v>7.2345079143806201E-3</v>
      </c>
      <c r="K127" s="4">
        <f>RAW!J126</f>
        <v>9.9638032088561496E-3</v>
      </c>
      <c r="L127" s="4">
        <f>RAW!K126</f>
        <v>-2.72929529447552E-3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0.3599</v>
      </c>
      <c r="C128">
        <f>RAW!C127</f>
        <v>0.36199999999999999</v>
      </c>
      <c r="D128">
        <f>RAW!D127</f>
        <v>0.35510000000000003</v>
      </c>
      <c r="E128">
        <f>RAW!E127</f>
        <v>0.35830000000000001</v>
      </c>
      <c r="F128" s="3">
        <f>RAW!F127</f>
        <v>4.6126167469518397E-3</v>
      </c>
      <c r="G128" s="4">
        <f>RAW!G127</f>
        <v>7.1610674915988997E-3</v>
      </c>
      <c r="H128" s="4">
        <f>RAW!H127</f>
        <v>-2.54845074464706E-3</v>
      </c>
      <c r="I128" s="5" t="str">
        <f t="shared" si="2"/>
        <v/>
      </c>
      <c r="J128" s="4">
        <f>RAW!I127</f>
        <v>5.9721954164647E-3</v>
      </c>
      <c r="K128" s="4">
        <f>RAW!J127</f>
        <v>8.6332672780589995E-3</v>
      </c>
      <c r="L128" s="4">
        <f>RAW!K127</f>
        <v>-2.6610718615942899E-3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0.36</v>
      </c>
      <c r="C129">
        <f>RAW!C128</f>
        <v>0.36399999999999999</v>
      </c>
      <c r="D129">
        <f>RAW!D128</f>
        <v>0.3574</v>
      </c>
      <c r="E129">
        <f>RAW!E128</f>
        <v>0.36080000000000001</v>
      </c>
      <c r="F129" s="3">
        <f>RAW!F128</f>
        <v>4.1744918404154003E-3</v>
      </c>
      <c r="G129" s="4">
        <f>RAW!G128</f>
        <v>6.5637523613621997E-3</v>
      </c>
      <c r="H129" s="4">
        <f>RAW!H128</f>
        <v>-2.3892605209467998E-3</v>
      </c>
      <c r="I129" s="5" t="str">
        <f t="shared" si="2"/>
        <v/>
      </c>
      <c r="J129" s="4">
        <f>RAW!I128</f>
        <v>5.7612542989534101E-3</v>
      </c>
      <c r="K129" s="4">
        <f>RAW!J128</f>
        <v>7.6759296183571404E-3</v>
      </c>
      <c r="L129" s="4">
        <f>RAW!K128</f>
        <v>-1.9146753194037201E-3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0.36399999999999999</v>
      </c>
      <c r="C130">
        <f>RAW!C129</f>
        <v>0.36990000000000001</v>
      </c>
      <c r="D130">
        <f>RAW!D129</f>
        <v>0.35899999999999999</v>
      </c>
      <c r="E130">
        <f>RAW!E129</f>
        <v>0.36</v>
      </c>
      <c r="F130" s="3">
        <f>RAW!F129</f>
        <v>3.7198413656029301E-3</v>
      </c>
      <c r="G130" s="4">
        <f>RAW!G129</f>
        <v>5.9949701622103498E-3</v>
      </c>
      <c r="H130" s="4">
        <f>RAW!H129</f>
        <v>-2.2751287966074102E-3</v>
      </c>
      <c r="I130" s="5" t="str">
        <f t="shared" si="2"/>
        <v/>
      </c>
      <c r="J130" s="4">
        <f>RAW!I129</f>
        <v>5.2995274046138598E-3</v>
      </c>
      <c r="K130" s="4">
        <f>RAW!J129</f>
        <v>6.8837955471093802E-3</v>
      </c>
      <c r="L130" s="4">
        <f>RAW!K129</f>
        <v>-1.58426814249551E-3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0.3639</v>
      </c>
      <c r="C131">
        <f>RAW!C130</f>
        <v>0.36499999999999999</v>
      </c>
      <c r="D131">
        <f>RAW!D130</f>
        <v>0.35560000000000003</v>
      </c>
      <c r="E131">
        <f>RAW!E130</f>
        <v>0.36499999999999999</v>
      </c>
      <c r="F131" s="3">
        <f>RAW!F130</f>
        <v>3.7201027729082399E-3</v>
      </c>
      <c r="G131" s="4">
        <f>RAW!G130</f>
        <v>5.5399966843499302E-3</v>
      </c>
      <c r="H131" s="4">
        <f>RAW!H130</f>
        <v>-1.8198939114416901E-3</v>
      </c>
      <c r="I131" s="5" t="str">
        <f t="shared" si="2"/>
        <v/>
      </c>
      <c r="J131" s="4">
        <f>RAW!I130</f>
        <v>6.2995599636479398E-3</v>
      </c>
      <c r="K131" s="4">
        <f>RAW!J130</f>
        <v>6.6890503526222302E-3</v>
      </c>
      <c r="L131" s="4">
        <f>RAW!K130</f>
        <v>-3.8949038897428799E-4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0.3644</v>
      </c>
      <c r="C132">
        <f>RAW!C131</f>
        <v>0.36799999999999999</v>
      </c>
      <c r="D132">
        <f>RAW!D131</f>
        <v>0.35749999999999998</v>
      </c>
      <c r="E132">
        <f>RAW!E131</f>
        <v>0.36</v>
      </c>
      <c r="F132" s="3">
        <f>RAW!F131</f>
        <v>3.2790528467467302E-3</v>
      </c>
      <c r="G132" s="4">
        <f>RAW!G131</f>
        <v>5.0878079168292902E-3</v>
      </c>
      <c r="H132" s="4">
        <f>RAW!H131</f>
        <v>-1.80875507008255E-3</v>
      </c>
      <c r="I132" s="5" t="str">
        <f t="shared" si="2"/>
        <v/>
      </c>
      <c r="J132" s="4">
        <f>RAW!I131</f>
        <v>5.4236626866759298E-3</v>
      </c>
      <c r="K132" s="4">
        <f>RAW!J131</f>
        <v>6.2672544639734698E-3</v>
      </c>
      <c r="L132" s="4">
        <f>RAW!K131</f>
        <v>-8.4359177729753502E-4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0.36</v>
      </c>
      <c r="C133">
        <f>RAW!C132</f>
        <v>0.3654</v>
      </c>
      <c r="D133">
        <f>RAW!D132</f>
        <v>0.35149999999999998</v>
      </c>
      <c r="E133">
        <f>RAW!E132</f>
        <v>0.36</v>
      </c>
      <c r="F133" s="3">
        <f>RAW!F132</f>
        <v>2.89613278668576E-3</v>
      </c>
      <c r="G133" s="4">
        <f>RAW!G132</f>
        <v>4.64947289080058E-3</v>
      </c>
      <c r="H133" s="4">
        <f>RAW!H132</f>
        <v>-1.75334010411481E-3</v>
      </c>
      <c r="I133" s="5" t="str">
        <f t="shared" ref="I133:I196" si="4">IF(SIGN(H132)&lt;&gt;SIGN(H133)," ","")</f>
        <v/>
      </c>
      <c r="J133" s="4">
        <f>RAW!I132</f>
        <v>4.7717336106810598E-3</v>
      </c>
      <c r="K133" s="4">
        <f>RAW!J132</f>
        <v>5.7687475128759998E-3</v>
      </c>
      <c r="L133" s="4">
        <f>RAW!K132</f>
        <v>-9.9701390219493892E-4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0.35249999999999998</v>
      </c>
      <c r="C134">
        <f>RAW!C133</f>
        <v>0.36380000000000001</v>
      </c>
      <c r="D134">
        <f>RAW!D133</f>
        <v>0.35199999999999998</v>
      </c>
      <c r="E134">
        <f>RAW!E133</f>
        <v>0.35199999999999998</v>
      </c>
      <c r="F134" s="3">
        <f>RAW!F133</f>
        <v>1.9249431922028701E-3</v>
      </c>
      <c r="G134" s="4">
        <f>RAW!G133</f>
        <v>4.1045669510810399E-3</v>
      </c>
      <c r="H134" s="4">
        <f>RAW!H133</f>
        <v>-2.1796237588781599E-3</v>
      </c>
      <c r="I134" s="5" t="str">
        <f t="shared" si="4"/>
        <v/>
      </c>
      <c r="J134" s="4">
        <f>RAW!I133</f>
        <v>2.0506720885605698E-3</v>
      </c>
      <c r="K134" s="4">
        <f>RAW!J133</f>
        <v>4.5293890381041899E-3</v>
      </c>
      <c r="L134" s="4">
        <f>RAW!K133</f>
        <v>-2.4787169495436101E-3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0.35399999999999998</v>
      </c>
      <c r="C135">
        <f>RAW!C134</f>
        <v>0.35399999999999998</v>
      </c>
      <c r="D135">
        <f>RAW!D134</f>
        <v>0.34549999999999997</v>
      </c>
      <c r="E135">
        <f>RAW!E134</f>
        <v>0.34699999999999998</v>
      </c>
      <c r="F135" s="3">
        <f>RAW!F134</f>
        <v>7.43242590346471E-4</v>
      </c>
      <c r="G135" s="4">
        <f>RAW!G134</f>
        <v>3.43230207893412E-3</v>
      </c>
      <c r="H135" s="4">
        <f>RAW!H134</f>
        <v>-2.6890594885876501E-3</v>
      </c>
      <c r="I135" s="5" t="str">
        <f t="shared" si="4"/>
        <v/>
      </c>
      <c r="J135" s="4">
        <f>RAW!I134</f>
        <v>-1.08945316774788E-3</v>
      </c>
      <c r="K135" s="4">
        <f>RAW!J134</f>
        <v>2.65644163615349E-3</v>
      </c>
      <c r="L135" s="4">
        <f>RAW!K134</f>
        <v>-3.74589480390138E-3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0.34520000000000001</v>
      </c>
      <c r="C136">
        <f>RAW!C135</f>
        <v>0.35589999999999999</v>
      </c>
      <c r="D136">
        <f>RAW!D135</f>
        <v>0.34520000000000001</v>
      </c>
      <c r="E136">
        <f>RAW!E135</f>
        <v>0.35149999999999998</v>
      </c>
      <c r="F136" s="3">
        <f>RAW!F135</f>
        <v>1.67913143417963E-4</v>
      </c>
      <c r="G136" s="4">
        <f>RAW!G135</f>
        <v>2.7794242918308901E-3</v>
      </c>
      <c r="H136" s="4">
        <f>RAW!H135</f>
        <v>-2.6115111484129299E-3</v>
      </c>
      <c r="I136" s="5" t="str">
        <f t="shared" si="4"/>
        <v/>
      </c>
      <c r="J136" s="4">
        <f>RAW!I135</f>
        <v>-1.7963940112060699E-3</v>
      </c>
      <c r="K136" s="4">
        <f>RAW!J135</f>
        <v>1.17216308703364E-3</v>
      </c>
      <c r="L136" s="4">
        <f>RAW!K135</f>
        <v>-2.9685570982397099E-3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0.35170000000000001</v>
      </c>
      <c r="C137">
        <f>RAW!C136</f>
        <v>0.35780000000000001</v>
      </c>
      <c r="D137">
        <f>RAW!D136</f>
        <v>0.34</v>
      </c>
      <c r="E137">
        <f>RAW!E136</f>
        <v>0.34</v>
      </c>
      <c r="F137" s="3">
        <f>RAW!F136</f>
        <v>-1.2021360032459199E-3</v>
      </c>
      <c r="G137" s="4">
        <f>RAW!G136</f>
        <v>1.9831122328155299E-3</v>
      </c>
      <c r="H137" s="4">
        <f>RAW!H136</f>
        <v>-3.1852482360614498E-3</v>
      </c>
      <c r="I137" s="5" t="str">
        <f t="shared" si="4"/>
        <v/>
      </c>
      <c r="J137" s="4">
        <f>RAW!I136</f>
        <v>-5.4026828013240503E-3</v>
      </c>
      <c r="K137" s="4">
        <f>RAW!J136</f>
        <v>-1.0194522090855799E-3</v>
      </c>
      <c r="L137" s="4">
        <f>RAW!K136</f>
        <v>-4.3832305922384598E-3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0.34010000000000001</v>
      </c>
      <c r="C138">
        <f>RAW!C137</f>
        <v>0.3422</v>
      </c>
      <c r="D138">
        <f>RAW!D137</f>
        <v>0.32200000000000001</v>
      </c>
      <c r="E138">
        <f>RAW!E137</f>
        <v>0.3286</v>
      </c>
      <c r="F138" s="3">
        <f>RAW!F137</f>
        <v>-3.17123848563788E-3</v>
      </c>
      <c r="G138" s="4">
        <f>RAW!G137</f>
        <v>9.5224208912484797E-4</v>
      </c>
      <c r="H138" s="4">
        <f>RAW!H137</f>
        <v>-4.1234805747627301E-3</v>
      </c>
      <c r="I138" s="5" t="str">
        <f t="shared" si="4"/>
        <v/>
      </c>
      <c r="J138" s="4">
        <f>RAW!I137</f>
        <v>-1.07399260617441E-2</v>
      </c>
      <c r="K138" s="4">
        <f>RAW!J137</f>
        <v>-4.2596101599717802E-3</v>
      </c>
      <c r="L138" s="4">
        <f>RAW!K137</f>
        <v>-6.4803159017723898E-3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0.33090000000000003</v>
      </c>
      <c r="C139">
        <f>RAW!C138</f>
        <v>0.33660000000000001</v>
      </c>
      <c r="D139">
        <f>RAW!D138</f>
        <v>0.32500000000000001</v>
      </c>
      <c r="E139">
        <f>RAW!E138</f>
        <v>0.32650000000000001</v>
      </c>
      <c r="F139" s="3">
        <f>RAW!F138</f>
        <v>-4.8453644933735803E-3</v>
      </c>
      <c r="G139" s="4">
        <f>RAW!G138</f>
        <v>-2.07279227374837E-4</v>
      </c>
      <c r="H139" s="4">
        <f>RAW!H138</f>
        <v>-4.6380852659987397E-3</v>
      </c>
      <c r="I139" s="5" t="str">
        <f t="shared" si="4"/>
        <v/>
      </c>
      <c r="J139" s="4">
        <f>RAW!I138</f>
        <v>-1.44848583727171E-2</v>
      </c>
      <c r="K139" s="4">
        <f>RAW!J138</f>
        <v>-7.6680262308869099E-3</v>
      </c>
      <c r="L139" s="4">
        <f>RAW!K138</f>
        <v>-6.8168321418302603E-3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0.33</v>
      </c>
      <c r="C140">
        <f>RAW!C139</f>
        <v>0.33</v>
      </c>
      <c r="D140">
        <f>RAW!D139</f>
        <v>0.318</v>
      </c>
      <c r="E140">
        <f>RAW!E139</f>
        <v>0.32550000000000001</v>
      </c>
      <c r="F140" s="3">
        <f>RAW!F139</f>
        <v>-6.1815559297093096E-3</v>
      </c>
      <c r="G140" s="4">
        <f>RAW!G139</f>
        <v>-1.40213456784173E-3</v>
      </c>
      <c r="H140" s="4">
        <f>RAW!H139</f>
        <v>-4.77942136186758E-3</v>
      </c>
      <c r="I140" s="5" t="str">
        <f t="shared" si="4"/>
        <v/>
      </c>
      <c r="J140" s="4">
        <f>RAW!I139</f>
        <v>-1.6852318376427498E-2</v>
      </c>
      <c r="K140" s="4">
        <f>RAW!J139</f>
        <v>-1.07294569460671E-2</v>
      </c>
      <c r="L140" s="4">
        <f>RAW!K139</f>
        <v>-6.1228614303604403E-3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0.33110000000000001</v>
      </c>
      <c r="C141">
        <f>RAW!C140</f>
        <v>0.373</v>
      </c>
      <c r="D141">
        <f>RAW!D140</f>
        <v>0.33100000000000002</v>
      </c>
      <c r="E141">
        <f>RAW!E140</f>
        <v>0.35920000000000002</v>
      </c>
      <c r="F141" s="3">
        <f>RAW!F140</f>
        <v>-4.4696653920269199E-3</v>
      </c>
      <c r="G141" s="4">
        <f>RAW!G140</f>
        <v>-2.0156407326787701E-3</v>
      </c>
      <c r="H141" s="4">
        <f>RAW!H140</f>
        <v>-2.4540246593481498E-3</v>
      </c>
      <c r="I141" s="5" t="str">
        <f t="shared" si="4"/>
        <v/>
      </c>
      <c r="J141" s="4">
        <f>RAW!I140</f>
        <v>-8.6697502606818393E-3</v>
      </c>
      <c r="K141" s="4">
        <f>RAW!J140</f>
        <v>-1.0042888050938699E-2</v>
      </c>
      <c r="L141" s="4">
        <f>RAW!K140</f>
        <v>1.3731377902568599E-3</v>
      </c>
      <c r="M141" s="5" t="str">
        <f t="shared" si="5"/>
        <v xml:space="preserve"> </v>
      </c>
      <c r="N141">
        <v>0</v>
      </c>
    </row>
    <row r="142" spans="1:14">
      <c r="A142" s="1">
        <f>RAW!A141</f>
        <v>42503</v>
      </c>
      <c r="B142">
        <f>RAW!B141</f>
        <v>0.36759999999999998</v>
      </c>
      <c r="C142">
        <f>RAW!C141</f>
        <v>0.379</v>
      </c>
      <c r="D142">
        <f>RAW!D141</f>
        <v>0.35659999999999997</v>
      </c>
      <c r="E142">
        <f>RAW!E141</f>
        <v>0.377</v>
      </c>
      <c r="F142" s="3">
        <f>RAW!F141</f>
        <v>-1.65756123410448E-3</v>
      </c>
      <c r="G142" s="4">
        <f>RAW!G141</f>
        <v>-1.94402483296391E-3</v>
      </c>
      <c r="H142" s="4">
        <f>RAW!H141</f>
        <v>2.8646359885942601E-4</v>
      </c>
      <c r="I142" s="5" t="str">
        <f t="shared" si="4"/>
        <v xml:space="preserve"> </v>
      </c>
      <c r="J142" s="4">
        <f>RAW!I141</f>
        <v>1.5872324466522001E-3</v>
      </c>
      <c r="K142" s="4">
        <f>RAW!J141</f>
        <v>-6.1661812184083996E-3</v>
      </c>
      <c r="L142" s="4">
        <f>RAW!K141</f>
        <v>7.7534136650606097E-3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0.37640000000000001</v>
      </c>
      <c r="C143">
        <f>RAW!C142</f>
        <v>0.38779999999999998</v>
      </c>
      <c r="D143">
        <f>RAW!D142</f>
        <v>0.35680000000000001</v>
      </c>
      <c r="E143">
        <f>RAW!E142</f>
        <v>0.36570000000000003</v>
      </c>
      <c r="F143" s="3">
        <f>RAW!F142</f>
        <v>-3.3688064047182598E-4</v>
      </c>
      <c r="G143" s="4">
        <f>RAW!G142</f>
        <v>-1.6225959944654901E-3</v>
      </c>
      <c r="H143" s="4">
        <f>RAW!H142</f>
        <v>1.2857153539936701E-3</v>
      </c>
      <c r="I143" s="5" t="str">
        <f t="shared" si="4"/>
        <v/>
      </c>
      <c r="J143" s="4">
        <f>RAW!I142</f>
        <v>4.8770505874430803E-3</v>
      </c>
      <c r="K143" s="4">
        <f>RAW!J142</f>
        <v>-2.4851039497912298E-3</v>
      </c>
      <c r="L143" s="4">
        <f>RAW!K142</f>
        <v>7.3621545372343196E-3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0.36399999999999999</v>
      </c>
      <c r="C144">
        <f>RAW!C143</f>
        <v>0.3695</v>
      </c>
      <c r="D144">
        <f>RAW!D143</f>
        <v>0.35680000000000001</v>
      </c>
      <c r="E144">
        <f>RAW!E143</f>
        <v>0.35859999999999997</v>
      </c>
      <c r="F144" s="3">
        <f>RAW!F143</f>
        <v>1.35297951581958E-4</v>
      </c>
      <c r="G144" s="4">
        <f>RAW!G143</f>
        <v>-1.2710172052560001E-3</v>
      </c>
      <c r="H144" s="4">
        <f>RAW!H143</f>
        <v>1.4063151568379599E-3</v>
      </c>
      <c r="I144" s="5" t="str">
        <f t="shared" si="4"/>
        <v/>
      </c>
      <c r="J144" s="4">
        <f>RAW!I143</f>
        <v>4.8858795911365096E-3</v>
      </c>
      <c r="K144" s="4">
        <f>RAW!J143</f>
        <v>-2.8109436148655499E-5</v>
      </c>
      <c r="L144" s="4">
        <f>RAW!K143</f>
        <v>4.9139890272851599E-3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0.36230000000000001</v>
      </c>
      <c r="C145">
        <f>RAW!C144</f>
        <v>0.38500000000000001</v>
      </c>
      <c r="D145">
        <f>RAW!D144</f>
        <v>0.35020000000000001</v>
      </c>
      <c r="E145">
        <f>RAW!E144</f>
        <v>0.37930000000000003</v>
      </c>
      <c r="F145" s="3">
        <f>RAW!F144</f>
        <v>2.1549786382157798E-3</v>
      </c>
      <c r="G145" s="4">
        <f>RAW!G144</f>
        <v>-5.8581803656164596E-4</v>
      </c>
      <c r="H145" s="4">
        <f>RAW!H144</f>
        <v>2.7407966747774299E-3</v>
      </c>
      <c r="I145" s="5" t="str">
        <f t="shared" si="4"/>
        <v/>
      </c>
      <c r="J145" s="4">
        <f>RAW!I144</f>
        <v>1.05509593417743E-2</v>
      </c>
      <c r="K145" s="4">
        <f>RAW!J144</f>
        <v>3.4982468231589902E-3</v>
      </c>
      <c r="L145" s="4">
        <f>RAW!K144</f>
        <v>7.0527125186153001E-3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0.37869999999999998</v>
      </c>
      <c r="C146">
        <f>RAW!C145</f>
        <v>0.37869999999999998</v>
      </c>
      <c r="D146">
        <f>RAW!D145</f>
        <v>0.36730000000000002</v>
      </c>
      <c r="E146">
        <f>RAW!E145</f>
        <v>0.37359999999999999</v>
      </c>
      <c r="F146" s="3">
        <f>RAW!F145</f>
        <v>3.2580905307270001E-3</v>
      </c>
      <c r="G146" s="4">
        <f>RAW!G145</f>
        <v>1.8296367689608399E-4</v>
      </c>
      <c r="H146" s="4">
        <f>RAW!H145</f>
        <v>3.0751268538309201E-3</v>
      </c>
      <c r="I146" s="5" t="str">
        <f t="shared" si="4"/>
        <v/>
      </c>
      <c r="J146" s="4">
        <f>RAW!I145</f>
        <v>1.2339139937698499E-2</v>
      </c>
      <c r="K146" s="4">
        <f>RAW!J145</f>
        <v>6.44521119467219E-3</v>
      </c>
      <c r="L146" s="4">
        <f>RAW!K145</f>
        <v>5.8939287430263901E-3</v>
      </c>
      <c r="M146" s="5" t="str">
        <f t="shared" si="5"/>
        <v/>
      </c>
      <c r="N146">
        <v>0</v>
      </c>
    </row>
    <row r="147" spans="1:14">
      <c r="A147" s="1">
        <f>RAW!A146</f>
        <v>42510</v>
      </c>
      <c r="B147">
        <f>RAW!B146</f>
        <v>0.36849999999999999</v>
      </c>
      <c r="C147">
        <f>RAW!C146</f>
        <v>0.379</v>
      </c>
      <c r="D147">
        <f>RAW!D146</f>
        <v>0.36849999999999999</v>
      </c>
      <c r="E147">
        <f>RAW!E146</f>
        <v>0.37290000000000001</v>
      </c>
      <c r="F147" s="3">
        <f>RAW!F146</f>
        <v>4.0293822923158596E-3</v>
      </c>
      <c r="G147" s="4">
        <f>RAW!G146</f>
        <v>9.5224739998004001E-4</v>
      </c>
      <c r="H147" s="4">
        <f>RAW!H146</f>
        <v>3.0771348923358199E-3</v>
      </c>
      <c r="I147" s="5" t="str">
        <f t="shared" si="4"/>
        <v/>
      </c>
      <c r="J147" s="4">
        <f>RAW!I146</f>
        <v>1.3042084388137899E-2</v>
      </c>
      <c r="K147" s="4">
        <f>RAW!J146</f>
        <v>8.6441689258274501E-3</v>
      </c>
      <c r="L147" s="4">
        <f>RAW!K146</f>
        <v>4.3979154623105202E-3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0.377</v>
      </c>
      <c r="C148">
        <f>RAW!C147</f>
        <v>0.3805</v>
      </c>
      <c r="D148">
        <f>RAW!D147</f>
        <v>0.3705</v>
      </c>
      <c r="E148">
        <f>RAW!E147</f>
        <v>0.37369999999999998</v>
      </c>
      <c r="F148" s="3">
        <f>RAW!F147</f>
        <v>4.6515694868106104E-3</v>
      </c>
      <c r="G148" s="4">
        <f>RAW!G147</f>
        <v>1.69211181734615E-3</v>
      </c>
      <c r="H148" s="4">
        <f>RAW!H147</f>
        <v>2.95945766946445E-3</v>
      </c>
      <c r="I148" s="5" t="str">
        <f t="shared" si="4"/>
        <v/>
      </c>
      <c r="J148" s="4">
        <f>RAW!I147</f>
        <v>1.34653811830787E-2</v>
      </c>
      <c r="K148" s="4">
        <f>RAW!J147</f>
        <v>1.0251239678244499E-2</v>
      </c>
      <c r="L148" s="4">
        <f>RAW!K147</f>
        <v>3.2141415048341699E-3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0.372</v>
      </c>
      <c r="C149">
        <f>RAW!C148</f>
        <v>0.37990000000000002</v>
      </c>
      <c r="D149">
        <f>RAW!D148</f>
        <v>0.372</v>
      </c>
      <c r="E149">
        <f>RAW!E148</f>
        <v>0.377</v>
      </c>
      <c r="F149" s="3">
        <f>RAW!F148</f>
        <v>5.3492766108528197E-3</v>
      </c>
      <c r="G149" s="4">
        <f>RAW!G148</f>
        <v>2.4235447760474799E-3</v>
      </c>
      <c r="H149" s="4">
        <f>RAW!H148</f>
        <v>2.9257318348053299E-3</v>
      </c>
      <c r="I149" s="5" t="str">
        <f t="shared" si="4"/>
        <v/>
      </c>
      <c r="J149" s="4">
        <f>RAW!I148</f>
        <v>1.43992091431695E-2</v>
      </c>
      <c r="K149" s="4">
        <f>RAW!J148</f>
        <v>1.1633896166552801E-2</v>
      </c>
      <c r="L149" s="4">
        <f>RAW!K148</f>
        <v>2.7653129766166702E-3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0.37990000000000002</v>
      </c>
      <c r="C150">
        <f>RAW!C149</f>
        <v>0.38400000000000001</v>
      </c>
      <c r="D150">
        <f>RAW!D149</f>
        <v>0.371</v>
      </c>
      <c r="E150">
        <f>RAW!E149</f>
        <v>0.37740000000000001</v>
      </c>
      <c r="F150" s="3">
        <f>RAW!F149</f>
        <v>5.8668616611895997E-3</v>
      </c>
      <c r="G150" s="4">
        <f>RAW!G149</f>
        <v>3.11220815307591E-3</v>
      </c>
      <c r="H150" s="4">
        <f>RAW!H149</f>
        <v>2.7546535081136901E-3</v>
      </c>
      <c r="I150" s="5" t="str">
        <f t="shared" si="4"/>
        <v/>
      </c>
      <c r="J150" s="4">
        <f>RAW!I149</f>
        <v>1.48316339857606E-2</v>
      </c>
      <c r="K150" s="4">
        <f>RAW!J149</f>
        <v>1.2699808772955399E-2</v>
      </c>
      <c r="L150" s="4">
        <f>RAW!K149</f>
        <v>2.1318252128051801E-3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0.38119999999999998</v>
      </c>
      <c r="C151">
        <f>RAW!C150</f>
        <v>0.38390000000000002</v>
      </c>
      <c r="D151">
        <f>RAW!D150</f>
        <v>0.37259999999999999</v>
      </c>
      <c r="E151">
        <f>RAW!E150</f>
        <v>0.38179999999999997</v>
      </c>
      <c r="F151" s="3">
        <f>RAW!F150</f>
        <v>6.55651534266493E-3</v>
      </c>
      <c r="G151" s="4">
        <f>RAW!G150</f>
        <v>3.8010695909937099E-3</v>
      </c>
      <c r="H151" s="4">
        <f>RAW!H150</f>
        <v>2.7554457516712101E-3</v>
      </c>
      <c r="I151" s="5" t="str">
        <f t="shared" si="4"/>
        <v/>
      </c>
      <c r="J151" s="4">
        <f>RAW!I150</f>
        <v>1.6051463812840901E-2</v>
      </c>
      <c r="K151" s="4">
        <f>RAW!J150</f>
        <v>1.3817027119583899E-2</v>
      </c>
      <c r="L151" s="4">
        <f>RAW!K150</f>
        <v>2.2344366932569798E-3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0.38400000000000001</v>
      </c>
      <c r="C152">
        <f>RAW!C151</f>
        <v>0.38400000000000001</v>
      </c>
      <c r="D152">
        <f>RAW!D151</f>
        <v>0.38</v>
      </c>
      <c r="E152">
        <f>RAW!E151</f>
        <v>0.38299999999999901</v>
      </c>
      <c r="F152" s="3">
        <f>RAW!F151</f>
        <v>7.1178506732490999E-3</v>
      </c>
      <c r="G152" s="4">
        <f>RAW!G151</f>
        <v>4.46442580744479E-3</v>
      </c>
      <c r="H152" s="4">
        <f>RAW!H151</f>
        <v>2.6534248658043099E-3</v>
      </c>
      <c r="I152" s="5" t="str">
        <f t="shared" si="4"/>
        <v/>
      </c>
      <c r="J152" s="4">
        <f>RAW!I151</f>
        <v>1.6855588818542599E-2</v>
      </c>
      <c r="K152" s="4">
        <f>RAW!J151</f>
        <v>1.4829881019236799E-2</v>
      </c>
      <c r="L152" s="4">
        <f>RAW!K151</f>
        <v>2.0257077993057499E-3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0.38200000000000001</v>
      </c>
      <c r="C153">
        <f>RAW!C152</f>
        <v>0.38500000000000001</v>
      </c>
      <c r="D153">
        <f>RAW!D152</f>
        <v>0.377999999999999</v>
      </c>
      <c r="E153">
        <f>RAW!E152</f>
        <v>0.37819999999999998</v>
      </c>
      <c r="F153" s="3">
        <f>RAW!F152</f>
        <v>7.0936222208777804E-3</v>
      </c>
      <c r="G153" s="4">
        <f>RAW!G152</f>
        <v>4.99026509013139E-3</v>
      </c>
      <c r="H153" s="4">
        <f>RAW!H152</f>
        <v>2.10335713074639E-3</v>
      </c>
      <c r="I153" s="5" t="str">
        <f t="shared" si="4"/>
        <v/>
      </c>
      <c r="J153" s="4">
        <f>RAW!I152</f>
        <v>1.5716415881048398E-2</v>
      </c>
      <c r="K153" s="4">
        <f>RAW!J152</f>
        <v>1.5125392639840699E-2</v>
      </c>
      <c r="L153" s="4">
        <f>RAW!K152</f>
        <v>5.9102324120773205E-4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0.37540000000000001</v>
      </c>
      <c r="C154">
        <f>RAW!C153</f>
        <v>0.38750000000000001</v>
      </c>
      <c r="D154">
        <f>RAW!D153</f>
        <v>0.37130000000000002</v>
      </c>
      <c r="E154">
        <f>RAW!E153</f>
        <v>0.37319999999999998</v>
      </c>
      <c r="F154" s="3">
        <f>RAW!F153</f>
        <v>6.5949404166452102E-3</v>
      </c>
      <c r="G154" s="4">
        <f>RAW!G153</f>
        <v>5.3112001554341502E-3</v>
      </c>
      <c r="H154" s="4">
        <f>RAW!H153</f>
        <v>1.28374026121105E-3</v>
      </c>
      <c r="I154" s="5" t="str">
        <f t="shared" si="4"/>
        <v/>
      </c>
      <c r="J154" s="4">
        <f>RAW!I153</f>
        <v>1.3319225218903E-2</v>
      </c>
      <c r="K154" s="4">
        <f>RAW!J153</f>
        <v>1.4523336832861399E-2</v>
      </c>
      <c r="L154" s="4">
        <f>RAW!K153</f>
        <v>-1.20411161395843E-3</v>
      </c>
      <c r="M154" s="5" t="str">
        <f t="shared" si="5"/>
        <v xml:space="preserve"> </v>
      </c>
      <c r="N154">
        <v>0</v>
      </c>
    </row>
    <row r="155" spans="1:14">
      <c r="A155" s="1">
        <f>RAW!A154</f>
        <v>42522</v>
      </c>
      <c r="B155">
        <f>RAW!B154</f>
        <v>0.37319999999999998</v>
      </c>
      <c r="C155">
        <f>RAW!C154</f>
        <v>0.38</v>
      </c>
      <c r="D155">
        <f>RAW!D154</f>
        <v>0.37</v>
      </c>
      <c r="E155">
        <f>RAW!E154</f>
        <v>0.37980000000000003</v>
      </c>
      <c r="F155" s="3">
        <f>RAW!F154</f>
        <v>6.6555750097206301E-3</v>
      </c>
      <c r="G155" s="4">
        <f>RAW!G154</f>
        <v>5.5800751262914498E-3</v>
      </c>
      <c r="H155" s="4">
        <f>RAW!H154</f>
        <v>1.07549988342918E-3</v>
      </c>
      <c r="I155" s="5" t="str">
        <f t="shared" si="4"/>
        <v/>
      </c>
      <c r="J155" s="4">
        <f>RAW!I154</f>
        <v>1.3396563964609601E-2</v>
      </c>
      <c r="K155" s="4">
        <f>RAW!J154</f>
        <v>1.4147745876777499E-2</v>
      </c>
      <c r="L155" s="4">
        <f>RAW!K154</f>
        <v>-7.5118191216789804E-4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0.38</v>
      </c>
      <c r="C156">
        <f>RAW!C155</f>
        <v>0.38500000000000001</v>
      </c>
      <c r="D156">
        <f>RAW!D155</f>
        <v>0.37719999999999998</v>
      </c>
      <c r="E156">
        <f>RAW!E155</f>
        <v>0.38500000000000001</v>
      </c>
      <c r="F156" s="3">
        <f>RAW!F155</f>
        <v>7.0420485511931696E-3</v>
      </c>
      <c r="G156" s="4">
        <f>RAW!G155</f>
        <v>5.8724698112717902E-3</v>
      </c>
      <c r="H156" s="4">
        <f>RAW!H155</f>
        <v>1.1695787399213699E-3</v>
      </c>
      <c r="I156" s="5" t="str">
        <f t="shared" si="4"/>
        <v/>
      </c>
      <c r="J156" s="4">
        <f>RAW!I155</f>
        <v>1.4641618657006099E-2</v>
      </c>
      <c r="K156" s="4">
        <f>RAW!J155</f>
        <v>1.43123701368537E-2</v>
      </c>
      <c r="L156" s="4">
        <f>RAW!K155</f>
        <v>3.2924852015243499E-4</v>
      </c>
      <c r="M156" s="5" t="str">
        <f t="shared" si="5"/>
        <v xml:space="preserve"> </v>
      </c>
      <c r="N156">
        <v>0</v>
      </c>
    </row>
    <row r="157" spans="1:14">
      <c r="A157" s="1">
        <f>RAW!A156</f>
        <v>42524</v>
      </c>
      <c r="B157">
        <f>RAW!B156</f>
        <v>0.38450000000000001</v>
      </c>
      <c r="C157">
        <f>RAW!C156</f>
        <v>0.38450000000000001</v>
      </c>
      <c r="D157">
        <f>RAW!D156</f>
        <v>0.371</v>
      </c>
      <c r="E157">
        <f>RAW!E156</f>
        <v>0.37559999999999999</v>
      </c>
      <c r="F157" s="3">
        <f>RAW!F156</f>
        <v>6.5147323964928E-3</v>
      </c>
      <c r="G157" s="4">
        <f>RAW!G156</f>
        <v>6.0009223283159904E-3</v>
      </c>
      <c r="H157" s="4">
        <f>RAW!H156</f>
        <v>5.1381006817680802E-4</v>
      </c>
      <c r="I157" s="5" t="str">
        <f t="shared" si="4"/>
        <v/>
      </c>
      <c r="J157" s="4">
        <f>RAW!I156</f>
        <v>1.2543289784496399E-2</v>
      </c>
      <c r="K157" s="4">
        <f>RAW!J156</f>
        <v>1.37226766860679E-2</v>
      </c>
      <c r="L157" s="4">
        <f>RAW!K156</f>
        <v>-1.1793869015715101E-3</v>
      </c>
      <c r="M157" s="5" t="str">
        <f t="shared" si="5"/>
        <v xml:space="preserve"> </v>
      </c>
      <c r="N157">
        <v>0</v>
      </c>
    </row>
    <row r="158" spans="1:14">
      <c r="A158" s="1">
        <f>RAW!A157</f>
        <v>42527</v>
      </c>
      <c r="B158">
        <f>RAW!B157</f>
        <v>0.376</v>
      </c>
      <c r="C158">
        <f>RAW!C157</f>
        <v>0.37790000000000001</v>
      </c>
      <c r="D158">
        <f>RAW!D157</f>
        <v>0.37</v>
      </c>
      <c r="E158">
        <f>RAW!E157</f>
        <v>0.37</v>
      </c>
      <c r="F158" s="3">
        <f>RAW!F157</f>
        <v>5.5806273476934299E-3</v>
      </c>
      <c r="G158" s="4">
        <f>RAW!G157</f>
        <v>5.9168633321914797E-3</v>
      </c>
      <c r="H158" s="4">
        <f>RAW!H157</f>
        <v>-3.3623598449805003E-4</v>
      </c>
      <c r="I158" s="5" t="str">
        <f t="shared" si="4"/>
        <v xml:space="preserve"> </v>
      </c>
      <c r="J158" s="4">
        <f>RAW!I157</f>
        <v>9.4342810539441695E-3</v>
      </c>
      <c r="K158" s="4">
        <f>RAW!J157</f>
        <v>1.229321147536E-2</v>
      </c>
      <c r="L158" s="4">
        <f>RAW!K157</f>
        <v>-2.85893042141588E-3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0.37</v>
      </c>
      <c r="C159">
        <f>RAW!C158</f>
        <v>0.37669999999999998</v>
      </c>
      <c r="D159">
        <f>RAW!D158</f>
        <v>0.37</v>
      </c>
      <c r="E159">
        <f>RAW!E158</f>
        <v>0.375</v>
      </c>
      <c r="F159" s="3">
        <f>RAW!F158</f>
        <v>5.1840421687458496E-3</v>
      </c>
      <c r="G159" s="4">
        <f>RAW!G158</f>
        <v>5.7702990995023504E-3</v>
      </c>
      <c r="H159" s="4">
        <f>RAW!H158</f>
        <v>-5.8625693075650698E-4</v>
      </c>
      <c r="I159" s="5" t="str">
        <f t="shared" si="4"/>
        <v/>
      </c>
      <c r="J159" s="4">
        <f>RAW!I158</f>
        <v>8.6909370188937296E-3</v>
      </c>
      <c r="K159" s="4">
        <f>RAW!J158</f>
        <v>1.1092453323204601E-2</v>
      </c>
      <c r="L159" s="4">
        <f>RAW!K158</f>
        <v>-2.4015163043108801E-3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0.37680000000000002</v>
      </c>
      <c r="C160">
        <f>RAW!C159</f>
        <v>0.38119999999999998</v>
      </c>
      <c r="D160">
        <f>RAW!D159</f>
        <v>0.37109999999999999</v>
      </c>
      <c r="E160">
        <f>RAW!E159</f>
        <v>0.377</v>
      </c>
      <c r="F160" s="3">
        <f>RAW!F159</f>
        <v>4.9737940408667797E-3</v>
      </c>
      <c r="G160" s="4">
        <f>RAW!G159</f>
        <v>5.6109980877752401E-3</v>
      </c>
      <c r="H160" s="4">
        <f>RAW!H159</f>
        <v>-6.3720404690845698E-4</v>
      </c>
      <c r="I160" s="5" t="str">
        <f t="shared" si="4"/>
        <v/>
      </c>
      <c r="J160" s="4">
        <f>RAW!I159</f>
        <v>8.6175178668454408E-3</v>
      </c>
      <c r="K160" s="4">
        <f>RAW!J159</f>
        <v>1.0267474837751501E-2</v>
      </c>
      <c r="L160" s="4">
        <f>RAW!K159</f>
        <v>-1.64995697090611E-3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0.38</v>
      </c>
      <c r="C161">
        <f>RAW!C160</f>
        <v>0.38069999999999998</v>
      </c>
      <c r="D161">
        <f>RAW!D160</f>
        <v>0.36799999999999999</v>
      </c>
      <c r="E161">
        <f>RAW!E160</f>
        <v>0.36940000000000001</v>
      </c>
      <c r="F161" s="3">
        <f>RAW!F160</f>
        <v>4.14612050431345E-3</v>
      </c>
      <c r="G161" s="4">
        <f>RAW!G160</f>
        <v>5.3180225710828801E-3</v>
      </c>
      <c r="H161" s="4">
        <f>RAW!H160</f>
        <v>-1.1719020667694301E-3</v>
      </c>
      <c r="I161" s="5" t="str">
        <f t="shared" si="4"/>
        <v/>
      </c>
      <c r="J161" s="4">
        <f>RAW!I160</f>
        <v>6.3005962180215898E-3</v>
      </c>
      <c r="K161" s="4">
        <f>RAW!J160</f>
        <v>8.9451819645082302E-3</v>
      </c>
      <c r="L161" s="4">
        <f>RAW!K160</f>
        <v>-2.6445857464866399E-3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0.37440000000000001</v>
      </c>
      <c r="C162">
        <f>RAW!C161</f>
        <v>0.37440000000000001</v>
      </c>
      <c r="D162">
        <f>RAW!D161</f>
        <v>0.36359999999999998</v>
      </c>
      <c r="E162">
        <f>RAW!E161</f>
        <v>0.36899999999999999</v>
      </c>
      <c r="F162" s="3">
        <f>RAW!F161</f>
        <v>3.4185002633749699E-3</v>
      </c>
      <c r="G162" s="4">
        <f>RAW!G161</f>
        <v>4.9381181095412997E-3</v>
      </c>
      <c r="H162" s="4">
        <f>RAW!H161</f>
        <v>-1.51961784616632E-3</v>
      </c>
      <c r="I162" s="5" t="str">
        <f t="shared" si="4"/>
        <v/>
      </c>
      <c r="J162" s="4">
        <f>RAW!I161</f>
        <v>4.6140048795394999E-3</v>
      </c>
      <c r="K162" s="4">
        <f>RAW!J161</f>
        <v>7.5014562695186497E-3</v>
      </c>
      <c r="L162" s="4">
        <f>RAW!K161</f>
        <v>-2.8874513899791502E-3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0.37430000000000002</v>
      </c>
      <c r="C163">
        <f>RAW!C162</f>
        <v>0.37430000000000002</v>
      </c>
      <c r="D163">
        <f>RAW!D162</f>
        <v>0.33700000000000002</v>
      </c>
      <c r="E163">
        <f>RAW!E162</f>
        <v>0.3417</v>
      </c>
      <c r="F163" s="3">
        <f>RAW!F162</f>
        <v>6.31692379296389E-4</v>
      </c>
      <c r="G163" s="4">
        <f>RAW!G162</f>
        <v>4.0768329634923196E-3</v>
      </c>
      <c r="H163" s="4">
        <f>RAW!H162</f>
        <v>-3.4451405841959301E-3</v>
      </c>
      <c r="I163" s="5" t="str">
        <f t="shared" si="4"/>
        <v/>
      </c>
      <c r="J163" s="4">
        <f>RAW!I162</f>
        <v>-4.1167008683851104E-3</v>
      </c>
      <c r="K163" s="4">
        <f>RAW!J162</f>
        <v>3.6287372235507299E-3</v>
      </c>
      <c r="L163" s="4">
        <f>RAW!K162</f>
        <v>-7.7454380919358499E-3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0.34200000000000003</v>
      </c>
      <c r="C164">
        <f>RAW!C163</f>
        <v>0.36230000000000001</v>
      </c>
      <c r="D164">
        <f>RAW!D163</f>
        <v>0.33839999999999998</v>
      </c>
      <c r="E164">
        <f>RAW!E163</f>
        <v>0.36199999999999999</v>
      </c>
      <c r="F164" s="3">
        <f>RAW!F163</f>
        <v>6.0470334741380402E-5</v>
      </c>
      <c r="G164" s="4">
        <f>RAW!G163</f>
        <v>3.2735604377421299E-3</v>
      </c>
      <c r="H164" s="4">
        <f>RAW!H163</f>
        <v>-3.2130901030007499E-3</v>
      </c>
      <c r="I164" s="5" t="str">
        <f t="shared" si="4"/>
        <v/>
      </c>
      <c r="J164" s="4">
        <f>RAW!I163</f>
        <v>-3.8986878047008698E-3</v>
      </c>
      <c r="K164" s="4">
        <f>RAW!J163</f>
        <v>1.11959554746686E-3</v>
      </c>
      <c r="L164" s="4">
        <f>RAW!K163</f>
        <v>-5.01828335216773E-3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0.36149999999999999</v>
      </c>
      <c r="C165">
        <f>RAW!C164</f>
        <v>0.37590000000000001</v>
      </c>
      <c r="D165">
        <f>RAW!D164</f>
        <v>0.36099999999999999</v>
      </c>
      <c r="E165">
        <f>RAW!E164</f>
        <v>0.36280000000000001</v>
      </c>
      <c r="F165" s="3">
        <f>RAW!F164</f>
        <v>-3.23939760961178E-4</v>
      </c>
      <c r="G165" s="4">
        <f>RAW!G164</f>
        <v>2.5540603980014698E-3</v>
      </c>
      <c r="H165" s="4">
        <f>RAW!H164</f>
        <v>-2.8780001589626398E-3</v>
      </c>
      <c r="I165" s="5" t="str">
        <f t="shared" si="4"/>
        <v/>
      </c>
      <c r="J165" s="4">
        <f>RAW!I164</f>
        <v>-3.4670001756274501E-3</v>
      </c>
      <c r="K165" s="4">
        <f>RAW!J164</f>
        <v>-4.0926969356457402E-4</v>
      </c>
      <c r="L165" s="4">
        <f>RAW!K164</f>
        <v>-3.0577304820628799E-3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0.36280000000000001</v>
      </c>
      <c r="C166">
        <f>RAW!C165</f>
        <v>0.36899999999999999</v>
      </c>
      <c r="D166">
        <f>RAW!D165</f>
        <v>0.34200000000000003</v>
      </c>
      <c r="E166">
        <f>RAW!E165</f>
        <v>0.35139999999999999</v>
      </c>
      <c r="F166" s="3">
        <f>RAW!F165</f>
        <v>-1.5308258500618601E-3</v>
      </c>
      <c r="G166" s="4">
        <f>RAW!G165</f>
        <v>1.7370831483888001E-3</v>
      </c>
      <c r="H166" s="4">
        <f>RAW!H165</f>
        <v>-3.2679089984506702E-3</v>
      </c>
      <c r="I166" s="5" t="str">
        <f t="shared" si="4"/>
        <v/>
      </c>
      <c r="J166" s="4">
        <f>RAW!I165</f>
        <v>-6.29765981332891E-3</v>
      </c>
      <c r="K166" s="4">
        <f>RAW!J165</f>
        <v>-2.37206640015268E-3</v>
      </c>
      <c r="L166" s="4">
        <f>RAW!K165</f>
        <v>-3.9255934131762196E-3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0.37109999999999999</v>
      </c>
      <c r="C167">
        <f>RAW!C166</f>
        <v>0.38</v>
      </c>
      <c r="D167">
        <f>RAW!D166</f>
        <v>0.36299999999999999</v>
      </c>
      <c r="E167">
        <f>RAW!E166</f>
        <v>0.36720000000000003</v>
      </c>
      <c r="F167" s="3">
        <f>RAW!F166</f>
        <v>-1.19854770505462E-3</v>
      </c>
      <c r="G167" s="4">
        <f>RAW!G166</f>
        <v>1.14995697770011E-3</v>
      </c>
      <c r="H167" s="4">
        <f>RAW!H166</f>
        <v>-2.3485046827547299E-3</v>
      </c>
      <c r="I167" s="5" t="str">
        <f t="shared" si="4"/>
        <v/>
      </c>
      <c r="J167" s="4">
        <f>RAW!I166</f>
        <v>-3.5744147738570502E-3</v>
      </c>
      <c r="K167" s="4">
        <f>RAW!J166</f>
        <v>-2.7728491913874701E-3</v>
      </c>
      <c r="L167" s="4">
        <f>RAW!K166</f>
        <v>-8.0156558246958099E-4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0.37719999999999998</v>
      </c>
      <c r="C168">
        <f>RAW!C167</f>
        <v>0.37719999999999998</v>
      </c>
      <c r="D168">
        <f>RAW!D167</f>
        <v>0.37009999999999998</v>
      </c>
      <c r="E168">
        <f>RAW!E167</f>
        <v>0.37480000000000002</v>
      </c>
      <c r="F168" s="3">
        <f>RAW!F167</f>
        <v>-3.1828935548988598E-4</v>
      </c>
      <c r="G168" s="4">
        <f>RAW!G167</f>
        <v>8.5630771106211701E-4</v>
      </c>
      <c r="H168" s="4">
        <f>RAW!H167</f>
        <v>-1.1745970665519999E-3</v>
      </c>
      <c r="I168" s="5" t="str">
        <f t="shared" si="4"/>
        <v/>
      </c>
      <c r="J168" s="4">
        <f>RAW!I167</f>
        <v>3.1752496902997997E-4</v>
      </c>
      <c r="K168" s="4">
        <f>RAW!J167</f>
        <v>-1.7427244712483201E-3</v>
      </c>
      <c r="L168" s="4">
        <f>RAW!K167</f>
        <v>2.0602494402783E-3</v>
      </c>
      <c r="M168" s="5" t="str">
        <f t="shared" si="5"/>
        <v xml:space="preserve"> </v>
      </c>
      <c r="N168">
        <v>0</v>
      </c>
    </row>
    <row r="169" spans="1:14">
      <c r="A169" s="1">
        <f>RAW!A168</f>
        <v>42542</v>
      </c>
      <c r="B169">
        <f>RAW!B168</f>
        <v>0.375</v>
      </c>
      <c r="C169">
        <f>RAW!C168</f>
        <v>0.377999999999999</v>
      </c>
      <c r="D169">
        <f>RAW!D168</f>
        <v>0.37009999999999998</v>
      </c>
      <c r="E169">
        <f>RAW!E168</f>
        <v>0.37009999999999998</v>
      </c>
      <c r="F169" s="3">
        <f>RAW!F168</f>
        <v>7.0198790058650902E-8</v>
      </c>
      <c r="G169" s="4">
        <f>RAW!G168</f>
        <v>6.8506020860770503E-4</v>
      </c>
      <c r="H169" s="4">
        <f>RAW!H168</f>
        <v>-6.8499000981764595E-4</v>
      </c>
      <c r="I169" s="5" t="str">
        <f t="shared" si="4"/>
        <v/>
      </c>
      <c r="J169" s="4">
        <f>RAW!I168</f>
        <v>1.4565699003101201E-3</v>
      </c>
      <c r="K169" s="4">
        <f>RAW!J168</f>
        <v>-6.7629301406217602E-4</v>
      </c>
      <c r="L169" s="4">
        <f>RAW!K168</f>
        <v>2.1328629143722898E-3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0.36919999999999997</v>
      </c>
      <c r="C170">
        <f>RAW!C169</f>
        <v>0.371</v>
      </c>
      <c r="D170">
        <f>RAW!D169</f>
        <v>0.36130000000000001</v>
      </c>
      <c r="E170">
        <f>RAW!E169</f>
        <v>0.36180000000000001</v>
      </c>
      <c r="F170" s="3">
        <f>RAW!F169</f>
        <v>-4.1261186208796298E-4</v>
      </c>
      <c r="G170" s="4">
        <f>RAW!G169</f>
        <v>4.6552579446857101E-4</v>
      </c>
      <c r="H170" s="4">
        <f>RAW!H169</f>
        <v>-8.7813765655653502E-4</v>
      </c>
      <c r="I170" s="5" t="str">
        <f t="shared" si="4"/>
        <v/>
      </c>
      <c r="J170" s="4">
        <f>RAW!I169</f>
        <v>-1.5878273370434299E-4</v>
      </c>
      <c r="K170" s="4">
        <f>RAW!J169</f>
        <v>-5.0378958727623202E-4</v>
      </c>
      <c r="L170" s="4">
        <f>RAW!K169</f>
        <v>3.45006853571888E-4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0.36009999999999998</v>
      </c>
      <c r="C171">
        <f>RAW!C170</f>
        <v>0.36520000000000002</v>
      </c>
      <c r="D171">
        <f>RAW!D170</f>
        <v>0.35639999999999999</v>
      </c>
      <c r="E171">
        <f>RAW!E170</f>
        <v>0.36</v>
      </c>
      <c r="F171" s="3">
        <f>RAW!F170</f>
        <v>-8.7482587716802796E-4</v>
      </c>
      <c r="G171" s="4">
        <f>RAW!G170</f>
        <v>1.97455460141251E-4</v>
      </c>
      <c r="H171" s="4">
        <f>RAW!H170</f>
        <v>-1.0722813373092799E-3</v>
      </c>
      <c r="I171" s="5" t="str">
        <f t="shared" si="4"/>
        <v/>
      </c>
      <c r="J171" s="4">
        <f>RAW!I170</f>
        <v>-1.6729161933856001E-3</v>
      </c>
      <c r="K171" s="4">
        <f>RAW!J170</f>
        <v>-8.9349845597935698E-4</v>
      </c>
      <c r="L171" s="4">
        <f>RAW!K170</f>
        <v>-7.7941773740625099E-4</v>
      </c>
      <c r="M171" s="5" t="str">
        <f t="shared" si="5"/>
        <v xml:space="preserve"> </v>
      </c>
      <c r="N171">
        <v>0</v>
      </c>
    </row>
    <row r="172" spans="1:14">
      <c r="A172" s="1">
        <f>RAW!A171</f>
        <v>42545</v>
      </c>
      <c r="B172">
        <f>RAW!B171</f>
        <v>0.32850000000000001</v>
      </c>
      <c r="C172">
        <f>RAW!C171</f>
        <v>0.33799999999999902</v>
      </c>
      <c r="D172">
        <f>RAW!D171</f>
        <v>0.3175</v>
      </c>
      <c r="E172">
        <f>RAW!E171</f>
        <v>0.33299999999999902</v>
      </c>
      <c r="F172" s="3">
        <f>RAW!F171</f>
        <v>-3.3808359929467999E-3</v>
      </c>
      <c r="G172" s="4">
        <f>RAW!G171</f>
        <v>-5.1820283047635896E-4</v>
      </c>
      <c r="H172" s="4">
        <f>RAW!H171</f>
        <v>-2.8626331624704402E-3</v>
      </c>
      <c r="I172" s="5" t="str">
        <f t="shared" si="4"/>
        <v/>
      </c>
      <c r="J172" s="4">
        <f>RAW!I171</f>
        <v>-1.00952795533074E-2</v>
      </c>
      <c r="K172" s="4">
        <f>RAW!J171</f>
        <v>-3.9607588217553703E-3</v>
      </c>
      <c r="L172" s="4">
        <f>RAW!K171</f>
        <v>-6.13452073155203E-3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0.34</v>
      </c>
      <c r="C173">
        <f>RAW!C172</f>
        <v>0.34499999999999997</v>
      </c>
      <c r="D173">
        <f>RAW!D172</f>
        <v>0.32</v>
      </c>
      <c r="E173">
        <f>RAW!E172</f>
        <v>0.32</v>
      </c>
      <c r="F173" s="3">
        <f>RAW!F172</f>
        <v>-6.3427432233381601E-3</v>
      </c>
      <c r="G173" s="4">
        <f>RAW!G172</f>
        <v>-1.68311090904872E-3</v>
      </c>
      <c r="H173" s="4">
        <f>RAW!H172</f>
        <v>-4.6596323142894403E-3</v>
      </c>
      <c r="I173" s="5" t="str">
        <f t="shared" si="4"/>
        <v/>
      </c>
      <c r="J173" s="4">
        <f>RAW!I172</f>
        <v>-1.8822410565974699E-2</v>
      </c>
      <c r="K173" s="4">
        <f>RAW!J172</f>
        <v>-8.91464273649515E-3</v>
      </c>
      <c r="L173" s="4">
        <f>RAW!K172</f>
        <v>-9.9077678294795593E-3</v>
      </c>
      <c r="M173" s="5" t="str">
        <f t="shared" si="5"/>
        <v/>
      </c>
      <c r="N173">
        <v>0</v>
      </c>
    </row>
    <row r="174" spans="1:14">
      <c r="A174" s="1">
        <f>RAW!A173</f>
        <v>42549</v>
      </c>
      <c r="B174">
        <f>RAW!B173</f>
        <v>0.32879999999999998</v>
      </c>
      <c r="C174">
        <f>RAW!C173</f>
        <v>0.33799999999999902</v>
      </c>
      <c r="D174">
        <f>RAW!D173</f>
        <v>0.32290000000000002</v>
      </c>
      <c r="E174">
        <f>RAW!E173</f>
        <v>0.3231</v>
      </c>
      <c r="F174" s="3">
        <f>RAW!F173</f>
        <v>-8.3437503899030305E-3</v>
      </c>
      <c r="G174" s="4">
        <f>RAW!G173</f>
        <v>-3.0152388052195802E-3</v>
      </c>
      <c r="H174" s="4">
        <f>RAW!H173</f>
        <v>-5.3285115846834503E-3</v>
      </c>
      <c r="I174" s="5" t="str">
        <f t="shared" si="4"/>
        <v/>
      </c>
      <c r="J174" s="4">
        <f>RAW!I173</f>
        <v>-2.3107596563469401E-2</v>
      </c>
      <c r="K174" s="4">
        <f>RAW!J173</f>
        <v>-1.3645627345486499E-2</v>
      </c>
      <c r="L174" s="4">
        <f>RAW!K173</f>
        <v>-9.4619692179828598E-3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0.32979999999999998</v>
      </c>
      <c r="C175">
        <f>RAW!C174</f>
        <v>0.32979999999999998</v>
      </c>
      <c r="D175">
        <f>RAW!D174</f>
        <v>0.31819999999999998</v>
      </c>
      <c r="E175">
        <f>RAW!E174</f>
        <v>0.32400000000000001</v>
      </c>
      <c r="F175" s="3">
        <f>RAW!F174</f>
        <v>-9.7446107011444003E-3</v>
      </c>
      <c r="G175" s="4">
        <f>RAW!G174</f>
        <v>-4.36111318440454E-3</v>
      </c>
      <c r="H175" s="4">
        <f>RAW!H174</f>
        <v>-5.3834975167398498E-3</v>
      </c>
      <c r="I175" s="5" t="str">
        <f t="shared" si="4"/>
        <v/>
      </c>
      <c r="J175" s="4">
        <f>RAW!I174</f>
        <v>-2.5127758181087E-2</v>
      </c>
      <c r="K175" s="4">
        <f>RAW!J174</f>
        <v>-1.7473004290686701E-2</v>
      </c>
      <c r="L175" s="4">
        <f>RAW!K174</f>
        <v>-7.6547538904002902E-3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0.32990000000000003</v>
      </c>
      <c r="C176">
        <f>RAW!C175</f>
        <v>0.32990000000000003</v>
      </c>
      <c r="D176">
        <f>RAW!D175</f>
        <v>0.31780000000000003</v>
      </c>
      <c r="E176">
        <f>RAW!E175</f>
        <v>0.32440000000000002</v>
      </c>
      <c r="F176" s="3">
        <f>RAW!F175</f>
        <v>-1.06991923045255E-2</v>
      </c>
      <c r="G176" s="4">
        <f>RAW!G175</f>
        <v>-5.6287290084287497E-3</v>
      </c>
      <c r="H176" s="4">
        <f>RAW!H175</f>
        <v>-5.0704632960968301E-3</v>
      </c>
      <c r="I176" s="5" t="str">
        <f t="shared" si="4"/>
        <v/>
      </c>
      <c r="J176" s="4">
        <f>RAW!I175</f>
        <v>-2.5823271825863098E-2</v>
      </c>
      <c r="K176" s="4">
        <f>RAW!J175</f>
        <v>-2.02564268024122E-2</v>
      </c>
      <c r="L176" s="4">
        <f>RAW!K175</f>
        <v>-5.5668450234509703E-3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0.32879999999999998</v>
      </c>
      <c r="C177">
        <f>RAW!C176</f>
        <v>0.32879999999999998</v>
      </c>
      <c r="D177">
        <f>RAW!D176</f>
        <v>0.32</v>
      </c>
      <c r="E177">
        <f>RAW!E176</f>
        <v>0.32640000000000002</v>
      </c>
      <c r="F177" s="3">
        <f>RAW!F176</f>
        <v>-1.11656115971516E-2</v>
      </c>
      <c r="G177" s="4">
        <f>RAW!G176</f>
        <v>-6.7361055261733298E-3</v>
      </c>
      <c r="H177" s="4">
        <f>RAW!H176</f>
        <v>-4.4295060709782898E-3</v>
      </c>
      <c r="I177" s="5" t="str">
        <f t="shared" si="4"/>
        <v/>
      </c>
      <c r="J177" s="4">
        <f>RAW!I176</f>
        <v>-2.52274235313543E-2</v>
      </c>
      <c r="K177" s="4">
        <f>RAW!J176</f>
        <v>-2.1913425712059599E-2</v>
      </c>
      <c r="L177" s="4">
        <f>RAW!K176</f>
        <v>-3.31399781929477E-3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0.32500000000000001</v>
      </c>
      <c r="C178">
        <f>RAW!C177</f>
        <v>0.34</v>
      </c>
      <c r="D178">
        <f>RAW!D177</f>
        <v>0.32500000000000001</v>
      </c>
      <c r="E178">
        <f>RAW!E177</f>
        <v>0.33700000000000002</v>
      </c>
      <c r="F178" s="3">
        <f>RAW!F177</f>
        <v>-1.05582123352813E-2</v>
      </c>
      <c r="G178" s="4">
        <f>RAW!G177</f>
        <v>-7.5005268879949297E-3</v>
      </c>
      <c r="H178" s="4">
        <f>RAW!H177</f>
        <v>-3.0576854472864302E-3</v>
      </c>
      <c r="I178" s="5" t="str">
        <f t="shared" si="4"/>
        <v/>
      </c>
      <c r="J178" s="4">
        <f>RAW!I177</f>
        <v>-2.1440640836082998E-2</v>
      </c>
      <c r="K178" s="4">
        <f>RAW!J177</f>
        <v>-2.17558307534007E-2</v>
      </c>
      <c r="L178" s="4">
        <f>RAW!K177</f>
        <v>3.1518991731770401E-4</v>
      </c>
      <c r="M178" s="5" t="str">
        <f t="shared" si="5"/>
        <v xml:space="preserve"> </v>
      </c>
      <c r="N178">
        <v>0</v>
      </c>
    </row>
    <row r="179" spans="1:14">
      <c r="A179" s="1">
        <f>RAW!A178</f>
        <v>42556</v>
      </c>
      <c r="B179">
        <f>RAW!B178</f>
        <v>0.34</v>
      </c>
      <c r="C179">
        <f>RAW!C178</f>
        <v>0.34200000000000003</v>
      </c>
      <c r="D179">
        <f>RAW!D178</f>
        <v>0.32250000000000001</v>
      </c>
      <c r="E179">
        <f>RAW!E178</f>
        <v>0.3261</v>
      </c>
      <c r="F179" s="3">
        <f>RAW!F178</f>
        <v>-1.08315238841262E-2</v>
      </c>
      <c r="G179" s="4">
        <f>RAW!G178</f>
        <v>-8.1667262872212008E-3</v>
      </c>
      <c r="H179" s="4">
        <f>RAW!H178</f>
        <v>-2.6647975969050701E-3</v>
      </c>
      <c r="I179" s="5" t="str">
        <f t="shared" si="4"/>
        <v/>
      </c>
      <c r="J179" s="4">
        <f>RAW!I178</f>
        <v>-2.1687099123577299E-2</v>
      </c>
      <c r="K179" s="4">
        <f>RAW!J178</f>
        <v>-2.17329202101262E-2</v>
      </c>
      <c r="L179" s="4">
        <f>RAW!K178</f>
        <v>4.58210865489673E-5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0.32219999999999999</v>
      </c>
      <c r="C180">
        <f>RAW!C179</f>
        <v>0.32729999999999998</v>
      </c>
      <c r="D180">
        <f>RAW!D179</f>
        <v>0.3125</v>
      </c>
      <c r="E180">
        <f>RAW!E179</f>
        <v>0.3145</v>
      </c>
      <c r="F180" s="3">
        <f>RAW!F179</f>
        <v>-1.1847576819726899E-2</v>
      </c>
      <c r="G180" s="4">
        <f>RAW!G179</f>
        <v>-8.9028963937223607E-3</v>
      </c>
      <c r="H180" s="4">
        <f>RAW!H179</f>
        <v>-2.9446804260046099E-3</v>
      </c>
      <c r="I180" s="5" t="str">
        <f t="shared" si="4"/>
        <v/>
      </c>
      <c r="J180" s="4">
        <f>RAW!I179</f>
        <v>-2.46628858393407E-2</v>
      </c>
      <c r="K180" s="4">
        <f>RAW!J179</f>
        <v>-2.2709575419864399E-2</v>
      </c>
      <c r="L180" s="4">
        <f>RAW!K179</f>
        <v>-1.9533104194763402E-3</v>
      </c>
      <c r="M180" s="5" t="str">
        <f t="shared" si="5"/>
        <v xml:space="preserve"> </v>
      </c>
      <c r="N180">
        <v>0</v>
      </c>
    </row>
    <row r="181" spans="1:14">
      <c r="A181" s="1">
        <f>RAW!A180</f>
        <v>42558</v>
      </c>
      <c r="B181">
        <f>RAW!B180</f>
        <v>0.32390000000000002</v>
      </c>
      <c r="C181">
        <f>RAW!C180</f>
        <v>0.32469999999999999</v>
      </c>
      <c r="D181">
        <f>RAW!D180</f>
        <v>0.31459999999999999</v>
      </c>
      <c r="E181">
        <f>RAW!E180</f>
        <v>0.31900000000000001</v>
      </c>
      <c r="F181" s="3">
        <f>RAW!F180</f>
        <v>-1.2149640210072501E-2</v>
      </c>
      <c r="G181" s="4">
        <f>RAW!G180</f>
        <v>-9.5522451569923904E-3</v>
      </c>
      <c r="H181" s="4">
        <f>RAW!H180</f>
        <v>-2.5973950530801299E-3</v>
      </c>
      <c r="I181" s="5" t="str">
        <f t="shared" si="4"/>
        <v/>
      </c>
      <c r="J181" s="4">
        <f>RAW!I180</f>
        <v>-2.4829809218907799E-2</v>
      </c>
      <c r="K181" s="4">
        <f>RAW!J180</f>
        <v>-2.3416320019545502E-2</v>
      </c>
      <c r="L181" s="4">
        <f>RAW!K180</f>
        <v>-1.41348919936224E-3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0.314</v>
      </c>
      <c r="C182">
        <f>RAW!C181</f>
        <v>0.33660000000000001</v>
      </c>
      <c r="D182">
        <f>RAW!D181</f>
        <v>0.314</v>
      </c>
      <c r="E182">
        <f>RAW!E181</f>
        <v>0.33600000000000002</v>
      </c>
      <c r="F182" s="3">
        <f>RAW!F181</f>
        <v>-1.0891716767066E-2</v>
      </c>
      <c r="G182" s="4">
        <f>RAW!G181</f>
        <v>-9.8201394790071294E-3</v>
      </c>
      <c r="H182" s="4">
        <f>RAW!H181</f>
        <v>-1.07157728805894E-3</v>
      </c>
      <c r="I182" s="5" t="str">
        <f t="shared" si="4"/>
        <v/>
      </c>
      <c r="J182" s="4">
        <f>RAW!I181</f>
        <v>-1.9752875620507201E-2</v>
      </c>
      <c r="K182" s="4">
        <f>RAW!J181</f>
        <v>-2.2195171886532701E-2</v>
      </c>
      <c r="L182" s="4">
        <f>RAW!K181</f>
        <v>2.4422962660255302E-3</v>
      </c>
      <c r="M182" s="5" t="str">
        <f t="shared" si="5"/>
        <v xml:space="preserve"> </v>
      </c>
      <c r="N182">
        <v>0</v>
      </c>
    </row>
    <row r="183" spans="1:14">
      <c r="A183" s="1">
        <f>RAW!A182</f>
        <v>42562</v>
      </c>
      <c r="B183">
        <f>RAW!B182</f>
        <v>0.3256</v>
      </c>
      <c r="C183">
        <f>RAW!C182</f>
        <v>0.34</v>
      </c>
      <c r="D183">
        <f>RAW!D182</f>
        <v>0.3256</v>
      </c>
      <c r="E183">
        <f>RAW!E182</f>
        <v>0.33600000000000002</v>
      </c>
      <c r="F183" s="3">
        <f>RAW!F182</f>
        <v>-9.7820420836043902E-3</v>
      </c>
      <c r="G183" s="4">
        <f>RAW!G182</f>
        <v>-9.8125199999265795E-3</v>
      </c>
      <c r="H183" s="4">
        <f>RAW!H182</f>
        <v>3.0477916322190901E-5</v>
      </c>
      <c r="I183" s="5" t="str">
        <f t="shared" si="4"/>
        <v xml:space="preserve"> </v>
      </c>
      <c r="J183" s="4">
        <f>RAW!I182</f>
        <v>-1.6190493806319699E-2</v>
      </c>
      <c r="K183" s="4">
        <f>RAW!J182</f>
        <v>-2.01936125264617E-2</v>
      </c>
      <c r="L183" s="4">
        <f>RAW!K182</f>
        <v>4.0031187201420198E-3</v>
      </c>
      <c r="M183" s="5" t="str">
        <f t="shared" si="5"/>
        <v/>
      </c>
      <c r="N183">
        <v>0</v>
      </c>
    </row>
    <row r="184" spans="1:14">
      <c r="A184" s="1">
        <f>RAW!A183</f>
        <v>42563</v>
      </c>
      <c r="B184">
        <f>RAW!B183</f>
        <v>0.33339999999999997</v>
      </c>
      <c r="C184">
        <f>RAW!C183</f>
        <v>0.34899999999999998</v>
      </c>
      <c r="D184">
        <f>RAW!D183</f>
        <v>0.33339999999999997</v>
      </c>
      <c r="E184">
        <f>RAW!E183</f>
        <v>0.34660000000000002</v>
      </c>
      <c r="F184" s="3">
        <f>RAW!F183</f>
        <v>-7.9555785329309403E-3</v>
      </c>
      <c r="G184" s="4">
        <f>RAW!G183</f>
        <v>-9.4411317065274496E-3</v>
      </c>
      <c r="H184" s="4">
        <f>RAW!H183</f>
        <v>1.4855531735965099E-3</v>
      </c>
      <c r="I184" s="5" t="str">
        <f t="shared" si="4"/>
        <v/>
      </c>
      <c r="J184" s="4">
        <f>RAW!I183</f>
        <v>-1.0703244260232701E-2</v>
      </c>
      <c r="K184" s="4">
        <f>RAW!J183</f>
        <v>-1.7030156437718699E-2</v>
      </c>
      <c r="L184" s="4">
        <f>RAW!K183</f>
        <v>6.3269121774860004E-3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0.34799999999999998</v>
      </c>
      <c r="C185">
        <f>RAW!C184</f>
        <v>0.35</v>
      </c>
      <c r="D185">
        <f>RAW!D184</f>
        <v>0.34139999999999998</v>
      </c>
      <c r="E185">
        <f>RAW!E184</f>
        <v>0.34410000000000002</v>
      </c>
      <c r="F185" s="3">
        <f>RAW!F184</f>
        <v>-6.63335690738414E-3</v>
      </c>
      <c r="G185" s="4">
        <f>RAW!G184</f>
        <v>-8.8795767466987897E-3</v>
      </c>
      <c r="H185" s="4">
        <f>RAW!H184</f>
        <v>2.2462198393146402E-3</v>
      </c>
      <c r="I185" s="5" t="str">
        <f t="shared" si="4"/>
        <v/>
      </c>
      <c r="J185" s="4">
        <f>RAW!I184</f>
        <v>-7.7445455782478301E-3</v>
      </c>
      <c r="K185" s="4">
        <f>RAW!J184</f>
        <v>-1.3934952817895099E-2</v>
      </c>
      <c r="L185" s="4">
        <f>RAW!K184</f>
        <v>6.1904072396472996E-3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0.34539999999999998</v>
      </c>
      <c r="C186">
        <f>RAW!C185</f>
        <v>0.35620000000000002</v>
      </c>
      <c r="D186">
        <f>RAW!D185</f>
        <v>0.34410000000000002</v>
      </c>
      <c r="E186">
        <f>RAW!E185</f>
        <v>0.34899999999999998</v>
      </c>
      <c r="F186" s="3">
        <f>RAW!F185</f>
        <v>-5.13095128158674E-3</v>
      </c>
      <c r="G186" s="4">
        <f>RAW!G185</f>
        <v>-8.1298516536763808E-3</v>
      </c>
      <c r="H186" s="4">
        <f>RAW!H185</f>
        <v>2.99890037208963E-3</v>
      </c>
      <c r="I186" s="5" t="str">
        <f t="shared" si="4"/>
        <v/>
      </c>
      <c r="J186" s="4">
        <f>RAW!I185</f>
        <v>-4.3771326011045599E-3</v>
      </c>
      <c r="K186" s="4">
        <f>RAW!J185</f>
        <v>-1.07490127456316E-2</v>
      </c>
      <c r="L186" s="4">
        <f>RAW!K185</f>
        <v>6.37188014452705E-3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0.34399999999999997</v>
      </c>
      <c r="C187">
        <f>RAW!C186</f>
        <v>0.3548</v>
      </c>
      <c r="D187">
        <f>RAW!D186</f>
        <v>0.34160000000000001</v>
      </c>
      <c r="E187">
        <f>RAW!E186</f>
        <v>0.3448</v>
      </c>
      <c r="F187" s="3">
        <f>RAW!F186</f>
        <v>-4.2304232125820402E-3</v>
      </c>
      <c r="G187" s="4">
        <f>RAW!G186</f>
        <v>-7.3499659654575099E-3</v>
      </c>
      <c r="H187" s="4">
        <f>RAW!H186</f>
        <v>3.1195427528754702E-3</v>
      </c>
      <c r="I187" s="5" t="str">
        <f t="shared" si="4"/>
        <v/>
      </c>
      <c r="J187" s="4">
        <f>RAW!I186</f>
        <v>-3.34251827103093E-3</v>
      </c>
      <c r="K187" s="4">
        <f>RAW!J186</f>
        <v>-8.2801812540980492E-3</v>
      </c>
      <c r="L187" s="4">
        <f>RAW!K186</f>
        <v>4.9376629830671101E-3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0.3448</v>
      </c>
      <c r="C188">
        <f>RAW!C187</f>
        <v>0.35099999999999998</v>
      </c>
      <c r="D188">
        <f>RAW!D187</f>
        <v>0.34470000000000001</v>
      </c>
      <c r="E188">
        <f>RAW!E187</f>
        <v>0.3448</v>
      </c>
      <c r="F188" s="3">
        <f>RAW!F187</f>
        <v>-3.4766713270361601E-3</v>
      </c>
      <c r="G188" s="4">
        <f>RAW!G187</f>
        <v>-6.5753070377732401E-3</v>
      </c>
      <c r="H188" s="4">
        <f>RAW!H187</f>
        <v>3.0986357107370801E-3</v>
      </c>
      <c r="I188" s="5" t="str">
        <f t="shared" si="4"/>
        <v/>
      </c>
      <c r="J188" s="4">
        <f>RAW!I187</f>
        <v>-2.62919594707655E-3</v>
      </c>
      <c r="K188" s="4">
        <f>RAW!J187</f>
        <v>-6.3965194850908796E-3</v>
      </c>
      <c r="L188" s="4">
        <f>RAW!K187</f>
        <v>3.7673235380143301E-3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0.35</v>
      </c>
      <c r="C189">
        <f>RAW!C188</f>
        <v>0.35</v>
      </c>
      <c r="D189">
        <f>RAW!D188</f>
        <v>0.34</v>
      </c>
      <c r="E189">
        <f>RAW!E188</f>
        <v>0.34260000000000002</v>
      </c>
      <c r="F189" s="3">
        <f>RAW!F188</f>
        <v>-3.02200336739721E-3</v>
      </c>
      <c r="G189" s="4">
        <f>RAW!G188</f>
        <v>-5.8646463036980401E-3</v>
      </c>
      <c r="H189" s="4">
        <f>RAW!H188</f>
        <v>2.8426429363008201E-3</v>
      </c>
      <c r="I189" s="5" t="str">
        <f t="shared" si="4"/>
        <v/>
      </c>
      <c r="J189" s="4">
        <f>RAW!I188</f>
        <v>-2.7424893737150102E-3</v>
      </c>
      <c r="K189" s="4">
        <f>RAW!J188</f>
        <v>-5.1785094479655904E-3</v>
      </c>
      <c r="L189" s="4">
        <f>RAW!K188</f>
        <v>2.4360200742505802E-3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0.34499999999999997</v>
      </c>
      <c r="C190">
        <f>RAW!C189</f>
        <v>0.36170000000000002</v>
      </c>
      <c r="D190">
        <f>RAW!D189</f>
        <v>0.34499999999999997</v>
      </c>
      <c r="E190">
        <f>RAW!E189</f>
        <v>0.35249999999999998</v>
      </c>
      <c r="F190" s="3">
        <f>RAW!F189</f>
        <v>-1.84159965694052E-3</v>
      </c>
      <c r="G190" s="4">
        <f>RAW!G189</f>
        <v>-5.0600369743465301E-3</v>
      </c>
      <c r="H190" s="4">
        <f>RAW!H189</f>
        <v>3.2184373174060001E-3</v>
      </c>
      <c r="I190" s="5" t="str">
        <f t="shared" si="4"/>
        <v/>
      </c>
      <c r="J190" s="4">
        <f>RAW!I189</f>
        <v>-1.30354317148806E-5</v>
      </c>
      <c r="K190" s="4">
        <f>RAW!J189</f>
        <v>-3.4566847758820199E-3</v>
      </c>
      <c r="L190" s="4">
        <f>RAW!K189</f>
        <v>3.4436493441671401E-3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0.3644</v>
      </c>
      <c r="C191">
        <f>RAW!C190</f>
        <v>0.373</v>
      </c>
      <c r="D191">
        <f>RAW!D190</f>
        <v>0.36</v>
      </c>
      <c r="E191">
        <f>RAW!E190</f>
        <v>0.373</v>
      </c>
      <c r="F191" s="3">
        <f>RAW!F190</f>
        <v>7.3953259093223402E-4</v>
      </c>
      <c r="G191" s="4">
        <f>RAW!G190</f>
        <v>-3.9001230612907799E-3</v>
      </c>
      <c r="H191" s="4">
        <f>RAW!H190</f>
        <v>4.6396556522230103E-3</v>
      </c>
      <c r="I191" s="5" t="str">
        <f t="shared" si="4"/>
        <v/>
      </c>
      <c r="J191" s="4">
        <f>RAW!I190</f>
        <v>7.4001954842058404E-3</v>
      </c>
      <c r="K191" s="4">
        <f>RAW!J190</f>
        <v>1.6227531081392901E-4</v>
      </c>
      <c r="L191" s="4">
        <f>RAW!K190</f>
        <v>7.2379201733919103E-3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0.37340000000000001</v>
      </c>
      <c r="C192">
        <f>RAW!C191</f>
        <v>0.38009999999999999</v>
      </c>
      <c r="D192">
        <f>RAW!D191</f>
        <v>0.36820000000000003</v>
      </c>
      <c r="E192">
        <f>RAW!E191</f>
        <v>0.37819999999999998</v>
      </c>
      <c r="F192" s="3">
        <f>RAW!F191</f>
        <v>3.16817429406979E-3</v>
      </c>
      <c r="G192" s="4">
        <f>RAW!G191</f>
        <v>-2.4864635902186599E-3</v>
      </c>
      <c r="H192" s="4">
        <f>RAW!H191</f>
        <v>5.6546378842884598E-3</v>
      </c>
      <c r="I192" s="5" t="str">
        <f t="shared" si="4"/>
        <v/>
      </c>
      <c r="J192" s="4">
        <f>RAW!I191</f>
        <v>1.33751891074854E-2</v>
      </c>
      <c r="K192" s="4">
        <f>RAW!J191</f>
        <v>4.5665799097044197E-3</v>
      </c>
      <c r="L192" s="4">
        <f>RAW!K191</f>
        <v>8.8086091977809897E-3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0.37969999999999998</v>
      </c>
      <c r="C193">
        <f>RAW!C192</f>
        <v>0.38240000000000002</v>
      </c>
      <c r="D193">
        <f>RAW!D192</f>
        <v>0.37109999999999999</v>
      </c>
      <c r="E193">
        <f>RAW!E192</f>
        <v>0.38190000000000002</v>
      </c>
      <c r="F193" s="3">
        <f>RAW!F192</f>
        <v>5.3300084000143504E-3</v>
      </c>
      <c r="G193" s="4">
        <f>RAW!G192</f>
        <v>-9.2316919217206401E-4</v>
      </c>
      <c r="H193" s="4">
        <f>RAW!H192</f>
        <v>6.2531775921864097E-3</v>
      </c>
      <c r="I193" s="5" t="str">
        <f t="shared" si="4"/>
        <v/>
      </c>
      <c r="J193" s="4">
        <f>RAW!I192</f>
        <v>1.7917311220152499E-2</v>
      </c>
      <c r="K193" s="4">
        <f>RAW!J192</f>
        <v>9.0168236798537794E-3</v>
      </c>
      <c r="L193" s="4">
        <f>RAW!K192</f>
        <v>8.9004875402987106E-3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0.377</v>
      </c>
      <c r="C194">
        <f>RAW!C193</f>
        <v>0.38150000000000001</v>
      </c>
      <c r="D194">
        <f>RAW!D193</f>
        <v>0.373</v>
      </c>
      <c r="E194">
        <f>RAW!E193</f>
        <v>0.37409999999999999</v>
      </c>
      <c r="F194" s="3">
        <f>RAW!F193</f>
        <v>6.3407900112243398E-3</v>
      </c>
      <c r="G194" s="4">
        <f>RAW!G193</f>
        <v>5.2962264850721602E-4</v>
      </c>
      <c r="H194" s="4">
        <f>RAW!H193</f>
        <v>5.8111673627171201E-3</v>
      </c>
      <c r="I194" s="5" t="str">
        <f t="shared" si="4"/>
        <v/>
      </c>
      <c r="J194" s="4">
        <f>RAW!I193</f>
        <v>1.8278697157384501E-2</v>
      </c>
      <c r="K194" s="4">
        <f>RAW!J193</f>
        <v>1.2104114839030599E-2</v>
      </c>
      <c r="L194" s="4">
        <f>RAW!K193</f>
        <v>6.17458231835381E-3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0.377999999999999</v>
      </c>
      <c r="C195">
        <f>RAW!C194</f>
        <v>0.38179999999999997</v>
      </c>
      <c r="D195">
        <f>RAW!D194</f>
        <v>0.37630000000000002</v>
      </c>
      <c r="E195">
        <f>RAW!E194</f>
        <v>0.38090000000000002</v>
      </c>
      <c r="F195" s="3">
        <f>RAW!F194</f>
        <v>7.6029033532125003E-3</v>
      </c>
      <c r="G195" s="4">
        <f>RAW!G194</f>
        <v>1.94427878944827E-3</v>
      </c>
      <c r="H195" s="4">
        <f>RAW!H194</f>
        <v>5.6586245637642299E-3</v>
      </c>
      <c r="I195" s="5" t="str">
        <f t="shared" si="4"/>
        <v/>
      </c>
      <c r="J195" s="4">
        <f>RAW!I194</f>
        <v>2.0056630948282701E-2</v>
      </c>
      <c r="K195" s="4">
        <f>RAW!J194</f>
        <v>1.47549535421147E-2</v>
      </c>
      <c r="L195" s="4">
        <f>RAW!K194</f>
        <v>5.3016774061680396E-3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0.38</v>
      </c>
      <c r="C196">
        <f>RAW!C195</f>
        <v>0.38590000000000002</v>
      </c>
      <c r="D196">
        <f>RAW!D195</f>
        <v>0.375</v>
      </c>
      <c r="E196">
        <f>RAW!E195</f>
        <v>0.38590000000000002</v>
      </c>
      <c r="F196" s="3">
        <f>RAW!F195</f>
        <v>8.9039562182663401E-3</v>
      </c>
      <c r="G196" s="4">
        <f>RAW!G195</f>
        <v>3.3362142752118799E-3</v>
      </c>
      <c r="H196" s="4">
        <f>RAW!H195</f>
        <v>5.5677419430544498E-3</v>
      </c>
      <c r="I196" s="5" t="str">
        <f t="shared" si="4"/>
        <v/>
      </c>
      <c r="J196" s="4">
        <f>RAW!I195</f>
        <v>2.2193540539805899E-2</v>
      </c>
      <c r="K196" s="4">
        <f>RAW!J195</f>
        <v>1.72344825413451E-2</v>
      </c>
      <c r="L196" s="4">
        <f>RAW!K195</f>
        <v>4.9590579984608498E-3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0.39</v>
      </c>
      <c r="C197">
        <f>RAW!C196</f>
        <v>0.39389999999999997</v>
      </c>
      <c r="D197">
        <f>RAW!D196</f>
        <v>0.3785</v>
      </c>
      <c r="E197">
        <f>RAW!E196</f>
        <v>0.39</v>
      </c>
      <c r="F197" s="3">
        <f>RAW!F196</f>
        <v>1.0148895571590299E-2</v>
      </c>
      <c r="G197" s="4">
        <f>RAW!G196</f>
        <v>4.6987505344875799E-3</v>
      </c>
      <c r="H197" s="4">
        <f>RAW!H196</f>
        <v>5.4501450371027896E-3</v>
      </c>
      <c r="I197" s="5" t="str">
        <f t="shared" ref="I197:I260" si="6">IF(SIGN(H196)&lt;&gt;SIGN(H197)," ","")</f>
        <v/>
      </c>
      <c r="J197" s="4">
        <f>RAW!I196</f>
        <v>2.4266899531879702E-2</v>
      </c>
      <c r="K197" s="4">
        <f>RAW!J196</f>
        <v>1.957862153819E-2</v>
      </c>
      <c r="L197" s="4">
        <f>RAW!K196</f>
        <v>4.6882779936897497E-3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0.39119999999999999</v>
      </c>
      <c r="C198">
        <f>RAW!C197</f>
        <v>0.39200000000000002</v>
      </c>
      <c r="D198">
        <f>RAW!D197</f>
        <v>0.3821</v>
      </c>
      <c r="E198">
        <f>RAW!E197</f>
        <v>0.38250000000000001</v>
      </c>
      <c r="F198" s="3">
        <f>RAW!F197</f>
        <v>1.04103278789344E-2</v>
      </c>
      <c r="G198" s="4">
        <f>RAW!G197</f>
        <v>5.8410660033769504E-3</v>
      </c>
      <c r="H198" s="4">
        <f>RAW!H197</f>
        <v>4.5692618755574597E-3</v>
      </c>
      <c r="I198" s="5" t="str">
        <f t="shared" si="6"/>
        <v/>
      </c>
      <c r="J198" s="4">
        <f>RAW!I197</f>
        <v>2.3039627424446901E-2</v>
      </c>
      <c r="K198" s="4">
        <f>RAW!J197</f>
        <v>2.0732290166942301E-2</v>
      </c>
      <c r="L198" s="4">
        <f>RAW!K197</f>
        <v>2.30733725750464E-3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0.38150000000000001</v>
      </c>
      <c r="C199">
        <f>RAW!C198</f>
        <v>0.38290000000000002</v>
      </c>
      <c r="D199">
        <f>RAW!D198</f>
        <v>0.373</v>
      </c>
      <c r="E199">
        <f>RAW!E198</f>
        <v>0.377</v>
      </c>
      <c r="F199" s="3">
        <f>RAW!F198</f>
        <v>1.00577711068656E-2</v>
      </c>
      <c r="G199" s="4">
        <f>RAW!G198</f>
        <v>6.68440702407469E-3</v>
      </c>
      <c r="H199" s="4">
        <f>RAW!H198</f>
        <v>3.37336408279097E-3</v>
      </c>
      <c r="I199" s="5" t="str">
        <f t="shared" si="6"/>
        <v/>
      </c>
      <c r="J199" s="4">
        <f>RAW!I198</f>
        <v>2.03124629970921E-2</v>
      </c>
      <c r="K199" s="4">
        <f>RAW!J198</f>
        <v>2.05923477769922E-2</v>
      </c>
      <c r="L199" s="4">
        <f>RAW!K198</f>
        <v>-2.7988477990015497E-4</v>
      </c>
      <c r="M199" s="5" t="str">
        <f t="shared" si="7"/>
        <v xml:space="preserve"> </v>
      </c>
      <c r="N199">
        <v>0</v>
      </c>
    </row>
    <row r="200" spans="1:14">
      <c r="A200" s="1">
        <f>RAW!A199</f>
        <v>42585</v>
      </c>
      <c r="B200">
        <f>RAW!B199</f>
        <v>0.38269999999999998</v>
      </c>
      <c r="C200">
        <f>RAW!C199</f>
        <v>0.38269999999999998</v>
      </c>
      <c r="D200">
        <f>RAW!D199</f>
        <v>0.37109999999999999</v>
      </c>
      <c r="E200">
        <f>RAW!E199</f>
        <v>0.37959999999999999</v>
      </c>
      <c r="F200" s="3">
        <f>RAW!F199</f>
        <v>9.8743403469045404E-3</v>
      </c>
      <c r="G200" s="4">
        <f>RAW!G199</f>
        <v>7.3223936886406601E-3</v>
      </c>
      <c r="H200" s="4">
        <f>RAW!H199</f>
        <v>2.5519466582638699E-3</v>
      </c>
      <c r="I200" s="5" t="str">
        <f t="shared" si="6"/>
        <v/>
      </c>
      <c r="J200" s="4">
        <f>RAW!I199</f>
        <v>1.8941424968811401E-2</v>
      </c>
      <c r="K200" s="4">
        <f>RAW!J199</f>
        <v>2.0042040174265301E-2</v>
      </c>
      <c r="L200" s="4">
        <f>RAW!K199</f>
        <v>-1.1006152054539001E-3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0.37969999999999998</v>
      </c>
      <c r="C201">
        <f>RAW!C200</f>
        <v>0.38200000000000001</v>
      </c>
      <c r="D201">
        <f>RAW!D200</f>
        <v>0.37009999999999998</v>
      </c>
      <c r="E201">
        <f>RAW!E200</f>
        <v>0.37159999999999999</v>
      </c>
      <c r="F201" s="3">
        <f>RAW!F200</f>
        <v>8.9799220552323408E-3</v>
      </c>
      <c r="G201" s="4">
        <f>RAW!G200</f>
        <v>7.6538993619589997E-3</v>
      </c>
      <c r="H201" s="4">
        <f>RAW!H200</f>
        <v>1.32602269327334E-3</v>
      </c>
      <c r="I201" s="5" t="str">
        <f t="shared" si="6"/>
        <v/>
      </c>
      <c r="J201" s="4">
        <f>RAW!I200</f>
        <v>1.55051894515825E-2</v>
      </c>
      <c r="K201" s="4">
        <f>RAW!J200</f>
        <v>1.8529756600037701E-2</v>
      </c>
      <c r="L201" s="4">
        <f>RAW!K200</f>
        <v>-3.0245671484551498E-3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0.37119999999999997</v>
      </c>
      <c r="C202">
        <f>RAW!C201</f>
        <v>0.38</v>
      </c>
      <c r="D202">
        <f>RAW!D201</f>
        <v>0.37119999999999997</v>
      </c>
      <c r="E202">
        <f>RAW!E201</f>
        <v>0.37859999999999999</v>
      </c>
      <c r="F202" s="3">
        <f>RAW!F201</f>
        <v>8.7352362477372495E-3</v>
      </c>
      <c r="G202" s="4">
        <f>RAW!G201</f>
        <v>7.8701667391146493E-3</v>
      </c>
      <c r="H202" s="4">
        <f>RAW!H201</f>
        <v>8.6506950862260095E-4</v>
      </c>
      <c r="I202" s="5" t="str">
        <f t="shared" si="6"/>
        <v/>
      </c>
      <c r="J202" s="4">
        <f>RAW!I201</f>
        <v>1.49989450620017E-2</v>
      </c>
      <c r="K202" s="4">
        <f>RAW!J201</f>
        <v>1.73528194206924E-2</v>
      </c>
      <c r="L202" s="4">
        <f>RAW!K201</f>
        <v>-2.3538743586906299E-3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0.37209999999999999</v>
      </c>
      <c r="C203">
        <f>RAW!C202</f>
        <v>0.38500000000000001</v>
      </c>
      <c r="D203">
        <f>RAW!D202</f>
        <v>0.37209999999999999</v>
      </c>
      <c r="E203">
        <f>RAW!E202</f>
        <v>0.38500000000000001</v>
      </c>
      <c r="F203" s="3">
        <f>RAW!F202</f>
        <v>8.9545253017198605E-3</v>
      </c>
      <c r="G203" s="4">
        <f>RAW!G202</f>
        <v>8.0870384516356902E-3</v>
      </c>
      <c r="H203" s="4">
        <f>RAW!H202</f>
        <v>8.6748685008416603E-4</v>
      </c>
      <c r="I203" s="5" t="str">
        <f t="shared" si="6"/>
        <v/>
      </c>
      <c r="J203" s="4">
        <f>RAW!I202</f>
        <v>1.6180218130376799E-2</v>
      </c>
      <c r="K203" s="4">
        <f>RAW!J202</f>
        <v>1.69619523239205E-2</v>
      </c>
      <c r="L203" s="4">
        <f>RAW!K202</f>
        <v>-7.8173419354371097E-4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0.38500000000000001</v>
      </c>
      <c r="C204">
        <f>RAW!C203</f>
        <v>0.38619999999999999</v>
      </c>
      <c r="D204">
        <f>RAW!D203</f>
        <v>0.38059999999999999</v>
      </c>
      <c r="E204">
        <f>RAW!E203</f>
        <v>0.38619999999999999</v>
      </c>
      <c r="F204" s="3">
        <f>RAW!F203</f>
        <v>9.1200135884387801E-3</v>
      </c>
      <c r="G204" s="4">
        <f>RAW!G203</f>
        <v>8.2936334789963095E-3</v>
      </c>
      <c r="H204" s="4">
        <f>RAW!H203</f>
        <v>8.2638010944246696E-4</v>
      </c>
      <c r="I204" s="5" t="str">
        <f t="shared" si="6"/>
        <v/>
      </c>
      <c r="J204" s="4">
        <f>RAW!I203</f>
        <v>1.6957682319161501E-2</v>
      </c>
      <c r="K204" s="4">
        <f>RAW!J203</f>
        <v>1.69605289890008E-2</v>
      </c>
      <c r="L204" s="4">
        <f>RAW!K203</f>
        <v>-2.84666983933062E-6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0.38030000000000003</v>
      </c>
      <c r="C205">
        <f>RAW!C204</f>
        <v>0.38900000000000001</v>
      </c>
      <c r="D205">
        <f>RAW!D204</f>
        <v>0.38030000000000003</v>
      </c>
      <c r="E205">
        <f>RAW!E204</f>
        <v>0.38100000000000001</v>
      </c>
      <c r="F205" s="3">
        <f>RAW!F204</f>
        <v>8.7309230599315005E-3</v>
      </c>
      <c r="G205" s="4">
        <f>RAW!G204</f>
        <v>8.3810913951833498E-3</v>
      </c>
      <c r="H205" s="4">
        <f>RAW!H204</f>
        <v>3.4983166474815398E-4</v>
      </c>
      <c r="I205" s="5" t="str">
        <f t="shared" si="6"/>
        <v/>
      </c>
      <c r="J205" s="4">
        <f>RAW!I204</f>
        <v>1.56887212098933E-2</v>
      </c>
      <c r="K205" s="4">
        <f>RAW!J204</f>
        <v>1.6536593062631701E-2</v>
      </c>
      <c r="L205" s="4">
        <f>RAW!K204</f>
        <v>-8.4787185273832704E-4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0.38109999999999999</v>
      </c>
      <c r="C206">
        <f>RAW!C205</f>
        <v>0.38869999999999999</v>
      </c>
      <c r="D206">
        <f>RAW!D205</f>
        <v>0.38109999999999999</v>
      </c>
      <c r="E206">
        <f>RAW!E205</f>
        <v>0.38790000000000002</v>
      </c>
      <c r="F206" s="3">
        <f>RAW!F205</f>
        <v>8.8770097050049294E-3</v>
      </c>
      <c r="G206" s="4">
        <f>RAW!G205</f>
        <v>8.4802750571476605E-3</v>
      </c>
      <c r="H206" s="4">
        <f>RAW!H205</f>
        <v>3.9673464785726701E-4</v>
      </c>
      <c r="I206" s="5" t="str">
        <f t="shared" si="6"/>
        <v/>
      </c>
      <c r="J206" s="4">
        <f>RAW!I205</f>
        <v>1.65158804890598E-2</v>
      </c>
      <c r="K206" s="4">
        <f>RAW!J205</f>
        <v>1.6529688871441101E-2</v>
      </c>
      <c r="L206" s="4">
        <f>RAW!K205</f>
        <v>-1.38083823812244E-5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0.38790000000000002</v>
      </c>
      <c r="C207">
        <f>RAW!C206</f>
        <v>0.39450000000000002</v>
      </c>
      <c r="D207">
        <f>RAW!D206</f>
        <v>0.38700000000000001</v>
      </c>
      <c r="E207">
        <f>RAW!E206</f>
        <v>0.39450000000000002</v>
      </c>
      <c r="F207" s="3">
        <f>RAW!F206</f>
        <v>9.4167982764441494E-3</v>
      </c>
      <c r="G207" s="4">
        <f>RAW!G206</f>
        <v>8.6675797010069607E-3</v>
      </c>
      <c r="H207" s="4">
        <f>RAW!H206</f>
        <v>7.4921857543718505E-4</v>
      </c>
      <c r="I207" s="5" t="str">
        <f t="shared" si="6"/>
        <v/>
      </c>
      <c r="J207" s="4">
        <f>RAW!I206</f>
        <v>1.85641681742932E-2</v>
      </c>
      <c r="K207" s="4">
        <f>RAW!J206</f>
        <v>1.7207848639058401E-2</v>
      </c>
      <c r="L207" s="4">
        <f>RAW!K206</f>
        <v>1.3563195352347499E-3</v>
      </c>
      <c r="M207" s="5" t="str">
        <f t="shared" si="7"/>
        <v xml:space="preserve"> </v>
      </c>
      <c r="N207">
        <v>0</v>
      </c>
    </row>
    <row r="208" spans="1:14">
      <c r="A208" s="1">
        <f>RAW!A207</f>
        <v>42597</v>
      </c>
      <c r="B208">
        <f>RAW!B207</f>
        <v>0.39450000000000002</v>
      </c>
      <c r="C208">
        <f>RAW!C207</f>
        <v>0.39450000000000002</v>
      </c>
      <c r="D208">
        <f>RAW!D207</f>
        <v>0.39450000000000002</v>
      </c>
      <c r="E208">
        <f>RAW!E207</f>
        <v>0.39450000000000002</v>
      </c>
      <c r="F208" s="3">
        <f>RAW!F207</f>
        <v>9.7323956098915292E-3</v>
      </c>
      <c r="G208" s="4">
        <f>RAW!G207</f>
        <v>8.8805428827838703E-3</v>
      </c>
      <c r="H208" s="4">
        <f>RAW!H207</f>
        <v>8.5185272710765301E-4</v>
      </c>
      <c r="I208" s="5" t="str">
        <f t="shared" si="6"/>
        <v/>
      </c>
      <c r="J208" s="4">
        <f>RAW!I207</f>
        <v>1.9510049898805001E-2</v>
      </c>
      <c r="K208" s="4">
        <f>RAW!J207</f>
        <v>1.7975249058974001E-2</v>
      </c>
      <c r="L208" s="4">
        <f>RAW!K207</f>
        <v>1.53480083983104E-3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0.3921</v>
      </c>
      <c r="C209">
        <f>RAW!C208</f>
        <v>0.39500000000000002</v>
      </c>
      <c r="D209">
        <f>RAW!D208</f>
        <v>0.3896</v>
      </c>
      <c r="E209">
        <f>RAW!E208</f>
        <v>0.38979999999999998</v>
      </c>
      <c r="F209" s="3">
        <f>RAW!F208</f>
        <v>9.4938192117674496E-3</v>
      </c>
      <c r="G209" s="4">
        <f>RAW!G208</f>
        <v>9.0031981485805893E-3</v>
      </c>
      <c r="H209" s="4">
        <f>RAW!H208</f>
        <v>4.9062106318685799E-4</v>
      </c>
      <c r="I209" s="5" t="str">
        <f t="shared" si="6"/>
        <v/>
      </c>
      <c r="J209" s="4">
        <f>RAW!I208</f>
        <v>1.8438752282779001E-2</v>
      </c>
      <c r="K209" s="4">
        <f>RAW!J208</f>
        <v>1.8129750133575699E-2</v>
      </c>
      <c r="L209" s="4">
        <f>RAW!K208</f>
        <v>3.0900214920337801E-4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0.38799999999999901</v>
      </c>
      <c r="C210">
        <f>RAW!C209</f>
        <v>0.3896</v>
      </c>
      <c r="D210">
        <f>RAW!D209</f>
        <v>0.38</v>
      </c>
      <c r="E210">
        <f>RAW!E209</f>
        <v>0.38400000000000001</v>
      </c>
      <c r="F210" s="3">
        <f>RAW!F209</f>
        <v>8.7360306467212899E-3</v>
      </c>
      <c r="G210" s="4">
        <f>RAW!G209</f>
        <v>8.9497646482087304E-3</v>
      </c>
      <c r="H210" s="4">
        <f>RAW!H209</f>
        <v>-2.13734001487438E-4</v>
      </c>
      <c r="I210" s="5" t="str">
        <f t="shared" si="6"/>
        <v xml:space="preserve"> </v>
      </c>
      <c r="J210" s="4">
        <f>RAW!I209</f>
        <v>1.5811662074859401E-2</v>
      </c>
      <c r="K210" s="4">
        <f>RAW!J209</f>
        <v>1.7357054114003598E-2</v>
      </c>
      <c r="L210" s="4">
        <f>RAW!K209</f>
        <v>-1.54539203914416E-3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0.38179999999999997</v>
      </c>
      <c r="C211">
        <f>RAW!C210</f>
        <v>0.3861</v>
      </c>
      <c r="D211">
        <f>RAW!D210</f>
        <v>0.38009999999999999</v>
      </c>
      <c r="E211">
        <f>RAW!E210</f>
        <v>0.3836</v>
      </c>
      <c r="F211" s="3">
        <f>RAW!F210</f>
        <v>8.0108569202980099E-3</v>
      </c>
      <c r="G211" s="4">
        <f>RAW!G210</f>
        <v>8.7619831026265801E-3</v>
      </c>
      <c r="H211" s="4">
        <f>RAW!H210</f>
        <v>-7.5112618232857299E-4</v>
      </c>
      <c r="I211" s="5" t="str">
        <f t="shared" si="6"/>
        <v/>
      </c>
      <c r="J211" s="4">
        <f>RAW!I210</f>
        <v>1.3753648572190399E-2</v>
      </c>
      <c r="K211" s="4">
        <f>RAW!J210</f>
        <v>1.61559189333992E-2</v>
      </c>
      <c r="L211" s="4">
        <f>RAW!K210</f>
        <v>-2.4022703612088E-3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0.3836</v>
      </c>
      <c r="C212">
        <f>RAW!C211</f>
        <v>0.38400000000000001</v>
      </c>
      <c r="D212">
        <f>RAW!D211</f>
        <v>0.37909999999999999</v>
      </c>
      <c r="E212">
        <f>RAW!E211</f>
        <v>0.38400000000000001</v>
      </c>
      <c r="F212" s="3">
        <f>RAW!F211</f>
        <v>7.38331788198576E-3</v>
      </c>
      <c r="G212" s="4">
        <f>RAW!G211</f>
        <v>8.4862500584984204E-3</v>
      </c>
      <c r="H212" s="4">
        <f>RAW!H211</f>
        <v>-1.10293217651266E-3</v>
      </c>
      <c r="I212" s="5" t="str">
        <f t="shared" si="6"/>
        <v/>
      </c>
      <c r="J212" s="4">
        <f>RAW!I211</f>
        <v>1.23142762080619E-2</v>
      </c>
      <c r="K212" s="4">
        <f>RAW!J211</f>
        <v>1.4875371358286701E-2</v>
      </c>
      <c r="L212" s="4">
        <f>RAW!K211</f>
        <v>-2.5610951502248601E-3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0.38379999999999997</v>
      </c>
      <c r="C213">
        <f>RAW!C212</f>
        <v>0.39200000000000002</v>
      </c>
      <c r="D213">
        <f>RAW!D212</f>
        <v>0.38350000000000001</v>
      </c>
      <c r="E213">
        <f>RAW!E212</f>
        <v>0.39040000000000002</v>
      </c>
      <c r="F213" s="3">
        <f>RAW!F212</f>
        <v>7.3180571781002396E-3</v>
      </c>
      <c r="G213" s="4">
        <f>RAW!G212</f>
        <v>8.2526114824187802E-3</v>
      </c>
      <c r="H213" s="4">
        <f>RAW!H212</f>
        <v>-9.3455430431854301E-4</v>
      </c>
      <c r="I213" s="5" t="str">
        <f t="shared" si="6"/>
        <v/>
      </c>
      <c r="J213" s="4">
        <f>RAW!I212</f>
        <v>1.29577403453132E-2</v>
      </c>
      <c r="K213" s="4">
        <f>RAW!J212</f>
        <v>1.42361610206289E-2</v>
      </c>
      <c r="L213" s="4">
        <f>RAW!K212</f>
        <v>-1.27842067531571E-3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0.39169999999999999</v>
      </c>
      <c r="C214">
        <f>RAW!C213</f>
        <v>0.39929999999999999</v>
      </c>
      <c r="D214">
        <f>RAW!D213</f>
        <v>0.39100000000000001</v>
      </c>
      <c r="E214">
        <f>RAW!E213</f>
        <v>0.39929999999999999</v>
      </c>
      <c r="F214" s="3">
        <f>RAW!F213</f>
        <v>7.8935018439665796E-3</v>
      </c>
      <c r="G214" s="4">
        <f>RAW!G213</f>
        <v>8.1807895547283491E-3</v>
      </c>
      <c r="H214" s="4">
        <f>RAW!H213</f>
        <v>-2.8728771076176E-4</v>
      </c>
      <c r="I214" s="5" t="str">
        <f t="shared" si="6"/>
        <v/>
      </c>
      <c r="J214" s="4">
        <f>RAW!I213</f>
        <v>1.5595148499410001E-2</v>
      </c>
      <c r="K214" s="4">
        <f>RAW!J213</f>
        <v>1.46891568468893E-2</v>
      </c>
      <c r="L214" s="4">
        <f>RAW!K213</f>
        <v>9.0599165252076299E-4</v>
      </c>
      <c r="M214" s="5" t="str">
        <f t="shared" si="7"/>
        <v xml:space="preserve"> </v>
      </c>
      <c r="N214">
        <v>0</v>
      </c>
    </row>
    <row r="215" spans="1:14">
      <c r="A215" s="1">
        <f>RAW!A214</f>
        <v>42606</v>
      </c>
      <c r="B215">
        <f>RAW!B214</f>
        <v>0.39979999999999999</v>
      </c>
      <c r="C215">
        <f>RAW!C214</f>
        <v>0.40760000000000002</v>
      </c>
      <c r="D215">
        <f>RAW!D214</f>
        <v>0.39650000000000002</v>
      </c>
      <c r="E215">
        <f>RAW!E214</f>
        <v>0.40239999999999998</v>
      </c>
      <c r="F215" s="3">
        <f>RAW!F214</f>
        <v>8.5016878147283707E-3</v>
      </c>
      <c r="G215" s="4">
        <f>RAW!G214</f>
        <v>8.2449692067283493E-3</v>
      </c>
      <c r="H215" s="4">
        <f>RAW!H214</f>
        <v>2.5671860800002101E-4</v>
      </c>
      <c r="I215" s="5" t="str">
        <f t="shared" si="6"/>
        <v xml:space="preserve"> </v>
      </c>
      <c r="J215" s="4">
        <f>RAW!I214</f>
        <v>1.78280508834819E-2</v>
      </c>
      <c r="K215" s="4">
        <f>RAW!J214</f>
        <v>1.5735454859086801E-2</v>
      </c>
      <c r="L215" s="4">
        <f>RAW!K214</f>
        <v>2.0925960243950801E-3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0.40239999999999998</v>
      </c>
      <c r="C216">
        <f>RAW!C215</f>
        <v>0.40310000000000001</v>
      </c>
      <c r="D216">
        <f>RAW!D215</f>
        <v>0.39700000000000002</v>
      </c>
      <c r="E216">
        <f>RAW!E215</f>
        <v>0.40310000000000001</v>
      </c>
      <c r="F216" s="3">
        <f>RAW!F215</f>
        <v>8.9371419192883998E-3</v>
      </c>
      <c r="G216" s="4">
        <f>RAW!G215</f>
        <v>8.3834037492403601E-3</v>
      </c>
      <c r="H216" s="4">
        <f>RAW!H215</f>
        <v>5.5373817004803903E-4</v>
      </c>
      <c r="I216" s="5" t="str">
        <f t="shared" si="6"/>
        <v/>
      </c>
      <c r="J216" s="4">
        <f>RAW!I215</f>
        <v>1.9098247738573802E-2</v>
      </c>
      <c r="K216" s="4">
        <f>RAW!J215</f>
        <v>1.6856385818915801E-2</v>
      </c>
      <c r="L216" s="4">
        <f>RAW!K215</f>
        <v>2.2418619196580098E-3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0.40299999999999903</v>
      </c>
      <c r="C217">
        <f>RAW!C216</f>
        <v>0.41499999999999998</v>
      </c>
      <c r="D217">
        <f>RAW!D216</f>
        <v>0.40110000000000001</v>
      </c>
      <c r="E217">
        <f>RAW!E216</f>
        <v>0.41399999999999998</v>
      </c>
      <c r="F217" s="3">
        <f>RAW!F216</f>
        <v>1.0045977563382E-2</v>
      </c>
      <c r="G217" s="4">
        <f>RAW!G216</f>
        <v>8.7159185120686995E-3</v>
      </c>
      <c r="H217" s="4">
        <f>RAW!H216</f>
        <v>1.3300590513133401E-3</v>
      </c>
      <c r="I217" s="5" t="str">
        <f t="shared" si="6"/>
        <v/>
      </c>
      <c r="J217" s="4">
        <f>RAW!I216</f>
        <v>2.2572107837361799E-2</v>
      </c>
      <c r="K217" s="4">
        <f>RAW!J216</f>
        <v>1.87616264917311E-2</v>
      </c>
      <c r="L217" s="4">
        <f>RAW!K216</f>
        <v>3.8104813456306601E-3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0.41010000000000002</v>
      </c>
      <c r="C218">
        <f>RAW!C217</f>
        <v>0.4279</v>
      </c>
      <c r="D218">
        <f>RAW!D217</f>
        <v>0.41010000000000002</v>
      </c>
      <c r="E218">
        <f>RAW!E217</f>
        <v>0.4264</v>
      </c>
      <c r="F218" s="3">
        <f>RAW!F217</f>
        <v>1.17894131527615E-2</v>
      </c>
      <c r="G218" s="4">
        <f>RAW!G217</f>
        <v>9.3306174402072693E-3</v>
      </c>
      <c r="H218" s="4">
        <f>RAW!H217</f>
        <v>2.4587957125542801E-3</v>
      </c>
      <c r="I218" s="5" t="str">
        <f t="shared" si="6"/>
        <v/>
      </c>
      <c r="J218" s="4">
        <f>RAW!I217</f>
        <v>2.77857955322031E-2</v>
      </c>
      <c r="K218" s="4">
        <f>RAW!J217</f>
        <v>2.1769682838555099E-2</v>
      </c>
      <c r="L218" s="4">
        <f>RAW!K217</f>
        <v>6.01611269364794E-3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0.4269</v>
      </c>
      <c r="C219">
        <f>RAW!C218</f>
        <v>0.43330000000000002</v>
      </c>
      <c r="D219">
        <f>RAW!D218</f>
        <v>0.42599999999999999</v>
      </c>
      <c r="E219">
        <f>RAW!E218</f>
        <v>0.42920000000000003</v>
      </c>
      <c r="F219" s="3">
        <f>RAW!F218</f>
        <v>1.32443622538108E-2</v>
      </c>
      <c r="G219" s="4">
        <f>RAW!G218</f>
        <v>1.01133664029279E-2</v>
      </c>
      <c r="H219" s="4">
        <f>RAW!H218</f>
        <v>3.1309958508828699E-3</v>
      </c>
      <c r="I219" s="5" t="str">
        <f t="shared" si="6"/>
        <v/>
      </c>
      <c r="J219" s="4">
        <f>RAW!I218</f>
        <v>3.1331713793173503E-2</v>
      </c>
      <c r="K219" s="4">
        <f>RAW!J218</f>
        <v>2.4957026490094601E-2</v>
      </c>
      <c r="L219" s="4">
        <f>RAW!K218</f>
        <v>6.3746873030788897E-3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0.43</v>
      </c>
      <c r="C220">
        <f>RAW!C219</f>
        <v>0.43</v>
      </c>
      <c r="D220">
        <f>RAW!D219</f>
        <v>0.41220000000000001</v>
      </c>
      <c r="E220">
        <f>RAW!E219</f>
        <v>0.42309999999999998</v>
      </c>
      <c r="F220" s="3">
        <f>RAW!F219</f>
        <v>1.37467370508859E-2</v>
      </c>
      <c r="G220" s="4">
        <f>RAW!G219</f>
        <v>1.0840040532519499E-2</v>
      </c>
      <c r="H220" s="4">
        <f>RAW!H219</f>
        <v>2.9066965183663302E-3</v>
      </c>
      <c r="I220" s="5" t="str">
        <f t="shared" si="6"/>
        <v/>
      </c>
      <c r="J220" s="4">
        <f>RAW!I219</f>
        <v>3.12896676279849E-2</v>
      </c>
      <c r="K220" s="4">
        <f>RAW!J219</f>
        <v>2.7067906869391398E-2</v>
      </c>
      <c r="L220" s="4">
        <f>RAW!K219</f>
        <v>4.2217607585935601E-3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0.42099999999999999</v>
      </c>
      <c r="C221">
        <f>RAW!C220</f>
        <v>0.43159999999999998</v>
      </c>
      <c r="D221">
        <f>RAW!D220</f>
        <v>0.42049999999999998</v>
      </c>
      <c r="E221">
        <f>RAW!E220</f>
        <v>0.42599999999999999</v>
      </c>
      <c r="F221" s="3">
        <f>RAW!F220</f>
        <v>1.42150165978719E-2</v>
      </c>
      <c r="G221" s="4">
        <f>RAW!G220</f>
        <v>1.1515035745589999E-2</v>
      </c>
      <c r="H221" s="4">
        <f>RAW!H220</f>
        <v>2.6999808522818899E-3</v>
      </c>
      <c r="I221" s="5" t="str">
        <f t="shared" si="6"/>
        <v/>
      </c>
      <c r="J221" s="4">
        <f>RAW!I220</f>
        <v>3.14893113827183E-2</v>
      </c>
      <c r="K221" s="4">
        <f>RAW!J220</f>
        <v>2.8541708373833699E-2</v>
      </c>
      <c r="L221" s="4">
        <f>RAW!K220</f>
        <v>2.94760300888465E-3</v>
      </c>
      <c r="M221" s="5" t="str">
        <f t="shared" si="7"/>
        <v/>
      </c>
      <c r="N221">
        <v>0</v>
      </c>
    </row>
    <row r="222" spans="1:14">
      <c r="A222" s="1">
        <f>RAW!A221</f>
        <v>42615</v>
      </c>
      <c r="B222">
        <f>RAW!B221</f>
        <v>0.4254</v>
      </c>
      <c r="C222">
        <f>RAW!C221</f>
        <v>0.43259999999999998</v>
      </c>
      <c r="D222">
        <f>RAW!D221</f>
        <v>0.4254</v>
      </c>
      <c r="E222">
        <f>RAW!E221</f>
        <v>0.43099999999999999</v>
      </c>
      <c r="F222" s="3">
        <f>RAW!F221</f>
        <v>1.4818768190549E-2</v>
      </c>
      <c r="G222" s="4">
        <f>RAW!G221</f>
        <v>1.21757822345818E-2</v>
      </c>
      <c r="H222" s="4">
        <f>RAW!H221</f>
        <v>2.6429859559671601E-3</v>
      </c>
      <c r="I222" s="5" t="str">
        <f t="shared" si="6"/>
        <v/>
      </c>
      <c r="J222" s="4">
        <f>RAW!I221</f>
        <v>3.2420766498981603E-2</v>
      </c>
      <c r="K222" s="4">
        <f>RAW!J221</f>
        <v>2.9834727748882999E-2</v>
      </c>
      <c r="L222" s="4">
        <f>RAW!K221</f>
        <v>2.58603875009863E-3</v>
      </c>
      <c r="M222" s="5" t="str">
        <f t="shared" si="7"/>
        <v/>
      </c>
      <c r="N222">
        <v>0</v>
      </c>
    </row>
    <row r="223" spans="1:14">
      <c r="A223" s="1">
        <f>RAW!A222</f>
        <v>42618</v>
      </c>
      <c r="B223">
        <f>RAW!B222</f>
        <v>0.42499999999999999</v>
      </c>
      <c r="C223">
        <f>RAW!C222</f>
        <v>0.43430000000000002</v>
      </c>
      <c r="D223">
        <f>RAW!D222</f>
        <v>0.42499999999999999</v>
      </c>
      <c r="E223">
        <f>RAW!E222</f>
        <v>0.43059999999999998</v>
      </c>
      <c r="F223" s="3">
        <f>RAW!F222</f>
        <v>1.50910092595632E-2</v>
      </c>
      <c r="G223" s="4">
        <f>RAW!G222</f>
        <v>1.2758827639578099E-2</v>
      </c>
      <c r="H223" s="4">
        <f>RAW!H222</f>
        <v>2.3321816199851201E-3</v>
      </c>
      <c r="I223" s="5" t="str">
        <f t="shared" si="6"/>
        <v/>
      </c>
      <c r="J223" s="4">
        <f>RAW!I222</f>
        <v>3.2295742562943999E-2</v>
      </c>
      <c r="K223" s="4">
        <f>RAW!J222</f>
        <v>3.0655066020236699E-2</v>
      </c>
      <c r="L223" s="4">
        <f>RAW!K222</f>
        <v>1.6406765427073599E-3</v>
      </c>
      <c r="M223" s="5" t="str">
        <f t="shared" si="7"/>
        <v/>
      </c>
      <c r="N223">
        <v>0</v>
      </c>
    </row>
    <row r="224" spans="1:14">
      <c r="A224" s="1">
        <f>RAW!A223</f>
        <v>42619</v>
      </c>
      <c r="B224">
        <f>RAW!B223</f>
        <v>0.43</v>
      </c>
      <c r="C224">
        <f>RAW!C223</f>
        <v>0.43509999999999999</v>
      </c>
      <c r="D224">
        <f>RAW!D223</f>
        <v>0.4284</v>
      </c>
      <c r="E224">
        <f>RAW!E223</f>
        <v>0.43330000000000002</v>
      </c>
      <c r="F224" s="3">
        <f>RAW!F223</f>
        <v>1.5347710846288699E-2</v>
      </c>
      <c r="G224" s="4">
        <f>RAW!G223</f>
        <v>1.3276604280920199E-2</v>
      </c>
      <c r="H224" s="4">
        <f>RAW!H223</f>
        <v>2.0711065653685199E-3</v>
      </c>
      <c r="I224" s="5" t="str">
        <f t="shared" si="6"/>
        <v/>
      </c>
      <c r="J224" s="4">
        <f>RAW!I223</f>
        <v>3.2368954481680701E-2</v>
      </c>
      <c r="K224" s="4">
        <f>RAW!J223</f>
        <v>3.1226362174051399E-2</v>
      </c>
      <c r="L224" s="4">
        <f>RAW!K223</f>
        <v>1.1425923076293499E-3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0.43190000000000001</v>
      </c>
      <c r="C225">
        <f>RAW!C224</f>
        <v>0.43580000000000002</v>
      </c>
      <c r="D225">
        <f>RAW!D224</f>
        <v>0.42880000000000001</v>
      </c>
      <c r="E225">
        <f>RAW!E224</f>
        <v>0.43440000000000001</v>
      </c>
      <c r="F225" s="3">
        <f>RAW!F224</f>
        <v>1.5461676923110301E-2</v>
      </c>
      <c r="G225" s="4">
        <f>RAW!G224</f>
        <v>1.3713618809358201E-2</v>
      </c>
      <c r="H225" s="4">
        <f>RAW!H224</f>
        <v>1.7480581137520701E-3</v>
      </c>
      <c r="I225" s="5" t="str">
        <f t="shared" si="6"/>
        <v/>
      </c>
      <c r="J225" s="4">
        <f>RAW!I224</f>
        <v>3.2121181347520802E-2</v>
      </c>
      <c r="K225" s="4">
        <f>RAW!J224</f>
        <v>3.1524635231874501E-2</v>
      </c>
      <c r="L225" s="4">
        <f>RAW!K224</f>
        <v>5.9654611564629396E-4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0.43509999999999999</v>
      </c>
      <c r="C226">
        <f>RAW!C225</f>
        <v>0.43740000000000001</v>
      </c>
      <c r="D226">
        <f>RAW!D225</f>
        <v>0.4304</v>
      </c>
      <c r="E226">
        <f>RAW!E225</f>
        <v>0.43440000000000001</v>
      </c>
      <c r="F226" s="3">
        <f>RAW!F225</f>
        <v>1.53747651380206E-2</v>
      </c>
      <c r="G226" s="4">
        <f>RAW!G225</f>
        <v>1.4045848075090701E-2</v>
      </c>
      <c r="H226" s="4">
        <f>RAW!H225</f>
        <v>1.3289170629298601E-3</v>
      </c>
      <c r="I226" s="5" t="str">
        <f t="shared" si="6"/>
        <v/>
      </c>
      <c r="J226" s="4">
        <f>RAW!I225</f>
        <v>3.1370339349206799E-2</v>
      </c>
      <c r="K226" s="4">
        <f>RAW!J225</f>
        <v>3.1473203270985302E-2</v>
      </c>
      <c r="L226" s="4">
        <f>RAW!K225</f>
        <v>-1.0286392177846001E-4</v>
      </c>
      <c r="M226" s="5" t="str">
        <f t="shared" si="7"/>
        <v xml:space="preserve"> </v>
      </c>
      <c r="N226">
        <v>0</v>
      </c>
    </row>
    <row r="227" spans="1:14">
      <c r="A227" s="1">
        <f>RAW!A226</f>
        <v>42622</v>
      </c>
      <c r="B227">
        <f>RAW!B226</f>
        <v>0.435</v>
      </c>
      <c r="C227">
        <f>RAW!C226</f>
        <v>0.44390000000000002</v>
      </c>
      <c r="D227">
        <f>RAW!D226</f>
        <v>0.43290000000000001</v>
      </c>
      <c r="E227">
        <f>RAW!E226</f>
        <v>0.43630000000000002</v>
      </c>
      <c r="F227" s="3">
        <f>RAW!F226</f>
        <v>1.52830278119472E-2</v>
      </c>
      <c r="G227" s="4">
        <f>RAW!G226</f>
        <v>1.4293284022462001E-2</v>
      </c>
      <c r="H227" s="4">
        <f>RAW!H226</f>
        <v>9.8974378948519701E-4</v>
      </c>
      <c r="I227" s="5" t="str">
        <f t="shared" si="6"/>
        <v/>
      </c>
      <c r="J227" s="4">
        <f>RAW!I226</f>
        <v>3.0844432547505199E-2</v>
      </c>
      <c r="K227" s="4">
        <f>RAW!J226</f>
        <v>3.1263613029825298E-2</v>
      </c>
      <c r="L227" s="4">
        <f>RAW!K226</f>
        <v>-4.1918048232001499E-4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0.42859999999999998</v>
      </c>
      <c r="C228">
        <f>RAW!C227</f>
        <v>0.43</v>
      </c>
      <c r="D228">
        <f>RAW!D227</f>
        <v>0.42120000000000002</v>
      </c>
      <c r="E228">
        <f>RAW!E227</f>
        <v>0.4279</v>
      </c>
      <c r="F228" s="3">
        <f>RAW!F227</f>
        <v>1.43669028093318E-2</v>
      </c>
      <c r="G228" s="4">
        <f>RAW!G227</f>
        <v>1.4308007779836001E-2</v>
      </c>
      <c r="H228" s="4">
        <f>RAW!H227</f>
        <v>5.8895029495884601E-5</v>
      </c>
      <c r="I228" s="5" t="str">
        <f t="shared" si="6"/>
        <v/>
      </c>
      <c r="J228" s="4">
        <f>RAW!I227</f>
        <v>2.7608779514072701E-2</v>
      </c>
      <c r="K228" s="4">
        <f>RAW!J227</f>
        <v>3.0045335191241099E-2</v>
      </c>
      <c r="L228" s="4">
        <f>RAW!K227</f>
        <v>-2.4365556771683999E-3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0.43</v>
      </c>
      <c r="C229">
        <f>RAW!C228</f>
        <v>0.435</v>
      </c>
      <c r="D229">
        <f>RAW!D228</f>
        <v>0.4229</v>
      </c>
      <c r="E229">
        <f>RAW!E228</f>
        <v>0.42559999999999998</v>
      </c>
      <c r="F229" s="3">
        <f>RAW!F228</f>
        <v>1.33019398835297E-2</v>
      </c>
      <c r="G229" s="4">
        <f>RAW!G228</f>
        <v>1.41067942005747E-2</v>
      </c>
      <c r="H229" s="4">
        <f>RAW!H228</f>
        <v>-8.0485431704501896E-4</v>
      </c>
      <c r="I229" s="5" t="str">
        <f t="shared" si="6"/>
        <v xml:space="preserve"> </v>
      </c>
      <c r="J229" s="4">
        <f>RAW!I228</f>
        <v>2.4421353909428602E-2</v>
      </c>
      <c r="K229" s="4">
        <f>RAW!J228</f>
        <v>2.8170674763970199E-2</v>
      </c>
      <c r="L229" s="4">
        <f>RAW!K228</f>
        <v>-3.7493208545416501E-3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0.4214</v>
      </c>
      <c r="C230">
        <f>RAW!C229</f>
        <v>0.42980000000000002</v>
      </c>
      <c r="D230">
        <f>RAW!D229</f>
        <v>0.40500000000000003</v>
      </c>
      <c r="E230">
        <f>RAW!E229</f>
        <v>0.41789999999999999</v>
      </c>
      <c r="F230" s="3">
        <f>RAW!F229</f>
        <v>1.17017331481175E-2</v>
      </c>
      <c r="G230" s="4">
        <f>RAW!G229</f>
        <v>1.36257819900833E-2</v>
      </c>
      <c r="H230" s="4">
        <f>RAW!H229</f>
        <v>-1.9240488419657901E-3</v>
      </c>
      <c r="I230" s="5" t="str">
        <f t="shared" si="6"/>
        <v/>
      </c>
      <c r="J230" s="4">
        <f>RAW!I229</f>
        <v>1.9823320122996601E-2</v>
      </c>
      <c r="K230" s="4">
        <f>RAW!J229</f>
        <v>2.5388223216978999E-2</v>
      </c>
      <c r="L230" s="4">
        <f>RAW!K229</f>
        <v>-5.5649030939824203E-3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0.4178</v>
      </c>
      <c r="C231">
        <f>RAW!C230</f>
        <v>0.41889999999999999</v>
      </c>
      <c r="D231">
        <f>RAW!D230</f>
        <v>0.40810000000000002</v>
      </c>
      <c r="E231">
        <f>RAW!E230</f>
        <v>0.41760000000000003</v>
      </c>
      <c r="F231" s="3">
        <f>RAW!F230</f>
        <v>1.0290725214126399E-2</v>
      </c>
      <c r="G231" s="4">
        <f>RAW!G230</f>
        <v>1.2958770634891899E-2</v>
      </c>
      <c r="H231" s="4">
        <f>RAW!H230</f>
        <v>-2.6680454207654398E-3</v>
      </c>
      <c r="I231" s="5" t="str">
        <f t="shared" si="6"/>
        <v/>
      </c>
      <c r="J231" s="4">
        <f>RAW!I230</f>
        <v>1.64778299588914E-2</v>
      </c>
      <c r="K231" s="4">
        <f>RAW!J230</f>
        <v>2.24180921309498E-2</v>
      </c>
      <c r="L231" s="4">
        <f>RAW!K230</f>
        <v>-5.94026217205843E-3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0.41899999999999998</v>
      </c>
      <c r="C232">
        <f>RAW!C231</f>
        <v>0.41899999999999998</v>
      </c>
      <c r="D232">
        <f>RAW!D231</f>
        <v>0.40229999999999999</v>
      </c>
      <c r="E232">
        <f>RAW!E231</f>
        <v>0.40629999999999999</v>
      </c>
      <c r="F232" s="3">
        <f>RAW!F231</f>
        <v>8.1665369443143995E-3</v>
      </c>
      <c r="G232" s="4">
        <f>RAW!G231</f>
        <v>1.20003238967764E-2</v>
      </c>
      <c r="H232" s="4">
        <f>RAW!H231</f>
        <v>-3.8337869524620199E-3</v>
      </c>
      <c r="I232" s="5" t="str">
        <f t="shared" si="6"/>
        <v/>
      </c>
      <c r="J232" s="4">
        <f>RAW!I231</f>
        <v>1.09273763378086E-2</v>
      </c>
      <c r="K232" s="4">
        <f>RAW!J231</f>
        <v>1.8587853533236099E-2</v>
      </c>
      <c r="L232" s="4">
        <f>RAW!K231</f>
        <v>-7.6604771954274899E-3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0.40279999999999999</v>
      </c>
      <c r="C233">
        <f>RAW!C232</f>
        <v>0.41589999999999999</v>
      </c>
      <c r="D233">
        <f>RAW!D232</f>
        <v>0.40279999999999999</v>
      </c>
      <c r="E233">
        <f>RAW!E232</f>
        <v>0.4133</v>
      </c>
      <c r="F233" s="3">
        <f>RAW!F232</f>
        <v>6.9676254856945704E-3</v>
      </c>
      <c r="G233" s="4">
        <f>RAW!G232</f>
        <v>1.0993784214559999E-2</v>
      </c>
      <c r="H233" s="4">
        <f>RAW!H232</f>
        <v>-4.0261587288654803E-3</v>
      </c>
      <c r="I233" s="5" t="str">
        <f t="shared" si="6"/>
        <v/>
      </c>
      <c r="J233" s="4">
        <f>RAW!I232</f>
        <v>9.1747319034637398E-3</v>
      </c>
      <c r="K233" s="4">
        <f>RAW!J232</f>
        <v>1.5450146323311899E-2</v>
      </c>
      <c r="L233" s="4">
        <f>RAW!K232</f>
        <v>-6.27541441984823E-3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0.41599999999999998</v>
      </c>
      <c r="C234">
        <f>RAW!C233</f>
        <v>0.41760000000000003</v>
      </c>
      <c r="D234">
        <f>RAW!D233</f>
        <v>0.40760000000000002</v>
      </c>
      <c r="E234">
        <f>RAW!E233</f>
        <v>0.41739999999999999</v>
      </c>
      <c r="F234" s="3">
        <f>RAW!F233</f>
        <v>6.2759697789617199E-3</v>
      </c>
      <c r="G234" s="4">
        <f>RAW!G233</f>
        <v>1.00502213274403E-2</v>
      </c>
      <c r="H234" s="4">
        <f>RAW!H233</f>
        <v>-3.7742515484786702E-3</v>
      </c>
      <c r="I234" s="5" t="str">
        <f t="shared" si="6"/>
        <v/>
      </c>
      <c r="J234" s="4">
        <f>RAW!I233</f>
        <v>9.0402014836268793E-3</v>
      </c>
      <c r="K234" s="4">
        <f>RAW!J233</f>
        <v>1.33134980434169E-2</v>
      </c>
      <c r="L234" s="4">
        <f>RAW!K233</f>
        <v>-4.27329655979006E-3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0.41460000000000002</v>
      </c>
      <c r="C235">
        <f>RAW!C234</f>
        <v>0.42699999999999999</v>
      </c>
      <c r="D235">
        <f>RAW!D234</f>
        <v>0.41360000000000002</v>
      </c>
      <c r="E235">
        <f>RAW!E234</f>
        <v>0.42699999999999999</v>
      </c>
      <c r="F235" s="3">
        <f>RAW!F234</f>
        <v>6.4283652249235703E-3</v>
      </c>
      <c r="G235" s="4">
        <f>RAW!G234</f>
        <v>9.3258501069370201E-3</v>
      </c>
      <c r="H235" s="4">
        <f>RAW!H234</f>
        <v>-2.8974848820134502E-3</v>
      </c>
      <c r="I235" s="5" t="str">
        <f t="shared" si="6"/>
        <v/>
      </c>
      <c r="J235" s="4">
        <f>RAW!I234</f>
        <v>1.1454752673292001E-2</v>
      </c>
      <c r="K235" s="4">
        <f>RAW!J234</f>
        <v>1.2693916253375299E-2</v>
      </c>
      <c r="L235" s="4">
        <f>RAW!K234</f>
        <v>-1.23916358008326E-3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0.43</v>
      </c>
      <c r="C236">
        <f>RAW!C235</f>
        <v>0.43099999999999999</v>
      </c>
      <c r="D236">
        <f>RAW!D235</f>
        <v>0.41049999999999998</v>
      </c>
      <c r="E236">
        <f>RAW!E235</f>
        <v>0.42799999999999999</v>
      </c>
      <c r="F236" s="3">
        <f>RAW!F235</f>
        <v>6.5542777227577901E-3</v>
      </c>
      <c r="G236" s="4">
        <f>RAW!G235</f>
        <v>8.77153563010118E-3</v>
      </c>
      <c r="H236" s="4">
        <f>RAW!H235</f>
        <v>-2.2172579073433799E-3</v>
      </c>
      <c r="I236" s="5" t="str">
        <f t="shared" si="6"/>
        <v/>
      </c>
      <c r="J236" s="4">
        <f>RAW!I235</f>
        <v>1.3040678372835001E-2</v>
      </c>
      <c r="K236" s="4">
        <f>RAW!J235</f>
        <v>1.2809503626528501E-2</v>
      </c>
      <c r="L236" s="4">
        <f>RAW!K235</f>
        <v>2.3117474630650101E-4</v>
      </c>
      <c r="M236" s="5" t="str">
        <f t="shared" si="7"/>
        <v xml:space="preserve"> </v>
      </c>
      <c r="N236">
        <v>0</v>
      </c>
    </row>
    <row r="237" spans="1:14">
      <c r="A237" s="1">
        <f>RAW!A236</f>
        <v>42636</v>
      </c>
      <c r="B237">
        <f>RAW!B236</f>
        <v>0.43259999999999998</v>
      </c>
      <c r="C237">
        <f>RAW!C236</f>
        <v>0.43769999999999998</v>
      </c>
      <c r="D237">
        <f>RAW!D236</f>
        <v>0.42680000000000001</v>
      </c>
      <c r="E237">
        <f>RAW!E236</f>
        <v>0.43219999999999997</v>
      </c>
      <c r="F237" s="3">
        <f>RAW!F236</f>
        <v>6.9132772270694099E-3</v>
      </c>
      <c r="G237" s="4">
        <f>RAW!G236</f>
        <v>8.3998839494948199E-3</v>
      </c>
      <c r="H237" s="4">
        <f>RAW!H236</f>
        <v>-1.48660672242541E-3</v>
      </c>
      <c r="I237" s="5" t="str">
        <f t="shared" si="6"/>
        <v/>
      </c>
      <c r="J237" s="4">
        <f>RAW!I236</f>
        <v>1.4964396806383701E-2</v>
      </c>
      <c r="K237" s="4">
        <f>RAW!J236</f>
        <v>1.35278013531469E-2</v>
      </c>
      <c r="L237" s="4">
        <f>RAW!K236</f>
        <v>1.4365954532367701E-3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0.43219999999999997</v>
      </c>
      <c r="C238">
        <f>RAW!C237</f>
        <v>0.43390000000000001</v>
      </c>
      <c r="D238">
        <f>RAW!D237</f>
        <v>0.42099999999999999</v>
      </c>
      <c r="E238">
        <f>RAW!E237</f>
        <v>0.43390000000000001</v>
      </c>
      <c r="F238" s="3">
        <f>RAW!F237</f>
        <v>7.25137339452641E-3</v>
      </c>
      <c r="G238" s="4">
        <f>RAW!G237</f>
        <v>8.1701818385011404E-3</v>
      </c>
      <c r="H238" s="4">
        <f>RAW!H237</f>
        <v>-9.1880844397472798E-4</v>
      </c>
      <c r="I238" s="5" t="str">
        <f t="shared" si="6"/>
        <v/>
      </c>
      <c r="J238" s="4">
        <f>RAW!I237</f>
        <v>1.63707306940554E-2</v>
      </c>
      <c r="K238" s="4">
        <f>RAW!J237</f>
        <v>1.4475444466783101E-2</v>
      </c>
      <c r="L238" s="4">
        <f>RAW!K237</f>
        <v>1.8952862272723101E-3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0.43030000000000002</v>
      </c>
      <c r="C239">
        <f>RAW!C238</f>
        <v>0.435</v>
      </c>
      <c r="D239">
        <f>RAW!D238</f>
        <v>0.42309999999999998</v>
      </c>
      <c r="E239">
        <f>RAW!E238</f>
        <v>0.42970000000000003</v>
      </c>
      <c r="F239" s="3">
        <f>RAW!F238</f>
        <v>7.0985840853314804E-3</v>
      </c>
      <c r="G239" s="4">
        <f>RAW!G238</f>
        <v>7.9558622878672103E-3</v>
      </c>
      <c r="H239" s="4">
        <f>RAW!H238</f>
        <v>-8.5727820253573E-4</v>
      </c>
      <c r="I239" s="5" t="str">
        <f t="shared" si="6"/>
        <v/>
      </c>
      <c r="J239" s="4">
        <f>RAW!I238</f>
        <v>1.57863718326995E-2</v>
      </c>
      <c r="K239" s="4">
        <f>RAW!J238</f>
        <v>1.49124202554219E-2</v>
      </c>
      <c r="L239" s="4">
        <f>RAW!K238</f>
        <v>8.7395157727762098E-4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0.42830000000000001</v>
      </c>
      <c r="C240">
        <f>RAW!C239</f>
        <v>0.42949999999999999</v>
      </c>
      <c r="D240">
        <f>RAW!D239</f>
        <v>0.42270000000000002</v>
      </c>
      <c r="E240">
        <f>RAW!E239</f>
        <v>0.42949999999999999</v>
      </c>
      <c r="F240" s="3">
        <f>RAW!F239</f>
        <v>6.8820274005168504E-3</v>
      </c>
      <c r="G240" s="4">
        <f>RAW!G239</f>
        <v>7.7410953103971402E-3</v>
      </c>
      <c r="H240" s="4">
        <f>RAW!H239</f>
        <v>-8.5906790988028703E-4</v>
      </c>
      <c r="I240" s="5" t="str">
        <f t="shared" si="6"/>
        <v/>
      </c>
      <c r="J240" s="4">
        <f>RAW!I239</f>
        <v>1.5070546404573599E-2</v>
      </c>
      <c r="K240" s="4">
        <f>RAW!J239</f>
        <v>1.49651289718058E-2</v>
      </c>
      <c r="L240" s="4">
        <f>RAW!K239</f>
        <v>1.05417432767795E-4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0.42949999999999999</v>
      </c>
      <c r="C241">
        <f>RAW!C240</f>
        <v>0.43440000000000001</v>
      </c>
      <c r="D241">
        <f>RAW!D240</f>
        <v>0.4128</v>
      </c>
      <c r="E241">
        <f>RAW!E240</f>
        <v>0.43280000000000002</v>
      </c>
      <c r="F241" s="3">
        <f>RAW!F240</f>
        <v>6.89718068277872E-3</v>
      </c>
      <c r="G241" s="4">
        <f>RAW!G240</f>
        <v>7.5723123848734503E-3</v>
      </c>
      <c r="H241" s="4">
        <f>RAW!H240</f>
        <v>-6.7513170209473298E-4</v>
      </c>
      <c r="I241" s="5" t="str">
        <f t="shared" si="6"/>
        <v/>
      </c>
      <c r="J241" s="4">
        <f>RAW!I240</f>
        <v>1.5257423979372501E-2</v>
      </c>
      <c r="K241" s="4">
        <f>RAW!J240</f>
        <v>1.5062560640994699E-2</v>
      </c>
      <c r="L241" s="4">
        <f>RAW!K240</f>
        <v>1.9486333837783699E-4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0.42659999999999998</v>
      </c>
      <c r="C242">
        <f>RAW!C241</f>
        <v>0.43</v>
      </c>
      <c r="D242">
        <f>RAW!D241</f>
        <v>0.42059999999999997</v>
      </c>
      <c r="E242">
        <f>RAW!E241</f>
        <v>0.42530000000000001</v>
      </c>
      <c r="F242" s="3">
        <f>RAW!F241</f>
        <v>6.2321619645191399E-3</v>
      </c>
      <c r="G242" s="4">
        <f>RAW!G241</f>
        <v>7.3042823008025899E-3</v>
      </c>
      <c r="H242" s="4">
        <f>RAW!H241</f>
        <v>-1.0721203362834501E-3</v>
      </c>
      <c r="I242" s="5" t="str">
        <f t="shared" si="6"/>
        <v/>
      </c>
      <c r="J242" s="4">
        <f>RAW!I241</f>
        <v>1.3009209415739E-2</v>
      </c>
      <c r="K242" s="4">
        <f>RAW!J241</f>
        <v>1.43781102325761E-2</v>
      </c>
      <c r="L242" s="4">
        <f>RAW!K241</f>
        <v>-1.3689008168371001E-3</v>
      </c>
      <c r="M242" s="5" t="str">
        <f t="shared" si="7"/>
        <v xml:space="preserve"> </v>
      </c>
      <c r="N242">
        <v>0</v>
      </c>
    </row>
    <row r="243" spans="1:14">
      <c r="A243" s="1">
        <f>RAW!A242</f>
        <v>42646</v>
      </c>
      <c r="B243">
        <f>RAW!B242</f>
        <v>0.41970000000000002</v>
      </c>
      <c r="C243">
        <f>RAW!C242</f>
        <v>0.43</v>
      </c>
      <c r="D243">
        <f>RAW!D242</f>
        <v>0.41970000000000002</v>
      </c>
      <c r="E243">
        <f>RAW!E242</f>
        <v>0.42799999999999999</v>
      </c>
      <c r="F243" s="3">
        <f>RAW!F242</f>
        <v>5.8554987298198302E-3</v>
      </c>
      <c r="G243" s="4">
        <f>RAW!G242</f>
        <v>7.0145255866060404E-3</v>
      </c>
      <c r="H243" s="4">
        <f>RAW!H242</f>
        <v>-1.15902685678621E-3</v>
      </c>
      <c r="I243" s="5" t="str">
        <f t="shared" si="6"/>
        <v/>
      </c>
      <c r="J243" s="4">
        <f>RAW!I242</f>
        <v>1.21027556272339E-2</v>
      </c>
      <c r="K243" s="4">
        <f>RAW!J242</f>
        <v>1.36196586974621E-2</v>
      </c>
      <c r="L243" s="4">
        <f>RAW!K242</f>
        <v>-1.5169030702281499E-3</v>
      </c>
      <c r="M243" s="5" t="str">
        <f t="shared" si="7"/>
        <v/>
      </c>
      <c r="N243">
        <v>0</v>
      </c>
    </row>
    <row r="244" spans="1:14">
      <c r="A244" s="1">
        <f>RAW!A243</f>
        <v>42647</v>
      </c>
      <c r="B244">
        <f>RAW!B243</f>
        <v>0.43319999999999997</v>
      </c>
      <c r="C244">
        <f>RAW!C243</f>
        <v>0.44400000000000001</v>
      </c>
      <c r="D244">
        <f>RAW!D243</f>
        <v>0.42949999999999999</v>
      </c>
      <c r="E244">
        <f>RAW!E243</f>
        <v>0.439</v>
      </c>
      <c r="F244" s="3">
        <f>RAW!F243</f>
        <v>6.3711557541458099E-3</v>
      </c>
      <c r="G244" s="4">
        <f>RAW!G243</f>
        <v>6.8858516201139898E-3</v>
      </c>
      <c r="H244" s="4">
        <f>RAW!H243</f>
        <v>-5.1469586596817902E-4</v>
      </c>
      <c r="I244" s="5" t="str">
        <f t="shared" si="6"/>
        <v/>
      </c>
      <c r="J244" s="4">
        <f>RAW!I243</f>
        <v>1.43634559154486E-2</v>
      </c>
      <c r="K244" s="4">
        <f>RAW!J243</f>
        <v>1.38675911034576E-2</v>
      </c>
      <c r="L244" s="4">
        <f>RAW!K243</f>
        <v>4.9586481199101603E-4</v>
      </c>
      <c r="M244" s="5" t="str">
        <f t="shared" si="7"/>
        <v xml:space="preserve"> </v>
      </c>
      <c r="N244">
        <v>0</v>
      </c>
    </row>
    <row r="245" spans="1:14">
      <c r="A245" s="1">
        <f>RAW!A244</f>
        <v>42648</v>
      </c>
      <c r="B245">
        <f>RAW!B244</f>
        <v>0.43830000000000002</v>
      </c>
      <c r="C245">
        <f>RAW!C244</f>
        <v>0.43990000000000001</v>
      </c>
      <c r="D245">
        <f>RAW!D244</f>
        <v>0.43530000000000002</v>
      </c>
      <c r="E245">
        <f>RAW!E244</f>
        <v>0.439</v>
      </c>
      <c r="F245" s="3">
        <f>RAW!F244</f>
        <v>6.7025547817043899E-3</v>
      </c>
      <c r="G245" s="4">
        <f>RAW!G244</f>
        <v>6.8491922524320696E-3</v>
      </c>
      <c r="H245" s="4">
        <f>RAW!H244</f>
        <v>-1.4663747072768201E-4</v>
      </c>
      <c r="I245" s="5" t="str">
        <f t="shared" si="6"/>
        <v/>
      </c>
      <c r="J245" s="4">
        <f>RAW!I244</f>
        <v>1.55208698762606E-2</v>
      </c>
      <c r="K245" s="4">
        <f>RAW!J244</f>
        <v>1.44186840277252E-2</v>
      </c>
      <c r="L245" s="4">
        <f>RAW!K244</f>
        <v>1.1021858485353599E-3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0.43890000000000001</v>
      </c>
      <c r="C246">
        <f>RAW!C245</f>
        <v>0.43990000000000001</v>
      </c>
      <c r="D246">
        <f>RAW!D245</f>
        <v>0.42370000000000002</v>
      </c>
      <c r="E246">
        <f>RAW!E245</f>
        <v>0.433</v>
      </c>
      <c r="F246" s="3">
        <f>RAW!F245</f>
        <v>6.4071830251567997E-3</v>
      </c>
      <c r="G246" s="4">
        <f>RAW!G245</f>
        <v>6.7607904069770198E-3</v>
      </c>
      <c r="H246" s="4">
        <f>RAW!H245</f>
        <v>-3.53607381820218E-4</v>
      </c>
      <c r="I246" s="5" t="str">
        <f t="shared" si="6"/>
        <v/>
      </c>
      <c r="J246" s="4">
        <f>RAW!I245</f>
        <v>1.42955218168411E-2</v>
      </c>
      <c r="K246" s="4">
        <f>RAW!J245</f>
        <v>1.4377629957430501E-2</v>
      </c>
      <c r="L246" s="4">
        <f>RAW!K245</f>
        <v>-8.2108140589410699E-5</v>
      </c>
      <c r="M246" s="5" t="str">
        <f t="shared" si="7"/>
        <v xml:space="preserve"> </v>
      </c>
      <c r="N246">
        <v>0</v>
      </c>
    </row>
    <row r="247" spans="1:14">
      <c r="A247" s="1">
        <f>RAW!A246</f>
        <v>42650</v>
      </c>
      <c r="B247">
        <f>RAW!B246</f>
        <v>0.4299</v>
      </c>
      <c r="C247">
        <f>RAW!C246</f>
        <v>0.4325</v>
      </c>
      <c r="D247">
        <f>RAW!D246</f>
        <v>0.4239</v>
      </c>
      <c r="E247">
        <f>RAW!E246</f>
        <v>0.42770000000000002</v>
      </c>
      <c r="F247" s="3">
        <f>RAW!F246</f>
        <v>5.6799580532160198E-3</v>
      </c>
      <c r="G247" s="4">
        <f>RAW!G246</f>
        <v>6.5446239362248202E-3</v>
      </c>
      <c r="H247" s="4">
        <f>RAW!H246</f>
        <v>-8.6466588300879599E-4</v>
      </c>
      <c r="I247" s="5" t="str">
        <f t="shared" si="6"/>
        <v/>
      </c>
      <c r="J247" s="4">
        <f>RAW!I246</f>
        <v>1.1787052264302199E-2</v>
      </c>
      <c r="K247" s="4">
        <f>RAW!J246</f>
        <v>1.35141040597211E-2</v>
      </c>
      <c r="L247" s="4">
        <f>RAW!K246</f>
        <v>-1.7270517954188799E-3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0.4239</v>
      </c>
      <c r="C248">
        <f>RAW!C247</f>
        <v>0.439</v>
      </c>
      <c r="D248">
        <f>RAW!D247</f>
        <v>0.42049999999999998</v>
      </c>
      <c r="E248">
        <f>RAW!E247</f>
        <v>0.42959999999999998</v>
      </c>
      <c r="F248" s="3">
        <f>RAW!F247</f>
        <v>5.1970329834251597E-3</v>
      </c>
      <c r="G248" s="4">
        <f>RAW!G247</f>
        <v>6.2751057456648896E-3</v>
      </c>
      <c r="H248" s="4">
        <f>RAW!H247</f>
        <v>-1.0780727622397199E-3</v>
      </c>
      <c r="I248" s="5" t="str">
        <f t="shared" si="6"/>
        <v/>
      </c>
      <c r="J248" s="4">
        <f>RAW!I247</f>
        <v>1.05171445411425E-2</v>
      </c>
      <c r="K248" s="4">
        <f>RAW!J247</f>
        <v>1.25151175535282E-2</v>
      </c>
      <c r="L248" s="4">
        <f>RAW!K247</f>
        <v>-1.9979730123857301E-3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0.42959999999999998</v>
      </c>
      <c r="C249">
        <f>RAW!C248</f>
        <v>0.437999999999999</v>
      </c>
      <c r="D249">
        <f>RAW!D248</f>
        <v>0.42359999999999998</v>
      </c>
      <c r="E249">
        <f>RAW!E248</f>
        <v>0.43240000000000001</v>
      </c>
      <c r="F249" s="3">
        <f>RAW!F248</f>
        <v>4.9828092622679603E-3</v>
      </c>
      <c r="G249" s="4">
        <f>RAW!G248</f>
        <v>6.0166464489855003E-3</v>
      </c>
      <c r="H249" s="4">
        <f>RAW!H248</f>
        <v>-1.03383718671754E-3</v>
      </c>
      <c r="I249" s="5" t="str">
        <f t="shared" si="6"/>
        <v/>
      </c>
      <c r="J249" s="4">
        <f>RAW!I248</f>
        <v>1.0300588853576299E-2</v>
      </c>
      <c r="K249" s="4">
        <f>RAW!J248</f>
        <v>1.17769413202109E-2</v>
      </c>
      <c r="L249" s="4">
        <f>RAW!K248</f>
        <v>-1.4763524666346001E-3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0.43669999999999998</v>
      </c>
      <c r="C250">
        <f>RAW!C249</f>
        <v>0.43669999999999998</v>
      </c>
      <c r="D250">
        <f>RAW!D249</f>
        <v>0.4143</v>
      </c>
      <c r="E250">
        <f>RAW!E249</f>
        <v>0.43099999999999999</v>
      </c>
      <c r="F250" s="3">
        <f>RAW!F249</f>
        <v>4.6465051016773501E-3</v>
      </c>
      <c r="G250" s="4">
        <f>RAW!G249</f>
        <v>5.7426181795238703E-3</v>
      </c>
      <c r="H250" s="4">
        <f>RAW!H249</f>
        <v>-1.0961130778465199E-3</v>
      </c>
      <c r="I250" s="5" t="str">
        <f t="shared" si="6"/>
        <v/>
      </c>
      <c r="J250" s="4">
        <f>RAW!I249</f>
        <v>9.5845984418944097E-3</v>
      </c>
      <c r="K250" s="4">
        <f>RAW!J249</f>
        <v>1.1046160360772101E-2</v>
      </c>
      <c r="L250" s="4">
        <f>RAW!K249</f>
        <v>-1.4615619188777099E-3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0.42609999999999998</v>
      </c>
      <c r="C251">
        <f>RAW!C250</f>
        <v>0.42730000000000001</v>
      </c>
      <c r="D251">
        <f>RAW!D250</f>
        <v>0.42170000000000002</v>
      </c>
      <c r="E251">
        <f>RAW!E250</f>
        <v>0.4244</v>
      </c>
      <c r="F251" s="3">
        <f>RAW!F250</f>
        <v>3.80357158438637E-3</v>
      </c>
      <c r="G251" s="4">
        <f>RAW!G250</f>
        <v>5.3548088604963703E-3</v>
      </c>
      <c r="H251" s="4">
        <f>RAW!H250</f>
        <v>-1.5512372761099899E-3</v>
      </c>
      <c r="I251" s="5" t="str">
        <f t="shared" si="6"/>
        <v/>
      </c>
      <c r="J251" s="4">
        <f>RAW!I250</f>
        <v>7.1229637670965898E-3</v>
      </c>
      <c r="K251" s="4">
        <f>RAW!J250</f>
        <v>9.7384281628802808E-3</v>
      </c>
      <c r="L251" s="4">
        <f>RAW!K250</f>
        <v>-2.6154643957836902E-3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0.42049999999999998</v>
      </c>
      <c r="C252">
        <f>RAW!C251</f>
        <v>0.42830000000000001</v>
      </c>
      <c r="D252">
        <f>RAW!D251</f>
        <v>0.41399999999999998</v>
      </c>
      <c r="E252">
        <f>RAW!E251</f>
        <v>0.42349999999999999</v>
      </c>
      <c r="F252" s="3">
        <f>RAW!F251</f>
        <v>3.02801316959272E-3</v>
      </c>
      <c r="G252" s="4">
        <f>RAW!G251</f>
        <v>4.8894497223156402E-3</v>
      </c>
      <c r="H252" s="4">
        <f>RAW!H251</f>
        <v>-1.8614365527229199E-3</v>
      </c>
      <c r="I252" s="5" t="str">
        <f t="shared" si="6"/>
        <v/>
      </c>
      <c r="J252" s="4">
        <f>RAW!I251</f>
        <v>5.1911389020924403E-3</v>
      </c>
      <c r="K252" s="4">
        <f>RAW!J251</f>
        <v>8.2226650759509995E-3</v>
      </c>
      <c r="L252" s="4">
        <f>RAW!K251</f>
        <v>-3.03152617385856E-3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0.42399999999999999</v>
      </c>
      <c r="C253">
        <f>RAW!C252</f>
        <v>0.42949999999999999</v>
      </c>
      <c r="D253">
        <f>RAW!D252</f>
        <v>0.42399999999999999</v>
      </c>
      <c r="E253">
        <f>RAW!E252</f>
        <v>0.42949999999999999</v>
      </c>
      <c r="F253" s="3">
        <f>RAW!F252</f>
        <v>2.8645071389755599E-3</v>
      </c>
      <c r="G253" s="4">
        <f>RAW!G252</f>
        <v>4.4844612056476304E-3</v>
      </c>
      <c r="H253" s="4">
        <f>RAW!H252</f>
        <v>-1.6199540666720601E-3</v>
      </c>
      <c r="I253" s="5" t="str">
        <f t="shared" si="6"/>
        <v/>
      </c>
      <c r="J253" s="4">
        <f>RAW!I252</f>
        <v>5.5453391926066301E-3</v>
      </c>
      <c r="K253" s="4">
        <f>RAW!J252</f>
        <v>7.3302231148362103E-3</v>
      </c>
      <c r="L253" s="4">
        <f>RAW!K252</f>
        <v>-1.78488392222957E-3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0.43</v>
      </c>
      <c r="C254">
        <f>RAW!C253</f>
        <v>0.43180000000000002</v>
      </c>
      <c r="D254">
        <f>RAW!D253</f>
        <v>0.42020000000000002</v>
      </c>
      <c r="E254">
        <f>RAW!E253</f>
        <v>0.42199999999999999</v>
      </c>
      <c r="F254" s="3">
        <f>RAW!F253</f>
        <v>2.1054695692444502E-3</v>
      </c>
      <c r="G254" s="4">
        <f>RAW!G253</f>
        <v>4.0086628783669899E-3</v>
      </c>
      <c r="H254" s="4">
        <f>RAW!H253</f>
        <v>-1.9031933091225399E-3</v>
      </c>
      <c r="I254" s="5" t="str">
        <f t="shared" si="6"/>
        <v/>
      </c>
      <c r="J254" s="4">
        <f>RAW!I253</f>
        <v>3.5823293904746999E-3</v>
      </c>
      <c r="K254" s="4">
        <f>RAW!J253</f>
        <v>6.0809252067157097E-3</v>
      </c>
      <c r="L254" s="4">
        <f>RAW!K253</f>
        <v>-2.4985958162409999E-3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0.432</v>
      </c>
      <c r="C255">
        <f>RAW!C254</f>
        <v>0.43469999999999998</v>
      </c>
      <c r="D255">
        <f>RAW!D254</f>
        <v>0.42449999999999999</v>
      </c>
      <c r="E255">
        <f>RAW!E254</f>
        <v>0.43120000000000003</v>
      </c>
      <c r="F255" s="3">
        <f>RAW!F254</f>
        <v>2.2206911933099201E-3</v>
      </c>
      <c r="G255" s="4">
        <f>RAW!G254</f>
        <v>3.6510685413555801E-3</v>
      </c>
      <c r="H255" s="4">
        <f>RAW!H254</f>
        <v>-1.43037734804566E-3</v>
      </c>
      <c r="I255" s="5" t="str">
        <f t="shared" si="6"/>
        <v/>
      </c>
      <c r="J255" s="4">
        <f>RAW!I254</f>
        <v>4.8355763781977E-3</v>
      </c>
      <c r="K255" s="4">
        <f>RAW!J254</f>
        <v>5.6658089305430398E-3</v>
      </c>
      <c r="L255" s="4">
        <f>RAW!K254</f>
        <v>-8.3023255234533698E-4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0.42909999999999998</v>
      </c>
      <c r="C256">
        <f>RAW!C255</f>
        <v>0.43409999999999999</v>
      </c>
      <c r="D256">
        <f>RAW!D255</f>
        <v>0.42799999999999999</v>
      </c>
      <c r="E256">
        <f>RAW!E255</f>
        <v>0.42949999999999999</v>
      </c>
      <c r="F256" s="3">
        <f>RAW!F255</f>
        <v>2.1500449877394001E-3</v>
      </c>
      <c r="G256" s="4">
        <f>RAW!G255</f>
        <v>3.3508638306323402E-3</v>
      </c>
      <c r="H256" s="4">
        <f>RAW!H255</f>
        <v>-1.2008188428929299E-3</v>
      </c>
      <c r="I256" s="5" t="str">
        <f t="shared" si="6"/>
        <v/>
      </c>
      <c r="J256" s="4">
        <f>RAW!I255</f>
        <v>5.0628878819826096E-3</v>
      </c>
      <c r="K256" s="4">
        <f>RAW!J255</f>
        <v>5.4648352476895602E-3</v>
      </c>
      <c r="L256" s="4">
        <f>RAW!K255</f>
        <v>-4.0194736570695099E-4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0.43</v>
      </c>
      <c r="C257">
        <f>RAW!C256</f>
        <v>0.43</v>
      </c>
      <c r="D257">
        <f>RAW!D256</f>
        <v>0.42459999999999998</v>
      </c>
      <c r="E257">
        <f>RAW!E256</f>
        <v>0.42799999999999999</v>
      </c>
      <c r="F257" s="3">
        <f>RAW!F256</f>
        <v>1.9505353396401201E-3</v>
      </c>
      <c r="G257" s="4">
        <f>RAW!G256</f>
        <v>3.0707981324338998E-3</v>
      </c>
      <c r="H257" s="4">
        <f>RAW!H256</f>
        <v>-1.12026279279377E-3</v>
      </c>
      <c r="I257" s="5" t="str">
        <f t="shared" si="6"/>
        <v/>
      </c>
      <c r="J257" s="4">
        <f>RAW!I256</f>
        <v>4.6955860902548798E-3</v>
      </c>
      <c r="K257" s="4">
        <f>RAW!J256</f>
        <v>5.2084188618779998E-3</v>
      </c>
      <c r="L257" s="4">
        <f>RAW!K256</f>
        <v>-5.1283277162311801E-4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0.42359999999999998</v>
      </c>
      <c r="C258">
        <f>RAW!C257</f>
        <v>0.432</v>
      </c>
      <c r="D258">
        <f>RAW!D257</f>
        <v>0.42359999999999998</v>
      </c>
      <c r="E258">
        <f>RAW!E257</f>
        <v>0.42920000000000003</v>
      </c>
      <c r="F258" s="3">
        <f>RAW!F257</f>
        <v>1.8677225345521901E-3</v>
      </c>
      <c r="G258" s="4">
        <f>RAW!G257</f>
        <v>2.8301830128575601E-3</v>
      </c>
      <c r="H258" s="4">
        <f>RAW!H257</f>
        <v>-9.6246047830536401E-4</v>
      </c>
      <c r="I258" s="5" t="str">
        <f t="shared" si="6"/>
        <v/>
      </c>
      <c r="J258" s="4">
        <f>RAW!I257</f>
        <v>4.7107000345327204E-3</v>
      </c>
      <c r="K258" s="4">
        <f>RAW!J257</f>
        <v>5.04251258609624E-3</v>
      </c>
      <c r="L258" s="4">
        <f>RAW!K257</f>
        <v>-3.31812551563523E-4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0.43099999999999999</v>
      </c>
      <c r="C259">
        <f>RAW!C258</f>
        <v>0.43099999999999999</v>
      </c>
      <c r="D259">
        <f>RAW!D258</f>
        <v>0.42509999999999998</v>
      </c>
      <c r="E259">
        <f>RAW!E258</f>
        <v>0.42609999999999998</v>
      </c>
      <c r="F259" s="3">
        <f>RAW!F258</f>
        <v>1.5342626726222899E-3</v>
      </c>
      <c r="G259" s="4">
        <f>RAW!G258</f>
        <v>2.5709989448104999E-3</v>
      </c>
      <c r="H259" s="4">
        <f>RAW!H258</f>
        <v>-1.0367362721882001E-3</v>
      </c>
      <c r="I259" s="5" t="str">
        <f t="shared" si="6"/>
        <v/>
      </c>
      <c r="J259" s="4">
        <f>RAW!I258</f>
        <v>3.7718699247348201E-3</v>
      </c>
      <c r="K259" s="4">
        <f>RAW!J258</f>
        <v>4.6189650323090999E-3</v>
      </c>
      <c r="L259" s="4">
        <f>RAW!K258</f>
        <v>-8.4709510757427801E-4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0.42930000000000001</v>
      </c>
      <c r="C260">
        <f>RAW!C259</f>
        <v>0.42930000000000001</v>
      </c>
      <c r="D260">
        <f>RAW!D259</f>
        <v>0.41920000000000002</v>
      </c>
      <c r="E260">
        <f>RAW!E259</f>
        <v>0.42499999999999999</v>
      </c>
      <c r="F260" s="3">
        <f>RAW!F259</f>
        <v>1.1677711833880599E-3</v>
      </c>
      <c r="G260" s="4">
        <f>RAW!G259</f>
        <v>2.2903533925260201E-3</v>
      </c>
      <c r="H260" s="4">
        <f>RAW!H259</f>
        <v>-1.12258220913795E-3</v>
      </c>
      <c r="I260" s="5" t="str">
        <f t="shared" si="6"/>
        <v/>
      </c>
      <c r="J260" s="4">
        <f>RAW!I259</f>
        <v>2.8053496718114502E-3</v>
      </c>
      <c r="K260" s="4">
        <f>RAW!J259</f>
        <v>4.01442657880988E-3</v>
      </c>
      <c r="L260" s="4">
        <f>RAW!K259</f>
        <v>-1.20907690699843E-3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0.4289</v>
      </c>
      <c r="C261">
        <f>RAW!C260</f>
        <v>0.4289</v>
      </c>
      <c r="D261">
        <f>RAW!D260</f>
        <v>0.42080000000000001</v>
      </c>
      <c r="E261">
        <f>RAW!E260</f>
        <v>0.42309999999999998</v>
      </c>
      <c r="F261" s="3">
        <f>RAW!F260</f>
        <v>7.1575909144233596E-4</v>
      </c>
      <c r="G261" s="4">
        <f>RAW!G260</f>
        <v>1.9754345323092799E-3</v>
      </c>
      <c r="H261" s="4">
        <f>RAW!H260</f>
        <v>-1.25967544086694E-3</v>
      </c>
      <c r="I261" s="5" t="str">
        <f t="shared" ref="I261:I263" si="8">IF(SIGN(H260)&lt;&gt;SIGN(H261)," ","")</f>
        <v/>
      </c>
      <c r="J261" s="4">
        <f>RAW!I260</f>
        <v>1.61707118530762E-3</v>
      </c>
      <c r="K261" s="4">
        <f>RAW!J260</f>
        <v>3.2153081143091299E-3</v>
      </c>
      <c r="L261" s="4">
        <f>RAW!K260</f>
        <v>-1.5982369290014999E-3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0.42330000000000001</v>
      </c>
      <c r="C262">
        <f>RAW!C261</f>
        <v>0.42880000000000001</v>
      </c>
      <c r="D262">
        <f>RAW!D261</f>
        <v>0.41410000000000002</v>
      </c>
      <c r="E262">
        <f>RAW!E261</f>
        <v>0.41860000000000003</v>
      </c>
      <c r="F262" s="3">
        <f>RAW!F261</f>
        <v>-5.5125941726408202E-6</v>
      </c>
      <c r="G262" s="4">
        <f>RAW!G261</f>
        <v>1.57924510701289E-3</v>
      </c>
      <c r="H262" s="4">
        <f>RAW!H261</f>
        <v>-1.58475770118553E-3</v>
      </c>
      <c r="I262" s="5" t="str">
        <f t="shared" si="8"/>
        <v/>
      </c>
      <c r="J262" s="4">
        <f>RAW!I261</f>
        <v>-4.11049920737482E-4</v>
      </c>
      <c r="K262" s="4">
        <f>RAW!J261</f>
        <v>2.0065221026269201E-3</v>
      </c>
      <c r="L262" s="4">
        <f>RAW!K261</f>
        <v>-2.41757202336441E-3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0.4199</v>
      </c>
      <c r="C263">
        <f>RAW!C262</f>
        <v>0.4199</v>
      </c>
      <c r="D263">
        <f>RAW!D262</f>
        <v>0.41199999999999998</v>
      </c>
      <c r="E263">
        <f>RAW!E262</f>
        <v>0.41270000000000001</v>
      </c>
      <c r="F263" s="3">
        <f>RAW!F262</f>
        <v>-1.0412039422279501E-3</v>
      </c>
      <c r="G263" s="4">
        <f>RAW!G262</f>
        <v>1.05515529716472E-3</v>
      </c>
      <c r="H263" s="4">
        <f>RAW!H262</f>
        <v>-2.0963592393926801E-3</v>
      </c>
      <c r="I263" s="5" t="str">
        <f t="shared" si="8"/>
        <v/>
      </c>
      <c r="J263" s="4">
        <f>RAW!I262</f>
        <v>-3.3192919149003701E-3</v>
      </c>
      <c r="K263" s="4">
        <f>RAW!J262</f>
        <v>2.3125076345115899E-4</v>
      </c>
      <c r="L263" s="4">
        <f>RAW!K262</f>
        <v>-3.5505426783515302E-3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tabSelected="1" zoomScale="90" zoomScaleNormal="90" zoomScalePageLayoutView="90" workbookViewId="0">
      <selection activeCell="G19" sqref="G19"/>
    </sheetView>
  </sheetViews>
  <sheetFormatPr defaultColWidth="8.85546875"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4" t="s">
        <v>54</v>
      </c>
      <c r="G4" s="185"/>
    </row>
    <row r="5" spans="2:11">
      <c r="F5" s="136" t="s">
        <v>130</v>
      </c>
      <c r="G5" s="128">
        <v>23</v>
      </c>
    </row>
    <row r="6" spans="2:11" ht="15.75" thickBot="1">
      <c r="F6" s="137" t="s">
        <v>131</v>
      </c>
      <c r="G6" s="127">
        <v>35</v>
      </c>
    </row>
    <row r="9" spans="2:11" ht="15.75" thickBot="1"/>
    <row r="10" spans="2:11">
      <c r="B10" s="169" t="s">
        <v>100</v>
      </c>
      <c r="C10" s="170"/>
      <c r="D10" s="170"/>
      <c r="E10" s="170"/>
      <c r="F10" s="170"/>
      <c r="G10" s="170"/>
      <c r="H10" s="170"/>
      <c r="I10" s="170"/>
      <c r="J10" s="170"/>
      <c r="K10" s="171"/>
    </row>
    <row r="11" spans="2:11">
      <c r="B11" s="172"/>
      <c r="C11" s="173"/>
      <c r="D11" s="173"/>
      <c r="E11" s="173"/>
      <c r="F11" s="173"/>
      <c r="G11" s="173"/>
      <c r="H11" s="173"/>
      <c r="I11" s="173"/>
      <c r="J11" s="173"/>
      <c r="K11" s="174"/>
    </row>
    <row r="12" spans="2:11">
      <c r="B12" s="79"/>
      <c r="C12" s="80"/>
      <c r="D12" s="175" t="s">
        <v>89</v>
      </c>
      <c r="E12" s="175"/>
      <c r="F12" s="176" t="s">
        <v>92</v>
      </c>
      <c r="G12" s="177"/>
      <c r="H12" s="177"/>
      <c r="I12" s="177"/>
      <c r="J12" s="178"/>
      <c r="K12" s="81"/>
    </row>
    <row r="13" spans="2:11">
      <c r="B13" s="79"/>
      <c r="C13" s="80"/>
      <c r="D13" s="175"/>
      <c r="E13" s="175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5"/>
      <c r="E14" s="175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6"/>
      <c r="I16" s="186"/>
      <c r="J16" s="80"/>
      <c r="K16" s="81"/>
    </row>
    <row r="17" spans="2:11">
      <c r="B17" s="79"/>
      <c r="C17" s="80"/>
      <c r="D17" s="80"/>
      <c r="E17" s="132"/>
      <c r="F17" s="80"/>
      <c r="G17" s="131" t="s">
        <v>130</v>
      </c>
      <c r="H17" s="76">
        <f ca="1">MACD!AA3</f>
        <v>18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131</v>
      </c>
      <c r="H18" s="76">
        <f ca="1">MACD!AA4</f>
        <v>33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Z262"/>
  <sheetViews>
    <sheetView workbookViewId="0">
      <selection activeCell="J1" sqref="J1:AV1048576"/>
    </sheetView>
  </sheetViews>
  <sheetFormatPr defaultColWidth="8.85546875" defaultRowHeight="15"/>
  <cols>
    <col min="1" max="1" width="12.42578125" bestFit="1" customWidth="1"/>
    <col min="2" max="5" width="6.140625" bestFit="1" customWidth="1"/>
    <col min="6" max="7" width="12.85546875" bestFit="1" customWidth="1"/>
    <col min="8" max="8" width="13.42578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6" width="10.42578125" hidden="1" customWidth="1"/>
    <col min="27" max="27" width="9.140625" hidden="1" customWidth="1"/>
    <col min="28" max="28" width="10.42578125" hidden="1" customWidth="1"/>
    <col min="29" max="29" width="18.140625" hidden="1" customWidth="1"/>
    <col min="30" max="30" width="24.42578125" hidden="1" customWidth="1"/>
    <col min="31" max="31" width="27" hidden="1" customWidth="1"/>
    <col min="32" max="32" width="12.7109375" hidden="1" customWidth="1"/>
    <col min="33" max="33" width="20.42578125" hidden="1" customWidth="1"/>
    <col min="34" max="34" width="27" style="4" hidden="1" customWidth="1"/>
    <col min="35" max="35" width="29.42578125" style="4" hidden="1" customWidth="1"/>
    <col min="36" max="36" width="32.42578125" hidden="1" customWidth="1"/>
    <col min="37" max="37" width="12.28515625" hidden="1" customWidth="1"/>
    <col min="38" max="38" width="9.140625" hidden="1" customWidth="1"/>
    <col min="39" max="39" width="10.42578125" style="6" hidden="1" customWidth="1"/>
    <col min="40" max="40" width="18.140625" style="6" hidden="1" customWidth="1"/>
    <col min="41" max="41" width="24.42578125" style="6" hidden="1" customWidth="1"/>
    <col min="42" max="42" width="27" style="6" hidden="1" customWidth="1"/>
    <col min="43" max="43" width="12.7109375" style="6" hidden="1" customWidth="1"/>
    <col min="44" max="44" width="20.42578125" style="6" hidden="1" customWidth="1"/>
    <col min="45" max="45" width="27" style="6" hidden="1" customWidth="1"/>
    <col min="46" max="46" width="29.42578125" style="6" hidden="1" customWidth="1"/>
    <col min="47" max="47" width="32.42578125" style="6" hidden="1" customWidth="1"/>
    <col min="48" max="48" width="12.28515625" style="6" hidden="1" customWidth="1"/>
  </cols>
  <sheetData>
    <row r="1" spans="1:52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8" t="s">
        <v>88</v>
      </c>
      <c r="AK1" s="189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90" t="s">
        <v>88</v>
      </c>
      <c r="AV1" s="191"/>
    </row>
    <row r="2" spans="1:52" ht="16.5" thickTop="1" thickBot="1">
      <c r="A2" s="1">
        <f>RAW!A2</f>
        <v>42310</v>
      </c>
      <c r="B2">
        <f>RAW!B2</f>
        <v>0.504</v>
      </c>
      <c r="C2">
        <f>RAW!C2</f>
        <v>0.504</v>
      </c>
      <c r="D2">
        <f>RAW!D2</f>
        <v>0.49519999999999997</v>
      </c>
      <c r="E2">
        <f>RAW!E2</f>
        <v>0.496</v>
      </c>
      <c r="F2">
        <f>RAW!L2</f>
        <v>-57.433974775877601</v>
      </c>
      <c r="G2">
        <f>RAW!M2</f>
        <v>-72.645835494865594</v>
      </c>
      <c r="H2">
        <v>100</v>
      </c>
      <c r="I2">
        <v>-100</v>
      </c>
      <c r="V2" s="166" t="s">
        <v>54</v>
      </c>
      <c r="W2" s="167"/>
      <c r="X2" s="168"/>
      <c r="Y2" s="162" t="str">
        <f xml:space="preserve"> IF( SUBTOTAL(103,A2)=1, "VISIBLE", "" )</f>
        <v>VISIBLE</v>
      </c>
      <c r="Z2" s="162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5.75" thickBot="1">
      <c r="A3" s="1">
        <f>RAW!A3</f>
        <v>42311</v>
      </c>
      <c r="B3">
        <f>RAW!B3</f>
        <v>0.49940000000000001</v>
      </c>
      <c r="C3">
        <f>RAW!C3</f>
        <v>0.49940000000000001</v>
      </c>
      <c r="D3">
        <f>RAW!D3</f>
        <v>0.48730000000000001</v>
      </c>
      <c r="E3">
        <f>RAW!E3</f>
        <v>0.48749999999999999</v>
      </c>
      <c r="F3">
        <f>RAW!L3</f>
        <v>-67.430746148497704</v>
      </c>
      <c r="G3">
        <f>RAW!M3</f>
        <v>-72.346786248131494</v>
      </c>
      <c r="H3">
        <v>100</v>
      </c>
      <c r="I3">
        <v>-100</v>
      </c>
      <c r="V3" s="16"/>
      <c r="W3" s="17" t="s">
        <v>35</v>
      </c>
      <c r="X3" s="18" t="s">
        <v>36</v>
      </c>
      <c r="Y3" s="162" t="str">
        <f t="shared" ref="Y3:Y66" si="4" xml:space="preserve"> IF( SUBTOTAL(103,A3)=1, "VISIBLE", "" )</f>
        <v>VISIBLE</v>
      </c>
      <c r="Z3" s="162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>
      <c r="A4" s="1">
        <f>RAW!A4</f>
        <v>42312</v>
      </c>
      <c r="B4">
        <f>RAW!B4</f>
        <v>0.48749999999999999</v>
      </c>
      <c r="C4">
        <f>RAW!C4</f>
        <v>0.49230000000000002</v>
      </c>
      <c r="D4">
        <f>RAW!D4</f>
        <v>0.48049999999999998</v>
      </c>
      <c r="E4">
        <f>RAW!E4</f>
        <v>0.48060000000000003</v>
      </c>
      <c r="F4">
        <f>RAW!L4</f>
        <v>-84.586371397723596</v>
      </c>
      <c r="G4">
        <f>RAW!M4</f>
        <v>-72.819307434620896</v>
      </c>
      <c r="H4">
        <v>100</v>
      </c>
      <c r="I4">
        <v>-100</v>
      </c>
      <c r="V4" s="13" t="s">
        <v>33</v>
      </c>
      <c r="W4" s="4">
        <f>COUNTIF(F2:F262, "&gt;100")</f>
        <v>50</v>
      </c>
      <c r="X4" s="5">
        <f>COUNTIF(F2:F262, "&lt;-100")</f>
        <v>56</v>
      </c>
      <c r="Y4" s="162" t="str">
        <f t="shared" si="4"/>
        <v>VISIBLE</v>
      </c>
      <c r="Z4" s="162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56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51</v>
      </c>
    </row>
    <row r="5" spans="1:52" ht="15.75" thickBot="1">
      <c r="A5" s="1">
        <f>RAW!A5</f>
        <v>42313</v>
      </c>
      <c r="B5">
        <f>RAW!B5</f>
        <v>0.48139999999999999</v>
      </c>
      <c r="C5">
        <f>RAW!C5</f>
        <v>0.48749999999999999</v>
      </c>
      <c r="D5">
        <f>RAW!D5</f>
        <v>0.47049999999999997</v>
      </c>
      <c r="E5">
        <f>RAW!E5</f>
        <v>0.47089999999999999</v>
      </c>
      <c r="F5">
        <f>RAW!L5</f>
        <v>-118.455359406482</v>
      </c>
      <c r="G5">
        <f>RAW!M5</f>
        <v>-76.249252095812494</v>
      </c>
      <c r="H5">
        <v>100</v>
      </c>
      <c r="I5">
        <v>-100</v>
      </c>
      <c r="V5" s="14" t="s">
        <v>34</v>
      </c>
      <c r="W5" s="15">
        <f>COUNTIF(G2:G262, "&gt;100")</f>
        <v>46</v>
      </c>
      <c r="X5" s="12">
        <f>COUNTIF(G2:G262, "&lt;-100")</f>
        <v>51</v>
      </c>
      <c r="Y5" s="162" t="str">
        <f t="shared" si="4"/>
        <v>VISIBLE</v>
      </c>
      <c r="Z5" s="162" t="str">
        <f t="shared" si="5"/>
        <v/>
      </c>
      <c r="AB5" s="28">
        <f t="shared" si="6"/>
        <v>1</v>
      </c>
      <c r="AC5" s="28" t="str">
        <f t="shared" si="7"/>
        <v/>
      </c>
      <c r="AD5" s="34">
        <f t="shared" si="14"/>
        <v>1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50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46</v>
      </c>
    </row>
    <row r="6" spans="1:52">
      <c r="A6" s="1">
        <f>RAW!A6</f>
        <v>42314</v>
      </c>
      <c r="B6">
        <f>RAW!B6</f>
        <v>0.47089999999999999</v>
      </c>
      <c r="C6">
        <f>RAW!C6</f>
        <v>0.47370000000000001</v>
      </c>
      <c r="D6">
        <f>RAW!D6</f>
        <v>0.46399999999999902</v>
      </c>
      <c r="E6">
        <f>RAW!E6</f>
        <v>0.46500000000000002</v>
      </c>
      <c r="F6">
        <f>RAW!L6</f>
        <v>-176.63286004056701</v>
      </c>
      <c r="G6">
        <f>RAW!M6</f>
        <v>-83.006778982294605</v>
      </c>
      <c r="H6">
        <v>100</v>
      </c>
      <c r="I6">
        <v>-100</v>
      </c>
      <c r="Y6" s="162" t="str">
        <f t="shared" si="4"/>
        <v>VISIBLE</v>
      </c>
      <c r="Z6" s="162" t="str">
        <f t="shared" si="5"/>
        <v/>
      </c>
      <c r="AB6" s="28">
        <f t="shared" si="6"/>
        <v>1</v>
      </c>
      <c r="AC6" s="28" t="str">
        <f t="shared" si="7"/>
        <v>GROUP</v>
      </c>
      <c r="AD6" s="34">
        <f t="shared" si="14"/>
        <v>2</v>
      </c>
      <c r="AE6" s="34">
        <f t="shared" si="0"/>
        <v>2</v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13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10</v>
      </c>
    </row>
    <row r="7" spans="1:52">
      <c r="A7" s="1">
        <f>RAW!A7</f>
        <v>42317</v>
      </c>
      <c r="B7">
        <f>RAW!B7</f>
        <v>0.46510000000000001</v>
      </c>
      <c r="C7">
        <f>RAW!C7</f>
        <v>0.49440000000000001</v>
      </c>
      <c r="D7">
        <f>RAW!D7</f>
        <v>0.46510000000000001</v>
      </c>
      <c r="E7">
        <f>RAW!E7</f>
        <v>0.4864</v>
      </c>
      <c r="F7">
        <f>RAW!L7</f>
        <v>-82.491101589244806</v>
      </c>
      <c r="G7">
        <f>RAW!M7</f>
        <v>-64.182693380086207</v>
      </c>
      <c r="H7">
        <v>100</v>
      </c>
      <c r="I7">
        <v>-100</v>
      </c>
      <c r="Y7" s="162" t="str">
        <f t="shared" si="4"/>
        <v>VISIBLE</v>
      </c>
      <c r="Z7" s="162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16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11</v>
      </c>
    </row>
    <row r="8" spans="1:52">
      <c r="A8" s="1">
        <f>RAW!A8</f>
        <v>42318</v>
      </c>
      <c r="B8">
        <f>RAW!B8</f>
        <v>0.49320000000000003</v>
      </c>
      <c r="C8">
        <f>RAW!C8</f>
        <v>0.49320000000000003</v>
      </c>
      <c r="D8">
        <f>RAW!D8</f>
        <v>0.46839999999999998</v>
      </c>
      <c r="E8">
        <f>RAW!E8</f>
        <v>0.47749999999999998</v>
      </c>
      <c r="F8">
        <f>RAW!L8</f>
        <v>-81.310264035325005</v>
      </c>
      <c r="G8">
        <f>RAW!M8</f>
        <v>-67.4595656597551</v>
      </c>
      <c r="H8">
        <v>100</v>
      </c>
      <c r="I8">
        <v>-100</v>
      </c>
      <c r="Y8" s="162" t="str">
        <f t="shared" si="4"/>
        <v>VISIBLE</v>
      </c>
      <c r="Z8" s="162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4.3076923076923075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5.0999999999999996</v>
      </c>
    </row>
    <row r="9" spans="1:52">
      <c r="A9" s="1">
        <f>RAW!A9</f>
        <v>42319</v>
      </c>
      <c r="B9">
        <f>RAW!B9</f>
        <v>0.46</v>
      </c>
      <c r="C9">
        <f>RAW!C9</f>
        <v>0.46650000000000003</v>
      </c>
      <c r="D9">
        <f>RAW!D9</f>
        <v>0.45500000000000002</v>
      </c>
      <c r="E9">
        <f>RAW!E9</f>
        <v>0.46160000000000001</v>
      </c>
      <c r="F9">
        <f>RAW!L9</f>
        <v>-156.70749074337701</v>
      </c>
      <c r="G9">
        <f>RAW!M9</f>
        <v>-112.06397580826101</v>
      </c>
      <c r="H9">
        <v>100</v>
      </c>
      <c r="I9">
        <v>-100</v>
      </c>
      <c r="Y9" s="162" t="str">
        <f t="shared" si="4"/>
        <v>VISIBLE</v>
      </c>
      <c r="Z9" s="162" t="str">
        <f t="shared" si="5"/>
        <v/>
      </c>
      <c r="AB9" s="28">
        <f t="shared" si="6"/>
        <v>1</v>
      </c>
      <c r="AC9" s="28" t="str">
        <f t="shared" si="7"/>
        <v/>
      </c>
      <c r="AD9" s="34">
        <f t="shared" si="14"/>
        <v>1</v>
      </c>
      <c r="AE9" s="34" t="str">
        <f t="shared" si="0"/>
        <v/>
      </c>
      <c r="AF9" s="28">
        <f t="shared" si="1"/>
        <v>0</v>
      </c>
      <c r="AG9" s="34" t="str">
        <f t="shared" si="8"/>
        <v/>
      </c>
      <c r="AH9" s="28">
        <f t="shared" si="15"/>
        <v>0</v>
      </c>
      <c r="AI9" s="34" t="str">
        <f t="shared" si="9"/>
        <v/>
      </c>
      <c r="AJ9" s="63" t="s">
        <v>72</v>
      </c>
      <c r="AK9" s="46">
        <f ca="1">IF(AK5&lt;&gt;0,AK5/AK7,0)</f>
        <v>3.125</v>
      </c>
      <c r="AM9" s="33">
        <f t="shared" si="2"/>
        <v>1</v>
      </c>
      <c r="AN9" s="33" t="str">
        <f t="shared" si="10"/>
        <v/>
      </c>
      <c r="AO9" s="33">
        <f t="shared" si="16"/>
        <v>1</v>
      </c>
      <c r="AP9" s="33" t="str">
        <f t="shared" si="11"/>
        <v/>
      </c>
      <c r="AQ9" s="33">
        <f t="shared" si="3"/>
        <v>0</v>
      </c>
      <c r="AR9" s="33" t="str">
        <f t="shared" si="12"/>
        <v/>
      </c>
      <c r="AS9" s="33">
        <f t="shared" si="17"/>
        <v>0</v>
      </c>
      <c r="AT9" s="33" t="str">
        <f t="shared" si="13"/>
        <v/>
      </c>
      <c r="AU9" s="47" t="s">
        <v>72</v>
      </c>
      <c r="AV9" s="48">
        <f ca="1">IF(AV5&lt;&gt;0,AV5/AV7,0)</f>
        <v>4.1818181818181817</v>
      </c>
    </row>
    <row r="10" spans="1:52">
      <c r="A10" s="1">
        <f>RAW!A10</f>
        <v>42320</v>
      </c>
      <c r="B10">
        <f>RAW!B10</f>
        <v>0.45669999999999999</v>
      </c>
      <c r="C10">
        <f>RAW!C10</f>
        <v>0.46100000000000002</v>
      </c>
      <c r="D10">
        <f>RAW!D10</f>
        <v>0.44069999999999998</v>
      </c>
      <c r="E10">
        <f>RAW!E10</f>
        <v>0.44350000000000001</v>
      </c>
      <c r="F10">
        <f>RAW!L10</f>
        <v>-179.15499533146601</v>
      </c>
      <c r="G10">
        <f>RAW!M10</f>
        <v>-148.29629212322601</v>
      </c>
      <c r="H10">
        <v>100</v>
      </c>
      <c r="I10">
        <v>-100</v>
      </c>
      <c r="Y10" s="162" t="str">
        <f t="shared" si="4"/>
        <v>VISIBLE</v>
      </c>
      <c r="Z10" s="162" t="str">
        <f t="shared" si="5"/>
        <v/>
      </c>
      <c r="AB10" s="28">
        <f t="shared" si="6"/>
        <v>1</v>
      </c>
      <c r="AC10" s="28" t="str">
        <f t="shared" si="7"/>
        <v/>
      </c>
      <c r="AD10" s="34">
        <f t="shared" si="14"/>
        <v>2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10</v>
      </c>
      <c r="AM10" s="33">
        <f t="shared" si="2"/>
        <v>1</v>
      </c>
      <c r="AN10" s="33" t="str">
        <f t="shared" si="10"/>
        <v/>
      </c>
      <c r="AO10" s="33">
        <f t="shared" si="16"/>
        <v>2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10</v>
      </c>
    </row>
    <row r="11" spans="1:52">
      <c r="A11" s="1">
        <f>RAW!A11</f>
        <v>42321</v>
      </c>
      <c r="B11">
        <f>RAW!B11</f>
        <v>0.44</v>
      </c>
      <c r="C11">
        <f>RAW!C11</f>
        <v>0.44350000000000001</v>
      </c>
      <c r="D11">
        <f>RAW!D11</f>
        <v>0.40710000000000002</v>
      </c>
      <c r="E11">
        <f>RAW!E11</f>
        <v>0.41699999999999998</v>
      </c>
      <c r="F11">
        <f>RAW!L11</f>
        <v>-223.68045649072701</v>
      </c>
      <c r="G11">
        <f>RAW!M11</f>
        <v>-212.253387451788</v>
      </c>
      <c r="H11">
        <v>100</v>
      </c>
      <c r="I11">
        <v>-100</v>
      </c>
      <c r="Y11" s="162" t="str">
        <f t="shared" si="4"/>
        <v>VISIBLE</v>
      </c>
      <c r="Z11" s="162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3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3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7</v>
      </c>
    </row>
    <row r="12" spans="1:52" ht="15" customHeight="1">
      <c r="A12" s="1">
        <f>RAW!A12</f>
        <v>42324</v>
      </c>
      <c r="B12">
        <f>RAW!B12</f>
        <v>0.41</v>
      </c>
      <c r="C12">
        <f>RAW!C12</f>
        <v>0.42</v>
      </c>
      <c r="D12">
        <f>RAW!D12</f>
        <v>0.39979999999999999</v>
      </c>
      <c r="E12">
        <f>RAW!E12</f>
        <v>0.42</v>
      </c>
      <c r="F12">
        <f>RAW!L12</f>
        <v>-184.70164494448699</v>
      </c>
      <c r="G12">
        <f>RAW!M12</f>
        <v>-211.244395617447</v>
      </c>
      <c r="H12">
        <v>100</v>
      </c>
      <c r="I12">
        <v>-100</v>
      </c>
      <c r="Y12" s="162" t="str">
        <f t="shared" si="4"/>
        <v>VISIBLE</v>
      </c>
      <c r="Z12" s="162" t="str">
        <f t="shared" si="5"/>
        <v/>
      </c>
      <c r="AB12" s="28">
        <f t="shared" si="6"/>
        <v>1</v>
      </c>
      <c r="AC12" s="28" t="str">
        <f t="shared" si="7"/>
        <v/>
      </c>
      <c r="AD12" s="34">
        <f t="shared" si="14"/>
        <v>4</v>
      </c>
      <c r="AE12" s="34" t="str">
        <f t="shared" si="0"/>
        <v/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9</v>
      </c>
      <c r="AM12" s="33">
        <f t="shared" si="2"/>
        <v>1</v>
      </c>
      <c r="AN12" s="33" t="str">
        <f t="shared" si="10"/>
        <v/>
      </c>
      <c r="AO12" s="33">
        <f t="shared" si="16"/>
        <v>4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12</v>
      </c>
    </row>
    <row r="13" spans="1:52" ht="15.75" thickBot="1">
      <c r="A13" s="1">
        <f>RAW!A13</f>
        <v>42325</v>
      </c>
      <c r="B13">
        <f>RAW!B13</f>
        <v>0.4194</v>
      </c>
      <c r="C13">
        <f>RAW!C13</f>
        <v>0.4496</v>
      </c>
      <c r="D13">
        <f>RAW!D13</f>
        <v>0.4194</v>
      </c>
      <c r="E13">
        <f>RAW!E13</f>
        <v>0.42349999999999999</v>
      </c>
      <c r="F13">
        <f>RAW!L13</f>
        <v>-105.624533550444</v>
      </c>
      <c r="G13">
        <f>RAW!M13</f>
        <v>-137.996966625694</v>
      </c>
      <c r="H13">
        <v>100</v>
      </c>
      <c r="I13">
        <v>-100</v>
      </c>
      <c r="Y13" s="162" t="str">
        <f t="shared" si="4"/>
        <v>VISIBLE</v>
      </c>
      <c r="Z13" s="162" t="str">
        <f t="shared" si="5"/>
        <v/>
      </c>
      <c r="AB13" s="28">
        <f t="shared" si="6"/>
        <v>1</v>
      </c>
      <c r="AC13" s="28" t="str">
        <f t="shared" si="7"/>
        <v>GROUP</v>
      </c>
      <c r="AD13" s="34">
        <f t="shared" si="14"/>
        <v>5</v>
      </c>
      <c r="AE13" s="34">
        <f t="shared" si="0"/>
        <v>5</v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1</v>
      </c>
      <c r="AN13" s="33" t="str">
        <f t="shared" si="10"/>
        <v/>
      </c>
      <c r="AO13" s="33">
        <f t="shared" si="16"/>
        <v>5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>
      <c r="A14" s="1">
        <f>RAW!A14</f>
        <v>42326</v>
      </c>
      <c r="B14">
        <f>RAW!B14</f>
        <v>0.4279</v>
      </c>
      <c r="C14">
        <f>RAW!C14</f>
        <v>0.43430000000000002</v>
      </c>
      <c r="D14">
        <f>RAW!D14</f>
        <v>0.42199999999999999</v>
      </c>
      <c r="E14">
        <f>RAW!E14</f>
        <v>0.43430000000000002</v>
      </c>
      <c r="F14">
        <f>RAW!L14</f>
        <v>-89.066578434616403</v>
      </c>
      <c r="G14">
        <f>RAW!M14</f>
        <v>-119.113585765975</v>
      </c>
      <c r="H14">
        <v>100</v>
      </c>
      <c r="I14">
        <v>-100</v>
      </c>
      <c r="Y14" s="162" t="str">
        <f t="shared" si="4"/>
        <v>VISIBLE</v>
      </c>
      <c r="Z14" s="162" t="str">
        <f t="shared" si="5"/>
        <v/>
      </c>
      <c r="AB14" s="28">
        <f t="shared" si="6"/>
        <v>0</v>
      </c>
      <c r="AC14" s="28" t="str">
        <f t="shared" si="7"/>
        <v/>
      </c>
      <c r="AD14" s="34">
        <f t="shared" si="14"/>
        <v>0</v>
      </c>
      <c r="AE14" s="34" t="str">
        <f t="shared" si="0"/>
        <v/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1</v>
      </c>
      <c r="AN14" s="33" t="str">
        <f t="shared" si="10"/>
        <v/>
      </c>
      <c r="AO14" s="33">
        <f t="shared" si="16"/>
        <v>6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>
      <c r="A15" s="1">
        <f>RAW!A15</f>
        <v>42327</v>
      </c>
      <c r="B15">
        <f>RAW!B15</f>
        <v>0.43580000000000002</v>
      </c>
      <c r="C15">
        <f>RAW!C15</f>
        <v>0.44</v>
      </c>
      <c r="D15">
        <f>RAW!D15</f>
        <v>0.42149999999999999</v>
      </c>
      <c r="E15">
        <f>RAW!E15</f>
        <v>0.42180000000000001</v>
      </c>
      <c r="F15">
        <f>RAW!L15</f>
        <v>-80.609508329947303</v>
      </c>
      <c r="G15">
        <f>RAW!M15</f>
        <v>-108.174118902337</v>
      </c>
      <c r="H15">
        <v>100</v>
      </c>
      <c r="I15">
        <v>-100</v>
      </c>
      <c r="Y15" s="162" t="str">
        <f t="shared" si="4"/>
        <v>VISIBLE</v>
      </c>
      <c r="Z15" s="162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1</v>
      </c>
      <c r="AN15" s="33" t="str">
        <f t="shared" si="10"/>
        <v/>
      </c>
      <c r="AO15" s="33">
        <f t="shared" si="16"/>
        <v>7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>
      <c r="A16" s="1">
        <f>RAW!A16</f>
        <v>42328</v>
      </c>
      <c r="B16">
        <f>RAW!B16</f>
        <v>0.4244</v>
      </c>
      <c r="C16">
        <f>RAW!C16</f>
        <v>0.42499999999999999</v>
      </c>
      <c r="D16">
        <f>RAW!D16</f>
        <v>0.41660000000000003</v>
      </c>
      <c r="E16">
        <f>RAW!E16</f>
        <v>0.41699999999999998</v>
      </c>
      <c r="F16">
        <f>RAW!L16</f>
        <v>-87.929884728970194</v>
      </c>
      <c r="G16">
        <f>RAW!M16</f>
        <v>-112.31305646230901</v>
      </c>
      <c r="H16">
        <v>100</v>
      </c>
      <c r="I16">
        <v>-100</v>
      </c>
      <c r="Y16" s="162" t="str">
        <f t="shared" si="4"/>
        <v>VISIBLE</v>
      </c>
      <c r="Z16" s="162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1</v>
      </c>
      <c r="AN16" s="33" t="str">
        <f t="shared" si="10"/>
        <v/>
      </c>
      <c r="AO16" s="33">
        <f t="shared" si="16"/>
        <v>8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>
      <c r="A17" s="1">
        <f>RAW!A17</f>
        <v>42331</v>
      </c>
      <c r="B17">
        <f>RAW!B17</f>
        <v>0.41370000000000001</v>
      </c>
      <c r="C17">
        <f>RAW!C17</f>
        <v>0.42</v>
      </c>
      <c r="D17">
        <f>RAW!D17</f>
        <v>0.4103</v>
      </c>
      <c r="E17">
        <f>RAW!E17</f>
        <v>0.41549999999999998</v>
      </c>
      <c r="F17">
        <f>RAW!L17</f>
        <v>-87.265954318203995</v>
      </c>
      <c r="G17">
        <f>RAW!M17</f>
        <v>-107.93577183931301</v>
      </c>
      <c r="H17">
        <v>100</v>
      </c>
      <c r="I17">
        <v>-100</v>
      </c>
      <c r="Y17" s="162" t="str">
        <f t="shared" si="4"/>
        <v>VISIBLE</v>
      </c>
      <c r="Z17" s="162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1</v>
      </c>
      <c r="AN17" s="33" t="str">
        <f t="shared" si="10"/>
        <v/>
      </c>
      <c r="AO17" s="33">
        <f t="shared" si="16"/>
        <v>9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>
      <c r="A18" s="1">
        <f>RAW!A18</f>
        <v>42332</v>
      </c>
      <c r="B18">
        <f>RAW!B18</f>
        <v>0.41699999999999998</v>
      </c>
      <c r="C18">
        <f>RAW!C18</f>
        <v>0.41909999999999997</v>
      </c>
      <c r="D18">
        <f>RAW!D18</f>
        <v>0.4022</v>
      </c>
      <c r="E18">
        <f>RAW!E18</f>
        <v>0.4073</v>
      </c>
      <c r="F18">
        <f>RAW!L18</f>
        <v>-91.149205982115205</v>
      </c>
      <c r="G18">
        <f>RAW!M18</f>
        <v>-106.635920230078</v>
      </c>
      <c r="H18">
        <v>100</v>
      </c>
      <c r="I18">
        <v>-100</v>
      </c>
      <c r="Y18" s="162" t="str">
        <f t="shared" si="4"/>
        <v>VISIBLE</v>
      </c>
      <c r="Z18" s="162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1</v>
      </c>
      <c r="AN18" s="33" t="str">
        <f t="shared" si="10"/>
        <v>GROUP</v>
      </c>
      <c r="AO18" s="33">
        <f t="shared" si="16"/>
        <v>10</v>
      </c>
      <c r="AP18" s="33">
        <f t="shared" si="11"/>
        <v>10</v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>
      <c r="A19" s="1">
        <f>RAW!A19</f>
        <v>42333</v>
      </c>
      <c r="B19">
        <f>RAW!B19</f>
        <v>0.41660000000000003</v>
      </c>
      <c r="C19">
        <f>RAW!C19</f>
        <v>0.41849999999999998</v>
      </c>
      <c r="D19">
        <f>RAW!D19</f>
        <v>0.40849999999999997</v>
      </c>
      <c r="E19">
        <f>RAW!E19</f>
        <v>0.4093</v>
      </c>
      <c r="F19">
        <f>RAW!L19</f>
        <v>-76.288403204479906</v>
      </c>
      <c r="G19">
        <f>RAW!M19</f>
        <v>-90.519137703475593</v>
      </c>
      <c r="H19">
        <v>100</v>
      </c>
      <c r="I19">
        <v>-100</v>
      </c>
      <c r="Y19" s="162" t="str">
        <f t="shared" si="4"/>
        <v>VISIBLE</v>
      </c>
      <c r="Z19" s="162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>
      <c r="A20" s="1">
        <f>RAW!A20</f>
        <v>42334</v>
      </c>
      <c r="B20">
        <f>RAW!B20</f>
        <v>0.4148</v>
      </c>
      <c r="C20">
        <f>RAW!C20</f>
        <v>0.41899999999999998</v>
      </c>
      <c r="D20">
        <f>RAW!D20</f>
        <v>0.41120000000000001</v>
      </c>
      <c r="E20">
        <f>RAW!E20</f>
        <v>0.41360000000000002</v>
      </c>
      <c r="F20">
        <f>RAW!L20</f>
        <v>-63.481637685668296</v>
      </c>
      <c r="G20">
        <f>RAW!M20</f>
        <v>-77.651430026817707</v>
      </c>
      <c r="H20">
        <v>100</v>
      </c>
      <c r="I20">
        <v>-100</v>
      </c>
      <c r="Y20" s="162" t="str">
        <f t="shared" si="4"/>
        <v>VISIBLE</v>
      </c>
      <c r="Z20" s="162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>
      <c r="A21" s="1">
        <f>RAW!A21</f>
        <v>42335</v>
      </c>
      <c r="B21">
        <f>RAW!B21</f>
        <v>0.41360000000000002</v>
      </c>
      <c r="C21">
        <f>RAW!C21</f>
        <v>0.42220000000000002</v>
      </c>
      <c r="D21">
        <f>RAW!D21</f>
        <v>0.41020000000000001</v>
      </c>
      <c r="E21">
        <f>RAW!E21</f>
        <v>0.42</v>
      </c>
      <c r="F21">
        <f>RAW!L21</f>
        <v>-49.352855705823401</v>
      </c>
      <c r="G21">
        <f>RAW!M21</f>
        <v>-65.093284680124697</v>
      </c>
      <c r="H21">
        <v>100</v>
      </c>
      <c r="I21">
        <v>-100</v>
      </c>
      <c r="Y21" s="162" t="str">
        <f t="shared" si="4"/>
        <v>VISIBLE</v>
      </c>
      <c r="Z21" s="162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>
      <c r="A22" s="1">
        <f>RAW!A22</f>
        <v>42338</v>
      </c>
      <c r="B22">
        <f>RAW!B22</f>
        <v>0.4289</v>
      </c>
      <c r="C22">
        <f>RAW!C22</f>
        <v>0.44469999999999998</v>
      </c>
      <c r="D22">
        <f>RAW!D22</f>
        <v>0.4279</v>
      </c>
      <c r="E22">
        <f>RAW!E22</f>
        <v>0.44</v>
      </c>
      <c r="F22">
        <f>RAW!L22</f>
        <v>67.687810581700901</v>
      </c>
      <c r="G22">
        <f>RAW!M22</f>
        <v>-11.904449746965</v>
      </c>
      <c r="H22">
        <v>100</v>
      </c>
      <c r="I22">
        <v>-100</v>
      </c>
      <c r="Y22" s="162" t="str">
        <f t="shared" si="4"/>
        <v>VISIBLE</v>
      </c>
      <c r="Z22" s="162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>
      <c r="A23" s="1">
        <f>RAW!A23</f>
        <v>42339</v>
      </c>
      <c r="B23">
        <f>RAW!B23</f>
        <v>0.44690000000000002</v>
      </c>
      <c r="C23">
        <f>RAW!C23</f>
        <v>0.44940000000000002</v>
      </c>
      <c r="D23">
        <f>RAW!D23</f>
        <v>0.43559999999999999</v>
      </c>
      <c r="E23">
        <f>RAW!E23</f>
        <v>0.43890000000000001</v>
      </c>
      <c r="F23">
        <f>RAW!L23</f>
        <v>112.98545610820899</v>
      </c>
      <c r="G23">
        <f>RAW!M23</f>
        <v>5.1494786090956497</v>
      </c>
      <c r="H23">
        <v>100</v>
      </c>
      <c r="I23">
        <v>-100</v>
      </c>
      <c r="Y23" s="162" t="str">
        <f t="shared" si="4"/>
        <v>VISIBLE</v>
      </c>
      <c r="Z23" s="162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1</v>
      </c>
      <c r="AG23" s="34" t="str">
        <f t="shared" si="8"/>
        <v>GROUP</v>
      </c>
      <c r="AH23" s="28">
        <f t="shared" si="15"/>
        <v>1</v>
      </c>
      <c r="AI23" s="28">
        <f t="shared" si="9"/>
        <v>1</v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>
      <c r="A24" s="1">
        <f>RAW!A24</f>
        <v>42340</v>
      </c>
      <c r="B24">
        <f>RAW!B24</f>
        <v>0.44009999999999999</v>
      </c>
      <c r="C24">
        <f>RAW!C24</f>
        <v>0.44109999999999999</v>
      </c>
      <c r="D24">
        <f>RAW!D24</f>
        <v>0.42249999999999999</v>
      </c>
      <c r="E24">
        <f>RAW!E24</f>
        <v>0.42499999999999999</v>
      </c>
      <c r="F24">
        <f>RAW!L24</f>
        <v>51.631524092038703</v>
      </c>
      <c r="G24">
        <f>RAW!M24</f>
        <v>-24.3887476018384</v>
      </c>
      <c r="H24">
        <v>100</v>
      </c>
      <c r="I24">
        <v>-100</v>
      </c>
      <c r="Y24" s="162" t="str">
        <f t="shared" si="4"/>
        <v>VISIBLE</v>
      </c>
      <c r="Z24" s="162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0</v>
      </c>
      <c r="AG24" s="34" t="str">
        <f t="shared" si="8"/>
        <v/>
      </c>
      <c r="AH24" s="28">
        <f t="shared" si="15"/>
        <v>0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>
      <c r="A25" s="1">
        <f>RAW!A25</f>
        <v>42341</v>
      </c>
      <c r="B25">
        <f>RAW!B25</f>
        <v>0.42499999999999999</v>
      </c>
      <c r="C25">
        <f>RAW!C25</f>
        <v>0.43559999999999999</v>
      </c>
      <c r="D25">
        <f>RAW!D25</f>
        <v>0.41720000000000002</v>
      </c>
      <c r="E25">
        <f>RAW!E25</f>
        <v>0.41789999999999999</v>
      </c>
      <c r="F25">
        <f>RAW!L25</f>
        <v>4.1654992061266203</v>
      </c>
      <c r="G25">
        <f>RAW!M25</f>
        <v>-39.723289968793701</v>
      </c>
      <c r="H25">
        <v>100</v>
      </c>
      <c r="I25">
        <v>-100</v>
      </c>
      <c r="V25" s="187" t="s">
        <v>73</v>
      </c>
      <c r="W25" s="187"/>
      <c r="Y25" s="162" t="str">
        <f t="shared" si="4"/>
        <v>VISIBLE</v>
      </c>
      <c r="Z25" s="162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>
      <c r="A26" s="1">
        <f>RAW!A26</f>
        <v>42342</v>
      </c>
      <c r="B26">
        <f>RAW!B26</f>
        <v>0.41799999999999998</v>
      </c>
      <c r="C26">
        <f>RAW!C26</f>
        <v>0.42299999999999999</v>
      </c>
      <c r="D26">
        <f>RAW!D26</f>
        <v>0.40699999999999997</v>
      </c>
      <c r="E26">
        <f>RAW!E26</f>
        <v>0.40920000000000001</v>
      </c>
      <c r="F26">
        <f>RAW!L26</f>
        <v>-77.967365967365097</v>
      </c>
      <c r="G26">
        <f>RAW!M26</f>
        <v>-76.080961835429093</v>
      </c>
      <c r="H26">
        <v>100</v>
      </c>
      <c r="I26">
        <v>-100</v>
      </c>
      <c r="V26" s="28"/>
      <c r="W26" s="49" t="s">
        <v>33</v>
      </c>
      <c r="Y26" s="162" t="str">
        <f t="shared" si="4"/>
        <v>VISIBLE</v>
      </c>
      <c r="Z26" s="162" t="str">
        <f t="shared" si="5"/>
        <v/>
      </c>
      <c r="AB26" s="28">
        <f t="shared" si="6"/>
        <v>0</v>
      </c>
      <c r="AC26" s="28" t="str">
        <f t="shared" si="7"/>
        <v/>
      </c>
      <c r="AD26" s="34">
        <f t="shared" si="14"/>
        <v>0</v>
      </c>
      <c r="AE26" s="34" t="str">
        <f t="shared" si="0"/>
        <v/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>
      <c r="A27" s="1">
        <f>RAW!A27</f>
        <v>42345</v>
      </c>
      <c r="B27">
        <f>RAW!B27</f>
        <v>0.41649999999999998</v>
      </c>
      <c r="C27">
        <f>RAW!C27</f>
        <v>0.41649999999999998</v>
      </c>
      <c r="D27">
        <f>RAW!D27</f>
        <v>0.40920000000000001</v>
      </c>
      <c r="E27">
        <f>RAW!E27</f>
        <v>0.41389999999999999</v>
      </c>
      <c r="F27">
        <f>RAW!L27</f>
        <v>-67.346228964336007</v>
      </c>
      <c r="G27">
        <f>RAW!M27</f>
        <v>-73.542059475372895</v>
      </c>
      <c r="H27">
        <v>100</v>
      </c>
      <c r="I27">
        <v>-100</v>
      </c>
      <c r="V27" s="33"/>
      <c r="W27" s="49" t="s">
        <v>34</v>
      </c>
      <c r="Y27" s="162" t="str">
        <f t="shared" si="4"/>
        <v>VISIBLE</v>
      </c>
      <c r="Z27" s="162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>
      <c r="A28" s="1">
        <f>RAW!A28</f>
        <v>42346</v>
      </c>
      <c r="B28">
        <f>RAW!B28</f>
        <v>0.41070000000000001</v>
      </c>
      <c r="C28">
        <f>RAW!C28</f>
        <v>0.41589999999999999</v>
      </c>
      <c r="D28">
        <f>RAW!D28</f>
        <v>0.40550000000000003</v>
      </c>
      <c r="E28">
        <f>RAW!E28</f>
        <v>0.40839999999999999</v>
      </c>
      <c r="F28">
        <f>RAW!L28</f>
        <v>-83.340160017475696</v>
      </c>
      <c r="G28">
        <f>RAW!M28</f>
        <v>-88.217522658610307</v>
      </c>
      <c r="H28">
        <v>100</v>
      </c>
      <c r="I28">
        <v>-100</v>
      </c>
      <c r="V28" s="50"/>
      <c r="W28" s="49" t="s">
        <v>74</v>
      </c>
      <c r="Y28" s="162" t="str">
        <f t="shared" si="4"/>
        <v>VISIBLE</v>
      </c>
      <c r="Z28" s="162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>
      <c r="A29" s="1">
        <f>RAW!A29</f>
        <v>42347</v>
      </c>
      <c r="B29">
        <f>RAW!B29</f>
        <v>0.40560000000000002</v>
      </c>
      <c r="C29">
        <f>RAW!C29</f>
        <v>0.40920000000000001</v>
      </c>
      <c r="D29">
        <f>RAW!D29</f>
        <v>0.3911</v>
      </c>
      <c r="E29">
        <f>RAW!E29</f>
        <v>0.39179999999999998</v>
      </c>
      <c r="F29">
        <f>RAW!L29</f>
        <v>-159.59136750796799</v>
      </c>
      <c r="G29">
        <f>RAW!M29</f>
        <v>-160.665438508346</v>
      </c>
      <c r="H29">
        <v>100</v>
      </c>
      <c r="I29">
        <v>-100</v>
      </c>
      <c r="V29" s="51"/>
      <c r="W29" s="49" t="s">
        <v>75</v>
      </c>
      <c r="Y29" s="162" t="str">
        <f t="shared" si="4"/>
        <v>VISIBLE</v>
      </c>
      <c r="Z29" s="162" t="str">
        <f t="shared" si="5"/>
        <v/>
      </c>
      <c r="AB29" s="28">
        <f t="shared" si="6"/>
        <v>1</v>
      </c>
      <c r="AC29" s="28" t="str">
        <f t="shared" si="7"/>
        <v/>
      </c>
      <c r="AD29" s="34">
        <f t="shared" si="14"/>
        <v>1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1</v>
      </c>
      <c r="AN29" s="33" t="str">
        <f t="shared" si="10"/>
        <v/>
      </c>
      <c r="AO29" s="33">
        <f t="shared" si="16"/>
        <v>1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>
      <c r="A30" s="1">
        <f>RAW!A30</f>
        <v>42348</v>
      </c>
      <c r="B30">
        <f>RAW!B30</f>
        <v>0.39200000000000002</v>
      </c>
      <c r="C30">
        <f>RAW!C30</f>
        <v>0.39560000000000001</v>
      </c>
      <c r="D30">
        <f>RAW!D30</f>
        <v>0.37569999999999998</v>
      </c>
      <c r="E30">
        <f>RAW!E30</f>
        <v>0.37669999999999998</v>
      </c>
      <c r="F30">
        <f>RAW!L30</f>
        <v>-213.307707601564</v>
      </c>
      <c r="G30">
        <f>RAW!M30</f>
        <v>-235.43627434678001</v>
      </c>
      <c r="H30">
        <v>100</v>
      </c>
      <c r="I30">
        <v>-100</v>
      </c>
      <c r="Y30" s="162" t="str">
        <f t="shared" si="4"/>
        <v>VISIBLE</v>
      </c>
      <c r="Z30" s="162" t="str">
        <f t="shared" si="5"/>
        <v/>
      </c>
      <c r="AB30" s="28">
        <f t="shared" si="6"/>
        <v>1</v>
      </c>
      <c r="AC30" s="28" t="str">
        <f t="shared" si="7"/>
        <v/>
      </c>
      <c r="AD30" s="34">
        <f t="shared" si="14"/>
        <v>2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1</v>
      </c>
      <c r="AN30" s="33" t="str">
        <f t="shared" si="10"/>
        <v/>
      </c>
      <c r="AO30" s="33">
        <f t="shared" si="16"/>
        <v>2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>
      <c r="A31" s="1">
        <f>RAW!A31</f>
        <v>42349</v>
      </c>
      <c r="B31">
        <f>RAW!B31</f>
        <v>0.37469999999999998</v>
      </c>
      <c r="C31">
        <f>RAW!C31</f>
        <v>0.38219999999999998</v>
      </c>
      <c r="D31">
        <f>RAW!D31</f>
        <v>0.35720000000000002</v>
      </c>
      <c r="E31">
        <f>RAW!E31</f>
        <v>0.36</v>
      </c>
      <c r="F31">
        <f>RAW!L31</f>
        <v>-225.80416750960799</v>
      </c>
      <c r="G31">
        <f>RAW!M31</f>
        <v>-270.17349575488998</v>
      </c>
      <c r="H31">
        <v>100</v>
      </c>
      <c r="I31">
        <v>-100</v>
      </c>
      <c r="Y31" s="162" t="str">
        <f t="shared" si="4"/>
        <v>VISIBLE</v>
      </c>
      <c r="Z31" s="162" t="str">
        <f t="shared" si="5"/>
        <v/>
      </c>
      <c r="AB31" s="28">
        <f t="shared" si="6"/>
        <v>1</v>
      </c>
      <c r="AC31" s="28" t="str">
        <f t="shared" si="7"/>
        <v/>
      </c>
      <c r="AD31" s="34">
        <f t="shared" si="14"/>
        <v>3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1</v>
      </c>
      <c r="AN31" s="33" t="str">
        <f t="shared" si="10"/>
        <v/>
      </c>
      <c r="AO31" s="33">
        <f t="shared" si="16"/>
        <v>3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>
      <c r="A32" s="1">
        <f>RAW!A32</f>
        <v>42352</v>
      </c>
      <c r="B32">
        <f>RAW!B32</f>
        <v>0.3609</v>
      </c>
      <c r="C32">
        <f>RAW!C32</f>
        <v>0.37</v>
      </c>
      <c r="D32">
        <f>RAW!D32</f>
        <v>0.35580000000000001</v>
      </c>
      <c r="E32">
        <f>RAW!E32</f>
        <v>0.35580000000000001</v>
      </c>
      <c r="F32">
        <f>RAW!L32</f>
        <v>-176.25704256143101</v>
      </c>
      <c r="G32">
        <f>RAW!M32</f>
        <v>-231.876961428031</v>
      </c>
      <c r="H32">
        <v>100</v>
      </c>
      <c r="I32">
        <v>-100</v>
      </c>
      <c r="V32" s="52"/>
      <c r="W32" s="52"/>
      <c r="X32" s="52"/>
      <c r="Y32" s="162" t="str">
        <f t="shared" si="4"/>
        <v>VISIBLE</v>
      </c>
      <c r="Z32" s="162" t="str">
        <f t="shared" si="5"/>
        <v/>
      </c>
      <c r="AB32" s="28">
        <f t="shared" si="6"/>
        <v>1</v>
      </c>
      <c r="AC32" s="28" t="str">
        <f t="shared" si="7"/>
        <v/>
      </c>
      <c r="AD32" s="34">
        <f t="shared" si="14"/>
        <v>4</v>
      </c>
      <c r="AE32" s="34" t="str">
        <f t="shared" si="0"/>
        <v/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1</v>
      </c>
      <c r="AN32" s="33" t="str">
        <f t="shared" si="10"/>
        <v/>
      </c>
      <c r="AO32" s="33">
        <f t="shared" si="16"/>
        <v>4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>
      <c r="A33" s="1">
        <f>RAW!A33</f>
        <v>42353</v>
      </c>
      <c r="B33">
        <f>RAW!B33</f>
        <v>0.35670000000000002</v>
      </c>
      <c r="C33">
        <f>RAW!C33</f>
        <v>0.37</v>
      </c>
      <c r="D33">
        <f>RAW!D33</f>
        <v>0.35199999999999998</v>
      </c>
      <c r="E33">
        <f>RAW!E33</f>
        <v>0.35699999999999998</v>
      </c>
      <c r="F33">
        <f>RAW!L33</f>
        <v>-133.926074026951</v>
      </c>
      <c r="G33">
        <f>RAW!M33</f>
        <v>-184.365134903973</v>
      </c>
      <c r="H33">
        <v>100</v>
      </c>
      <c r="I33">
        <v>-100</v>
      </c>
      <c r="V33" s="52"/>
      <c r="W33" s="52"/>
      <c r="X33" s="52"/>
      <c r="Y33" s="162" t="str">
        <f t="shared" si="4"/>
        <v>VISIBLE</v>
      </c>
      <c r="Z33" s="162" t="str">
        <f t="shared" si="5"/>
        <v/>
      </c>
      <c r="AB33" s="28">
        <f t="shared" si="6"/>
        <v>1</v>
      </c>
      <c r="AC33" s="28" t="str">
        <f t="shared" si="7"/>
        <v/>
      </c>
      <c r="AD33" s="34">
        <f t="shared" si="14"/>
        <v>5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1</v>
      </c>
      <c r="AN33" s="33" t="str">
        <f t="shared" si="10"/>
        <v/>
      </c>
      <c r="AO33" s="33">
        <f t="shared" si="16"/>
        <v>5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>
      <c r="A34" s="1">
        <f>RAW!A34</f>
        <v>42354</v>
      </c>
      <c r="B34">
        <f>RAW!B34</f>
        <v>0.35699999999999998</v>
      </c>
      <c r="C34">
        <f>RAW!C34</f>
        <v>0.3624</v>
      </c>
      <c r="D34">
        <f>RAW!D34</f>
        <v>0.3543</v>
      </c>
      <c r="E34">
        <f>RAW!E34</f>
        <v>0.3543</v>
      </c>
      <c r="F34">
        <f>RAW!L34</f>
        <v>-113.02430005282601</v>
      </c>
      <c r="G34">
        <f>RAW!M34</f>
        <v>-154.60163848033301</v>
      </c>
      <c r="H34">
        <v>100</v>
      </c>
      <c r="I34">
        <v>-100</v>
      </c>
      <c r="V34" s="52"/>
      <c r="W34" s="52"/>
      <c r="X34" s="52"/>
      <c r="Y34" s="162" t="str">
        <f t="shared" si="4"/>
        <v>VISIBLE</v>
      </c>
      <c r="Z34" s="162" t="str">
        <f t="shared" si="5"/>
        <v/>
      </c>
      <c r="AB34" s="28">
        <f t="shared" si="6"/>
        <v>1</v>
      </c>
      <c r="AC34" s="28" t="str">
        <f t="shared" si="7"/>
        <v/>
      </c>
      <c r="AD34" s="34">
        <f t="shared" si="14"/>
        <v>6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1</v>
      </c>
      <c r="AN34" s="33" t="str">
        <f t="shared" si="10"/>
        <v/>
      </c>
      <c r="AO34" s="33">
        <f t="shared" si="16"/>
        <v>6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>
      <c r="A35" s="1">
        <f>RAW!A35</f>
        <v>42355</v>
      </c>
      <c r="B35">
        <f>RAW!B35</f>
        <v>0.35570000000000002</v>
      </c>
      <c r="C35">
        <f>RAW!C35</f>
        <v>0.36</v>
      </c>
      <c r="D35">
        <f>RAW!D35</f>
        <v>0.3422</v>
      </c>
      <c r="E35">
        <f>RAW!E35</f>
        <v>0.3579</v>
      </c>
      <c r="F35">
        <f>RAW!L35</f>
        <v>-101.291201922689</v>
      </c>
      <c r="G35">
        <f>RAW!M35</f>
        <v>-137.23193005625799</v>
      </c>
      <c r="H35">
        <v>100</v>
      </c>
      <c r="I35">
        <v>-100</v>
      </c>
      <c r="V35" s="52"/>
      <c r="W35" s="52"/>
      <c r="X35" s="52"/>
      <c r="Y35" s="162" t="str">
        <f t="shared" si="4"/>
        <v>VISIBLE</v>
      </c>
      <c r="Z35" s="162" t="str">
        <f t="shared" si="5"/>
        <v/>
      </c>
      <c r="AB35" s="28">
        <f t="shared" si="6"/>
        <v>1</v>
      </c>
      <c r="AC35" s="28" t="str">
        <f t="shared" si="7"/>
        <v>GROUP</v>
      </c>
      <c r="AD35" s="34">
        <f t="shared" si="14"/>
        <v>7</v>
      </c>
      <c r="AE35" s="34">
        <f t="shared" si="0"/>
        <v>7</v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1</v>
      </c>
      <c r="AN35" s="33" t="str">
        <f t="shared" si="10"/>
        <v>GROUP</v>
      </c>
      <c r="AO35" s="33">
        <f t="shared" si="16"/>
        <v>7</v>
      </c>
      <c r="AP35" s="33">
        <f t="shared" si="11"/>
        <v>7</v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>
      <c r="A36" s="1">
        <f>RAW!A36</f>
        <v>42356</v>
      </c>
      <c r="B36">
        <f>RAW!B36</f>
        <v>0.35859999999999997</v>
      </c>
      <c r="C36">
        <f>RAW!C36</f>
        <v>0.38</v>
      </c>
      <c r="D36">
        <f>RAW!D36</f>
        <v>0.35499999999999998</v>
      </c>
      <c r="E36">
        <f>RAW!E36</f>
        <v>0.38</v>
      </c>
      <c r="F36">
        <f>RAW!L36</f>
        <v>-48.858204992034103</v>
      </c>
      <c r="G36">
        <f>RAW!M36</f>
        <v>-74.986427795873993</v>
      </c>
      <c r="H36">
        <v>100</v>
      </c>
      <c r="I36">
        <v>-100</v>
      </c>
      <c r="V36" s="52"/>
      <c r="W36" s="52"/>
      <c r="X36" s="52"/>
      <c r="Y36" s="162" t="str">
        <f t="shared" si="4"/>
        <v>VISIBLE</v>
      </c>
      <c r="Z36" s="162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>
      <c r="A37" s="1">
        <f>RAW!A37</f>
        <v>42359</v>
      </c>
      <c r="B37">
        <f>RAW!B37</f>
        <v>0.38</v>
      </c>
      <c r="C37">
        <f>RAW!C37</f>
        <v>0.3876</v>
      </c>
      <c r="D37">
        <f>RAW!D37</f>
        <v>0.37</v>
      </c>
      <c r="E37">
        <f>RAW!E37</f>
        <v>0.37019999999999997</v>
      </c>
      <c r="F37">
        <f>RAW!L37</f>
        <v>-30.229230461036401</v>
      </c>
      <c r="G37">
        <f>RAW!M37</f>
        <v>-56.749347835698501</v>
      </c>
      <c r="H37">
        <v>100</v>
      </c>
      <c r="I37">
        <v>-100</v>
      </c>
      <c r="V37" s="52"/>
      <c r="W37" s="52"/>
      <c r="X37" s="52"/>
      <c r="Y37" s="162" t="str">
        <f t="shared" si="4"/>
        <v>VISIBLE</v>
      </c>
      <c r="Z37" s="162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>
      <c r="A38" s="1">
        <f>RAW!A38</f>
        <v>42360</v>
      </c>
      <c r="B38">
        <f>RAW!B38</f>
        <v>0.37969999999999998</v>
      </c>
      <c r="C38">
        <f>RAW!C38</f>
        <v>0.37969999999999998</v>
      </c>
      <c r="D38">
        <f>RAW!D38</f>
        <v>0.36599999999999999</v>
      </c>
      <c r="E38">
        <f>RAW!E38</f>
        <v>0.375</v>
      </c>
      <c r="F38">
        <f>RAW!L38</f>
        <v>-29.735526955906401</v>
      </c>
      <c r="G38">
        <f>RAW!M38</f>
        <v>-56.552754242744101</v>
      </c>
      <c r="H38">
        <v>100</v>
      </c>
      <c r="I38">
        <v>-100</v>
      </c>
      <c r="V38" s="52"/>
      <c r="W38" s="52"/>
      <c r="X38" s="52"/>
      <c r="Y38" s="162" t="str">
        <f t="shared" si="4"/>
        <v>VISIBLE</v>
      </c>
      <c r="Z38" s="162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>
      <c r="A39" s="1">
        <f>RAW!A39</f>
        <v>42361</v>
      </c>
      <c r="B39">
        <f>RAW!B39</f>
        <v>0.37859999999999999</v>
      </c>
      <c r="C39">
        <f>RAW!C39</f>
        <v>0.38700000000000001</v>
      </c>
      <c r="D39">
        <f>RAW!D39</f>
        <v>0.37109999999999999</v>
      </c>
      <c r="E39">
        <f>RAW!E39</f>
        <v>0.38500000000000001</v>
      </c>
      <c r="F39">
        <f>RAW!L39</f>
        <v>5.3127746265076397</v>
      </c>
      <c r="G39">
        <f>RAW!M39</f>
        <v>-33.458306399482801</v>
      </c>
      <c r="H39">
        <v>100</v>
      </c>
      <c r="I39">
        <v>-100</v>
      </c>
      <c r="Y39" s="162" t="str">
        <f t="shared" si="4"/>
        <v>VISIBLE</v>
      </c>
      <c r="Z39" s="162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0</v>
      </c>
      <c r="AG39" s="34" t="str">
        <f t="shared" si="8"/>
        <v/>
      </c>
      <c r="AH39" s="28">
        <f t="shared" si="15"/>
        <v>0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>
      <c r="A40" s="1">
        <f>RAW!A40</f>
        <v>42362</v>
      </c>
      <c r="B40">
        <f>RAW!B40</f>
        <v>0.38500000000000001</v>
      </c>
      <c r="C40">
        <f>RAW!C40</f>
        <v>0.38500000000000001</v>
      </c>
      <c r="D40">
        <f>RAW!D40</f>
        <v>0.38500000000000001</v>
      </c>
      <c r="E40">
        <f>RAW!E40</f>
        <v>0.38500000000000001</v>
      </c>
      <c r="F40">
        <f>RAW!L40</f>
        <v>33.148712268069602</v>
      </c>
      <c r="G40">
        <f>RAW!M40</f>
        <v>-19.940214836300299</v>
      </c>
      <c r="H40">
        <v>100</v>
      </c>
      <c r="I40">
        <v>-100</v>
      </c>
      <c r="Y40" s="162" t="str">
        <f t="shared" si="4"/>
        <v>VISIBLE</v>
      </c>
      <c r="Z40" s="162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0</v>
      </c>
      <c r="AG40" s="34" t="str">
        <f t="shared" si="8"/>
        <v/>
      </c>
      <c r="AH40" s="28">
        <f t="shared" si="15"/>
        <v>0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0</v>
      </c>
      <c r="AR40" s="33" t="str">
        <f t="shared" si="12"/>
        <v/>
      </c>
      <c r="AS40" s="33">
        <f t="shared" si="17"/>
        <v>0</v>
      </c>
      <c r="AT40" s="33" t="str">
        <f t="shared" si="13"/>
        <v/>
      </c>
      <c r="AU40" s="33"/>
      <c r="AV40" s="33"/>
    </row>
    <row r="41" spans="1:48">
      <c r="A41" s="1">
        <f>RAW!A41</f>
        <v>42363</v>
      </c>
      <c r="B41">
        <f>RAW!B41</f>
        <v>0.38500000000000001</v>
      </c>
      <c r="C41">
        <f>RAW!C41</f>
        <v>0.38500000000000001</v>
      </c>
      <c r="D41">
        <f>RAW!D41</f>
        <v>0.38500000000000001</v>
      </c>
      <c r="E41">
        <f>RAW!E41</f>
        <v>0.38500000000000001</v>
      </c>
      <c r="F41">
        <f>RAW!L41</f>
        <v>49.923664122137097</v>
      </c>
      <c r="G41">
        <f>RAW!M41</f>
        <v>-16.405354797238701</v>
      </c>
      <c r="H41">
        <v>100</v>
      </c>
      <c r="I41">
        <v>-100</v>
      </c>
      <c r="Y41" s="162" t="str">
        <f t="shared" si="4"/>
        <v>VISIBLE</v>
      </c>
      <c r="Z41" s="162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0</v>
      </c>
      <c r="AG41" s="34" t="str">
        <f t="shared" si="8"/>
        <v/>
      </c>
      <c r="AH41" s="28">
        <f t="shared" si="15"/>
        <v>0</v>
      </c>
      <c r="AI41" s="28" t="str">
        <f t="shared" si="9"/>
        <v/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>
      <c r="A42" s="1">
        <f>RAW!A42</f>
        <v>42366</v>
      </c>
      <c r="B42">
        <f>RAW!B42</f>
        <v>0.38519999999999999</v>
      </c>
      <c r="C42">
        <f>RAW!C42</f>
        <v>0.39399999999999902</v>
      </c>
      <c r="D42">
        <f>RAW!D42</f>
        <v>0.38519999999999999</v>
      </c>
      <c r="E42">
        <f>RAW!E42</f>
        <v>0.39399999999999902</v>
      </c>
      <c r="F42">
        <f>RAW!L42</f>
        <v>100.385109114248</v>
      </c>
      <c r="G42">
        <f>RAW!M42</f>
        <v>7.9749359156934299</v>
      </c>
      <c r="H42">
        <v>100</v>
      </c>
      <c r="I42">
        <v>-100</v>
      </c>
      <c r="Y42" s="162" t="str">
        <f t="shared" si="4"/>
        <v>VISIBLE</v>
      </c>
      <c r="Z42" s="162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1</v>
      </c>
      <c r="AG42" s="34" t="str">
        <f t="shared" si="8"/>
        <v/>
      </c>
      <c r="AH42" s="28">
        <f t="shared" si="15"/>
        <v>1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>
      <c r="A43" s="1">
        <f>RAW!A43</f>
        <v>42367</v>
      </c>
      <c r="B43">
        <f>RAW!B43</f>
        <v>0.39600000000000002</v>
      </c>
      <c r="C43">
        <f>RAW!C43</f>
        <v>0.41710000000000003</v>
      </c>
      <c r="D43">
        <f>RAW!D43</f>
        <v>0.39340000000000003</v>
      </c>
      <c r="E43">
        <f>RAW!E43</f>
        <v>0.40849999999999997</v>
      </c>
      <c r="F43">
        <f>RAW!L43</f>
        <v>177.77328208240499</v>
      </c>
      <c r="G43">
        <f>RAW!M43</f>
        <v>68.659496696189706</v>
      </c>
      <c r="H43">
        <v>100</v>
      </c>
      <c r="I43">
        <v>-100</v>
      </c>
      <c r="Y43" s="162" t="str">
        <f t="shared" si="4"/>
        <v>VISIBLE</v>
      </c>
      <c r="Z43" s="162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1</v>
      </c>
      <c r="AG43" s="34" t="str">
        <f t="shared" si="8"/>
        <v/>
      </c>
      <c r="AH43" s="28">
        <f t="shared" si="15"/>
        <v>2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>
      <c r="A44" s="1">
        <f>RAW!A44</f>
        <v>42368</v>
      </c>
      <c r="B44">
        <f>RAW!B44</f>
        <v>0.41610000000000003</v>
      </c>
      <c r="C44">
        <f>RAW!C44</f>
        <v>0.41649999999999998</v>
      </c>
      <c r="D44">
        <f>RAW!D44</f>
        <v>0.39899999999999902</v>
      </c>
      <c r="E44">
        <f>RAW!E44</f>
        <v>0.40029999999999999</v>
      </c>
      <c r="F44">
        <f>RAW!L44</f>
        <v>142.01925342488701</v>
      </c>
      <c r="G44">
        <f>RAW!M44</f>
        <v>74.926399675143401</v>
      </c>
      <c r="H44">
        <v>100</v>
      </c>
      <c r="I44">
        <v>-100</v>
      </c>
      <c r="Y44" s="162" t="str">
        <f t="shared" si="4"/>
        <v>VISIBLE</v>
      </c>
      <c r="Z44" s="162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1</v>
      </c>
      <c r="AG44" s="34" t="str">
        <f t="shared" si="8"/>
        <v>GROUP</v>
      </c>
      <c r="AH44" s="28">
        <f t="shared" si="15"/>
        <v>3</v>
      </c>
      <c r="AI44" s="28">
        <f t="shared" si="9"/>
        <v>3</v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0</v>
      </c>
      <c r="AR44" s="33" t="str">
        <f t="shared" si="12"/>
        <v/>
      </c>
      <c r="AS44" s="33">
        <f t="shared" si="17"/>
        <v>0</v>
      </c>
      <c r="AT44" s="33" t="str">
        <f t="shared" si="13"/>
        <v/>
      </c>
      <c r="AU44" s="33"/>
      <c r="AV44" s="33"/>
    </row>
    <row r="45" spans="1:48">
      <c r="A45" s="1">
        <f>RAW!A45</f>
        <v>42369</v>
      </c>
      <c r="B45">
        <f>RAW!B45</f>
        <v>0.40029999999999999</v>
      </c>
      <c r="C45">
        <f>RAW!C45</f>
        <v>0.40029999999999999</v>
      </c>
      <c r="D45">
        <f>RAW!D45</f>
        <v>0.40029999999999999</v>
      </c>
      <c r="E45">
        <f>RAW!E45</f>
        <v>0.40029999999999999</v>
      </c>
      <c r="F45">
        <f>RAW!L45</f>
        <v>98.3739837398372</v>
      </c>
      <c r="G45">
        <f>RAW!M45</f>
        <v>65.215456754628903</v>
      </c>
      <c r="H45">
        <v>100</v>
      </c>
      <c r="I45">
        <v>-100</v>
      </c>
      <c r="Y45" s="162" t="str">
        <f t="shared" si="4"/>
        <v>VISIBLE</v>
      </c>
      <c r="Z45" s="162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0</v>
      </c>
      <c r="AR45" s="33" t="str">
        <f t="shared" si="12"/>
        <v/>
      </c>
      <c r="AS45" s="33">
        <f t="shared" si="17"/>
        <v>0</v>
      </c>
      <c r="AT45" s="33" t="str">
        <f t="shared" si="13"/>
        <v/>
      </c>
      <c r="AU45" s="33"/>
      <c r="AV45" s="33"/>
    </row>
    <row r="46" spans="1:48">
      <c r="A46" s="1">
        <f>RAW!A46</f>
        <v>42370</v>
      </c>
      <c r="B46">
        <f>RAW!B46</f>
        <v>0.40029999999999999</v>
      </c>
      <c r="C46">
        <f>RAW!C46</f>
        <v>0.40029999999999999</v>
      </c>
      <c r="D46">
        <f>RAW!D46</f>
        <v>0.40029999999999999</v>
      </c>
      <c r="E46">
        <f>RAW!E46</f>
        <v>0.40029999999999999</v>
      </c>
      <c r="F46">
        <f>RAW!L46</f>
        <v>85.790084563090602</v>
      </c>
      <c r="G46">
        <f>RAW!M46</f>
        <v>70.614222602251303</v>
      </c>
      <c r="H46">
        <v>100</v>
      </c>
      <c r="I46">
        <v>-100</v>
      </c>
      <c r="Y46" s="162" t="str">
        <f t="shared" si="4"/>
        <v>VISIBLE</v>
      </c>
      <c r="Z46" s="162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0</v>
      </c>
      <c r="AG46" s="34" t="str">
        <f t="shared" si="8"/>
        <v/>
      </c>
      <c r="AH46" s="28">
        <f t="shared" si="15"/>
        <v>0</v>
      </c>
      <c r="AI46" s="28" t="str">
        <f t="shared" si="9"/>
        <v/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0</v>
      </c>
      <c r="AR46" s="33" t="str">
        <f t="shared" si="12"/>
        <v/>
      </c>
      <c r="AS46" s="33">
        <f t="shared" si="17"/>
        <v>0</v>
      </c>
      <c r="AT46" s="33" t="str">
        <f t="shared" si="13"/>
        <v/>
      </c>
      <c r="AU46" s="33"/>
      <c r="AV46" s="33"/>
    </row>
    <row r="47" spans="1:48">
      <c r="A47" s="1">
        <f>RAW!A47</f>
        <v>42373</v>
      </c>
      <c r="B47">
        <f>RAW!B47</f>
        <v>0.41399999999999998</v>
      </c>
      <c r="C47">
        <f>RAW!C47</f>
        <v>0.41720000000000002</v>
      </c>
      <c r="D47">
        <f>RAW!D47</f>
        <v>0.40720000000000001</v>
      </c>
      <c r="E47">
        <f>RAW!E47</f>
        <v>0.41</v>
      </c>
      <c r="F47">
        <f>RAW!L47</f>
        <v>119.165455937261</v>
      </c>
      <c r="G47">
        <f>RAW!M47</f>
        <v>119.38950988822</v>
      </c>
      <c r="H47">
        <v>100</v>
      </c>
      <c r="I47">
        <v>-100</v>
      </c>
      <c r="Y47" s="162" t="str">
        <f t="shared" si="4"/>
        <v>VISIBLE</v>
      </c>
      <c r="Z47" s="162" t="str">
        <f t="shared" si="5"/>
        <v/>
      </c>
      <c r="AB47" s="28">
        <f t="shared" si="6"/>
        <v>0</v>
      </c>
      <c r="AC47" s="28" t="str">
        <f t="shared" si="7"/>
        <v/>
      </c>
      <c r="AD47" s="34">
        <f t="shared" si="14"/>
        <v>0</v>
      </c>
      <c r="AE47" s="34" t="str">
        <f t="shared" si="0"/>
        <v/>
      </c>
      <c r="AF47" s="28">
        <f t="shared" si="1"/>
        <v>1</v>
      </c>
      <c r="AG47" s="34" t="str">
        <f t="shared" si="8"/>
        <v>GROUP</v>
      </c>
      <c r="AH47" s="28">
        <f t="shared" si="15"/>
        <v>1</v>
      </c>
      <c r="AI47" s="28">
        <f t="shared" si="9"/>
        <v>1</v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1</v>
      </c>
      <c r="AR47" s="33" t="str">
        <f t="shared" si="12"/>
        <v>GROUP</v>
      </c>
      <c r="AS47" s="33">
        <f t="shared" si="17"/>
        <v>1</v>
      </c>
      <c r="AT47" s="33">
        <f t="shared" si="13"/>
        <v>1</v>
      </c>
      <c r="AU47" s="33"/>
      <c r="AV47" s="33"/>
    </row>
    <row r="48" spans="1:48">
      <c r="A48" s="1">
        <f>RAW!A48</f>
        <v>42374</v>
      </c>
      <c r="B48">
        <f>RAW!B48</f>
        <v>0.40560000000000002</v>
      </c>
      <c r="C48">
        <f>RAW!C48</f>
        <v>0.41010000000000002</v>
      </c>
      <c r="D48">
        <f>RAW!D48</f>
        <v>0.40079999999999999</v>
      </c>
      <c r="E48">
        <f>RAW!E48</f>
        <v>0.40310000000000001</v>
      </c>
      <c r="F48">
        <f>RAW!L48</f>
        <v>75.792490685010407</v>
      </c>
      <c r="G48">
        <f>RAW!M48</f>
        <v>92.863911363802302</v>
      </c>
      <c r="H48">
        <v>100</v>
      </c>
      <c r="I48">
        <v>-100</v>
      </c>
      <c r="Y48" s="162" t="str">
        <f t="shared" si="4"/>
        <v>VISIBLE</v>
      </c>
      <c r="Z48" s="162" t="str">
        <f t="shared" si="5"/>
        <v/>
      </c>
      <c r="AB48" s="28">
        <f t="shared" si="6"/>
        <v>0</v>
      </c>
      <c r="AC48" s="28" t="str">
        <f t="shared" si="7"/>
        <v/>
      </c>
      <c r="AD48" s="34">
        <f t="shared" si="14"/>
        <v>0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>
      <c r="A49" s="1">
        <f>RAW!A49</f>
        <v>42375</v>
      </c>
      <c r="B49">
        <f>RAW!B49</f>
        <v>0.40720000000000001</v>
      </c>
      <c r="C49">
        <f>RAW!C49</f>
        <v>0.40720000000000001</v>
      </c>
      <c r="D49">
        <f>RAW!D49</f>
        <v>0.38799999999999901</v>
      </c>
      <c r="E49">
        <f>RAW!E49</f>
        <v>0.38900000000000001</v>
      </c>
      <c r="F49">
        <f>RAW!L49</f>
        <v>16.659713530802598</v>
      </c>
      <c r="G49">
        <f>RAW!M49</f>
        <v>50.431969412889501</v>
      </c>
      <c r="H49">
        <v>100</v>
      </c>
      <c r="I49">
        <v>-100</v>
      </c>
      <c r="Y49" s="162" t="str">
        <f t="shared" si="4"/>
        <v>VISIBLE</v>
      </c>
      <c r="Z49" s="162" t="str">
        <f t="shared" si="5"/>
        <v/>
      </c>
      <c r="AB49" s="28">
        <f t="shared" si="6"/>
        <v>0</v>
      </c>
      <c r="AC49" s="28" t="str">
        <f t="shared" si="7"/>
        <v/>
      </c>
      <c r="AD49" s="34">
        <f t="shared" si="14"/>
        <v>0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0</v>
      </c>
      <c r="AN49" s="33" t="str">
        <f t="shared" si="10"/>
        <v/>
      </c>
      <c r="AO49" s="33">
        <f t="shared" si="16"/>
        <v>0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>
      <c r="A50" s="1">
        <f>RAW!A50</f>
        <v>42376</v>
      </c>
      <c r="B50">
        <f>RAW!B50</f>
        <v>0.38700000000000001</v>
      </c>
      <c r="C50">
        <f>RAW!C50</f>
        <v>0.38799999999999901</v>
      </c>
      <c r="D50">
        <f>RAW!D50</f>
        <v>0.37359999999999999</v>
      </c>
      <c r="E50">
        <f>RAW!E50</f>
        <v>0.377999999999999</v>
      </c>
      <c r="F50">
        <f>RAW!L50</f>
        <v>-77.572559366754405</v>
      </c>
      <c r="G50">
        <f>RAW!M50</f>
        <v>-14.402797508469201</v>
      </c>
      <c r="H50">
        <v>100</v>
      </c>
      <c r="I50">
        <v>-100</v>
      </c>
      <c r="Y50" s="162" t="str">
        <f t="shared" si="4"/>
        <v>VISIBLE</v>
      </c>
      <c r="Z50" s="162" t="str">
        <f t="shared" si="5"/>
        <v/>
      </c>
      <c r="AB50" s="28">
        <f t="shared" si="6"/>
        <v>0</v>
      </c>
      <c r="AC50" s="28" t="str">
        <f t="shared" si="7"/>
        <v/>
      </c>
      <c r="AD50" s="34">
        <f t="shared" si="14"/>
        <v>0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0</v>
      </c>
      <c r="AN50" s="33" t="str">
        <f t="shared" si="10"/>
        <v/>
      </c>
      <c r="AO50" s="33">
        <f t="shared" si="16"/>
        <v>0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>
      <c r="A51" s="1">
        <f>RAW!A51</f>
        <v>42377</v>
      </c>
      <c r="B51">
        <f>RAW!B51</f>
        <v>0.38869999999999999</v>
      </c>
      <c r="C51">
        <f>RAW!C51</f>
        <v>0.39389999999999997</v>
      </c>
      <c r="D51">
        <f>RAW!D51</f>
        <v>0.36549999999999999</v>
      </c>
      <c r="E51">
        <f>RAW!E51</f>
        <v>0.36870000000000003</v>
      </c>
      <c r="F51">
        <f>RAW!L51</f>
        <v>-101.283461679501</v>
      </c>
      <c r="G51">
        <f>RAW!M51</f>
        <v>-34.326113116727001</v>
      </c>
      <c r="H51">
        <v>100</v>
      </c>
      <c r="I51">
        <v>-100</v>
      </c>
      <c r="Y51" s="162" t="str">
        <f t="shared" si="4"/>
        <v>VISIBLE</v>
      </c>
      <c r="Z51" s="162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1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0</v>
      </c>
      <c r="AN51" s="33" t="str">
        <f t="shared" si="10"/>
        <v/>
      </c>
      <c r="AO51" s="33">
        <f t="shared" si="16"/>
        <v>0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>
      <c r="A52" s="1">
        <f>RAW!A52</f>
        <v>42380</v>
      </c>
      <c r="B52">
        <f>RAW!B52</f>
        <v>0.36630000000000001</v>
      </c>
      <c r="C52">
        <f>RAW!C52</f>
        <v>0.37930000000000003</v>
      </c>
      <c r="D52">
        <f>RAW!D52</f>
        <v>0.33329999999999999</v>
      </c>
      <c r="E52">
        <f>RAW!E52</f>
        <v>0.33700000000000002</v>
      </c>
      <c r="F52">
        <f>RAW!L52</f>
        <v>-217.251842219331</v>
      </c>
      <c r="G52">
        <f>RAW!M52</f>
        <v>-144.77351916376199</v>
      </c>
      <c r="H52">
        <v>100</v>
      </c>
      <c r="I52">
        <v>-100</v>
      </c>
      <c r="Y52" s="162" t="str">
        <f t="shared" si="4"/>
        <v>VISIBLE</v>
      </c>
      <c r="Z52" s="162" t="str">
        <f t="shared" si="5"/>
        <v/>
      </c>
      <c r="AB52" s="28">
        <f t="shared" si="6"/>
        <v>1</v>
      </c>
      <c r="AC52" s="28" t="str">
        <f t="shared" si="7"/>
        <v/>
      </c>
      <c r="AD52" s="34">
        <f t="shared" si="14"/>
        <v>2</v>
      </c>
      <c r="AE52" s="34" t="str">
        <f t="shared" si="0"/>
        <v/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/>
      </c>
      <c r="AO52" s="33">
        <f t="shared" si="16"/>
        <v>1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>
      <c r="A53" s="1">
        <f>RAW!A53</f>
        <v>42381</v>
      </c>
      <c r="B53">
        <f>RAW!B53</f>
        <v>0.34</v>
      </c>
      <c r="C53">
        <f>RAW!C53</f>
        <v>0.35099999999999998</v>
      </c>
      <c r="D53">
        <f>RAW!D53</f>
        <v>0.34</v>
      </c>
      <c r="E53">
        <f>RAW!E53</f>
        <v>0.3407</v>
      </c>
      <c r="F53">
        <f>RAW!L53</f>
        <v>-189.17597765363001</v>
      </c>
      <c r="G53">
        <f>RAW!M53</f>
        <v>-159.13154533844099</v>
      </c>
      <c r="H53">
        <v>100</v>
      </c>
      <c r="I53">
        <v>-100</v>
      </c>
      <c r="Y53" s="162" t="str">
        <f t="shared" si="4"/>
        <v>VISIBLE</v>
      </c>
      <c r="Z53" s="162" t="str">
        <f t="shared" si="5"/>
        <v/>
      </c>
      <c r="AB53" s="28">
        <f t="shared" si="6"/>
        <v>1</v>
      </c>
      <c r="AC53" s="28" t="str">
        <f t="shared" si="7"/>
        <v/>
      </c>
      <c r="AD53" s="34">
        <f t="shared" si="14"/>
        <v>3</v>
      </c>
      <c r="AE53" s="34" t="str">
        <f t="shared" si="0"/>
        <v/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1</v>
      </c>
      <c r="AN53" s="33" t="str">
        <f t="shared" si="10"/>
        <v/>
      </c>
      <c r="AO53" s="33">
        <f t="shared" si="16"/>
        <v>2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>
      <c r="A54" s="1">
        <f>RAW!A54</f>
        <v>42382</v>
      </c>
      <c r="B54">
        <f>RAW!B54</f>
        <v>0.34499999999999997</v>
      </c>
      <c r="C54">
        <f>RAW!C54</f>
        <v>0.35270000000000001</v>
      </c>
      <c r="D54">
        <f>RAW!D54</f>
        <v>0.33299999999999902</v>
      </c>
      <c r="E54">
        <f>RAW!E54</f>
        <v>0.33450000000000002</v>
      </c>
      <c r="F54">
        <f>RAW!L54</f>
        <v>-155.204029989524</v>
      </c>
      <c r="G54">
        <f>RAW!M54</f>
        <v>-162.93162813575901</v>
      </c>
      <c r="H54">
        <v>100</v>
      </c>
      <c r="I54">
        <v>-100</v>
      </c>
      <c r="Y54" s="162" t="str">
        <f t="shared" si="4"/>
        <v>VISIBLE</v>
      </c>
      <c r="Z54" s="162" t="str">
        <f t="shared" si="5"/>
        <v/>
      </c>
      <c r="AB54" s="28">
        <f t="shared" si="6"/>
        <v>1</v>
      </c>
      <c r="AC54" s="28" t="str">
        <f t="shared" si="7"/>
        <v/>
      </c>
      <c r="AD54" s="34">
        <f t="shared" si="14"/>
        <v>4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1</v>
      </c>
      <c r="AN54" s="33" t="str">
        <f t="shared" si="10"/>
        <v/>
      </c>
      <c r="AO54" s="33">
        <f t="shared" si="16"/>
        <v>3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>
      <c r="A55" s="1">
        <f>RAW!A55</f>
        <v>42383</v>
      </c>
      <c r="B55">
        <f>RAW!B55</f>
        <v>0.3301</v>
      </c>
      <c r="C55">
        <f>RAW!C55</f>
        <v>0.3412</v>
      </c>
      <c r="D55">
        <f>RAW!D55</f>
        <v>0.3301</v>
      </c>
      <c r="E55">
        <f>RAW!E55</f>
        <v>0.3412</v>
      </c>
      <c r="F55">
        <f>RAW!L55</f>
        <v>-126.884092067599</v>
      </c>
      <c r="G55">
        <f>RAW!M55</f>
        <v>-161.98506263501599</v>
      </c>
      <c r="H55">
        <v>100</v>
      </c>
      <c r="I55">
        <v>-100</v>
      </c>
      <c r="Y55" s="162" t="str">
        <f t="shared" si="4"/>
        <v>VISIBLE</v>
      </c>
      <c r="Z55" s="162" t="str">
        <f t="shared" si="5"/>
        <v/>
      </c>
      <c r="AB55" s="28">
        <f t="shared" si="6"/>
        <v>1</v>
      </c>
      <c r="AC55" s="28" t="str">
        <f t="shared" si="7"/>
        <v/>
      </c>
      <c r="AD55" s="34">
        <f t="shared" si="14"/>
        <v>5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1</v>
      </c>
      <c r="AN55" s="33" t="str">
        <f t="shared" si="10"/>
        <v/>
      </c>
      <c r="AO55" s="33">
        <f t="shared" si="16"/>
        <v>4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>
      <c r="A56" s="1">
        <f>RAW!A56</f>
        <v>42384</v>
      </c>
      <c r="B56">
        <f>RAW!B56</f>
        <v>0.33479999999999999</v>
      </c>
      <c r="C56">
        <f>RAW!C56</f>
        <v>0.34570000000000001</v>
      </c>
      <c r="D56">
        <f>RAW!D56</f>
        <v>0.33399999999999902</v>
      </c>
      <c r="E56">
        <f>RAW!E56</f>
        <v>0.33589999999999998</v>
      </c>
      <c r="F56">
        <f>RAW!L56</f>
        <v>-101.31643657568399</v>
      </c>
      <c r="G56">
        <f>RAW!M56</f>
        <v>-137.17418801102099</v>
      </c>
      <c r="H56">
        <v>100</v>
      </c>
      <c r="I56">
        <v>-100</v>
      </c>
      <c r="Y56" s="162" t="str">
        <f t="shared" si="4"/>
        <v>VISIBLE</v>
      </c>
      <c r="Z56" s="162" t="str">
        <f t="shared" si="5"/>
        <v/>
      </c>
      <c r="AB56" s="28">
        <f t="shared" si="6"/>
        <v>1</v>
      </c>
      <c r="AC56" s="28" t="str">
        <f t="shared" si="7"/>
        <v/>
      </c>
      <c r="AD56" s="34">
        <f t="shared" si="14"/>
        <v>6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5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>
      <c r="A57" s="1">
        <f>RAW!A57</f>
        <v>42387</v>
      </c>
      <c r="B57">
        <f>RAW!B57</f>
        <v>0.33399999999999902</v>
      </c>
      <c r="C57">
        <f>RAW!C57</f>
        <v>0.33500000000000002</v>
      </c>
      <c r="D57">
        <f>RAW!D57</f>
        <v>0.32119999999999999</v>
      </c>
      <c r="E57">
        <f>RAW!E57</f>
        <v>0.32290000000000002</v>
      </c>
      <c r="F57">
        <f>RAW!L57</f>
        <v>-108.721584241747</v>
      </c>
      <c r="G57">
        <f>RAW!M57</f>
        <v>-147.67833142027399</v>
      </c>
      <c r="H57">
        <v>100</v>
      </c>
      <c r="I57">
        <v>-100</v>
      </c>
      <c r="Y57" s="162" t="str">
        <f t="shared" si="4"/>
        <v>VISIBLE</v>
      </c>
      <c r="Z57" s="162" t="str">
        <f t="shared" si="5"/>
        <v/>
      </c>
      <c r="AB57" s="28">
        <f t="shared" si="6"/>
        <v>1</v>
      </c>
      <c r="AC57" s="28" t="str">
        <f t="shared" si="7"/>
        <v/>
      </c>
      <c r="AD57" s="34">
        <f t="shared" si="14"/>
        <v>7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6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>
      <c r="A58" s="1">
        <f>RAW!A58</f>
        <v>42388</v>
      </c>
      <c r="B58">
        <f>RAW!B58</f>
        <v>0.32290000000000002</v>
      </c>
      <c r="C58">
        <f>RAW!C58</f>
        <v>0.33079999999999998</v>
      </c>
      <c r="D58">
        <f>RAW!D58</f>
        <v>0.31540000000000001</v>
      </c>
      <c r="E58">
        <f>RAW!E58</f>
        <v>0.317</v>
      </c>
      <c r="F58">
        <f>RAW!L58</f>
        <v>-102.37901696201099</v>
      </c>
      <c r="G58">
        <f>RAW!M58</f>
        <v>-135.45023716925999</v>
      </c>
      <c r="H58">
        <v>100</v>
      </c>
      <c r="I58">
        <v>-100</v>
      </c>
      <c r="Y58" s="162" t="str">
        <f t="shared" si="4"/>
        <v>VISIBLE</v>
      </c>
      <c r="Z58" s="162" t="str">
        <f t="shared" si="5"/>
        <v/>
      </c>
      <c r="AB58" s="28">
        <f t="shared" si="6"/>
        <v>1</v>
      </c>
      <c r="AC58" s="28" t="str">
        <f t="shared" si="7"/>
        <v/>
      </c>
      <c r="AD58" s="34">
        <f t="shared" si="14"/>
        <v>8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7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>
      <c r="A59" s="1">
        <f>RAW!A59</f>
        <v>42389</v>
      </c>
      <c r="B59">
        <f>RAW!B59</f>
        <v>0.311</v>
      </c>
      <c r="C59">
        <f>RAW!C59</f>
        <v>0.312</v>
      </c>
      <c r="D59">
        <f>RAW!D59</f>
        <v>0.29110000000000003</v>
      </c>
      <c r="E59">
        <f>RAW!E59</f>
        <v>0.29549999999999998</v>
      </c>
      <c r="F59">
        <f>RAW!L59</f>
        <v>-129.371137768084</v>
      </c>
      <c r="G59">
        <f>RAW!M59</f>
        <v>-155.25426722900599</v>
      </c>
      <c r="H59">
        <v>100</v>
      </c>
      <c r="I59">
        <v>-100</v>
      </c>
      <c r="Y59" s="162" t="str">
        <f t="shared" si="4"/>
        <v>VISIBLE</v>
      </c>
      <c r="Z59" s="162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9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8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>
      <c r="A60" s="1">
        <f>RAW!A60</f>
        <v>42390</v>
      </c>
      <c r="B60">
        <f>RAW!B60</f>
        <v>0.29609999999999997</v>
      </c>
      <c r="C60">
        <f>RAW!C60</f>
        <v>0.314</v>
      </c>
      <c r="D60">
        <f>RAW!D60</f>
        <v>0.29299999999999998</v>
      </c>
      <c r="E60">
        <f>RAW!E60</f>
        <v>0.31</v>
      </c>
      <c r="F60">
        <f>RAW!L60</f>
        <v>-105.007001184815</v>
      </c>
      <c r="G60">
        <f>RAW!M60</f>
        <v>-121.492781258512</v>
      </c>
      <c r="H60">
        <v>100</v>
      </c>
      <c r="I60">
        <v>-100</v>
      </c>
      <c r="Y60" s="162" t="str">
        <f t="shared" si="4"/>
        <v>VISIBLE</v>
      </c>
      <c r="Z60" s="162" t="str">
        <f t="shared" si="5"/>
        <v/>
      </c>
      <c r="AB60" s="28">
        <f t="shared" si="6"/>
        <v>1</v>
      </c>
      <c r="AC60" s="28" t="str">
        <f t="shared" si="7"/>
        <v>GROUP</v>
      </c>
      <c r="AD60" s="34">
        <f t="shared" si="14"/>
        <v>10</v>
      </c>
      <c r="AE60" s="34">
        <f t="shared" si="0"/>
        <v>10</v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9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>
      <c r="A61" s="1">
        <f>RAW!A61</f>
        <v>42391</v>
      </c>
      <c r="B61">
        <f>RAW!B61</f>
        <v>0.31</v>
      </c>
      <c r="C61">
        <f>RAW!C61</f>
        <v>0.33899999999999902</v>
      </c>
      <c r="D61">
        <f>RAW!D61</f>
        <v>0.31</v>
      </c>
      <c r="E61">
        <f>RAW!E61</f>
        <v>0.33169999999999999</v>
      </c>
      <c r="F61">
        <f>RAW!L61</f>
        <v>-51.090995712243902</v>
      </c>
      <c r="G61">
        <f>RAW!M61</f>
        <v>-70.662944643060996</v>
      </c>
      <c r="H61">
        <v>100</v>
      </c>
      <c r="I61">
        <v>-100</v>
      </c>
      <c r="Y61" s="162" t="str">
        <f t="shared" si="4"/>
        <v>VISIBLE</v>
      </c>
      <c r="Z61" s="162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>
      <c r="A62" s="1">
        <f>RAW!A62</f>
        <v>42394</v>
      </c>
      <c r="B62">
        <f>RAW!B62</f>
        <v>0.33739999999999998</v>
      </c>
      <c r="C62">
        <f>RAW!C62</f>
        <v>0.33989999999999998</v>
      </c>
      <c r="D62">
        <f>RAW!D62</f>
        <v>0.32729999999999998</v>
      </c>
      <c r="E62">
        <f>RAW!E62</f>
        <v>0.33</v>
      </c>
      <c r="F62">
        <f>RAW!L62</f>
        <v>-28.301833296474602</v>
      </c>
      <c r="G62">
        <f>RAW!M62</f>
        <v>-54.413398105719303</v>
      </c>
      <c r="H62">
        <v>100</v>
      </c>
      <c r="I62">
        <v>-100</v>
      </c>
      <c r="Y62" s="162" t="str">
        <f t="shared" si="4"/>
        <v>VISIBLE</v>
      </c>
      <c r="Z62" s="162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>
      <c r="A63" s="1">
        <f>RAW!A63</f>
        <v>42395</v>
      </c>
      <c r="B63">
        <f>RAW!B63</f>
        <v>0.3372</v>
      </c>
      <c r="C63">
        <f>RAW!C63</f>
        <v>0.36830000000000002</v>
      </c>
      <c r="D63">
        <f>RAW!D63</f>
        <v>0.33040000000000003</v>
      </c>
      <c r="E63">
        <f>RAW!E63</f>
        <v>0.35599999999999998</v>
      </c>
      <c r="F63">
        <f>RAW!L63</f>
        <v>55.748456790123797</v>
      </c>
      <c r="G63">
        <f>RAW!M63</f>
        <v>-12.1636434355218</v>
      </c>
      <c r="H63">
        <v>100</v>
      </c>
      <c r="I63">
        <v>-100</v>
      </c>
      <c r="Y63" s="162" t="str">
        <f t="shared" si="4"/>
        <v>VISIBLE</v>
      </c>
      <c r="Z63" s="162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>
      <c r="A64" s="1">
        <f>RAW!A64</f>
        <v>42396</v>
      </c>
      <c r="B64">
        <f>RAW!B64</f>
        <v>0.36199999999999999</v>
      </c>
      <c r="C64">
        <f>RAW!C64</f>
        <v>0.373</v>
      </c>
      <c r="D64">
        <f>RAW!D64</f>
        <v>0.34050000000000002</v>
      </c>
      <c r="E64">
        <f>RAW!E64</f>
        <v>0.3463</v>
      </c>
      <c r="F64">
        <f>RAW!L64</f>
        <v>78.285942149013906</v>
      </c>
      <c r="G64">
        <f>RAW!M64</f>
        <v>-3.35911256933041</v>
      </c>
      <c r="H64">
        <v>100</v>
      </c>
      <c r="I64">
        <v>-100</v>
      </c>
      <c r="Y64" s="162" t="str">
        <f t="shared" si="4"/>
        <v>VISIBLE</v>
      </c>
      <c r="Z64" s="162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>
      <c r="A65" s="1">
        <f>RAW!A65</f>
        <v>42397</v>
      </c>
      <c r="B65">
        <f>RAW!B65</f>
        <v>0.34539999999999998</v>
      </c>
      <c r="C65">
        <f>RAW!C65</f>
        <v>0.35799999999999998</v>
      </c>
      <c r="D65">
        <f>RAW!D65</f>
        <v>0.33829999999999999</v>
      </c>
      <c r="E65">
        <f>RAW!E65</f>
        <v>0.33899999999999902</v>
      </c>
      <c r="F65">
        <f>RAW!L65</f>
        <v>58.979771328055797</v>
      </c>
      <c r="G65">
        <f>RAW!M65</f>
        <v>-17.760236803157401</v>
      </c>
      <c r="H65">
        <v>100</v>
      </c>
      <c r="I65">
        <v>-100</v>
      </c>
      <c r="Y65" s="162" t="str">
        <f t="shared" si="4"/>
        <v>VISIBLE</v>
      </c>
      <c r="Z65" s="162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>
      <c r="A66" s="1">
        <f>RAW!A66</f>
        <v>42398</v>
      </c>
      <c r="B66">
        <f>RAW!B66</f>
        <v>0.3548</v>
      </c>
      <c r="C66">
        <f>RAW!C66</f>
        <v>0.35870000000000002</v>
      </c>
      <c r="D66">
        <f>RAW!D66</f>
        <v>0.34</v>
      </c>
      <c r="E66">
        <f>RAW!E66</f>
        <v>0.3498</v>
      </c>
      <c r="F66">
        <f>RAW!L66</f>
        <v>82.012651759440601</v>
      </c>
      <c r="G66">
        <f>RAW!M66</f>
        <v>0.29450743631306098</v>
      </c>
      <c r="H66">
        <v>100</v>
      </c>
      <c r="I66">
        <v>-100</v>
      </c>
      <c r="Y66" s="162" t="str">
        <f t="shared" si="4"/>
        <v>VISIBLE</v>
      </c>
      <c r="Z66" s="162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>
      <c r="A67" s="1">
        <f>RAW!A67</f>
        <v>42401</v>
      </c>
      <c r="B67">
        <f>RAW!B67</f>
        <v>0.35549999999999998</v>
      </c>
      <c r="C67">
        <f>RAW!C67</f>
        <v>0.36449999999999999</v>
      </c>
      <c r="D67">
        <f>RAW!D67</f>
        <v>0.34549999999999997</v>
      </c>
      <c r="E67">
        <f>RAW!E67</f>
        <v>0.3574</v>
      </c>
      <c r="F67">
        <f>RAW!L67</f>
        <v>104.339270228803</v>
      </c>
      <c r="G67">
        <f>RAW!M67</f>
        <v>31.275720164609002</v>
      </c>
      <c r="H67">
        <v>100</v>
      </c>
      <c r="I67">
        <v>-100</v>
      </c>
      <c r="Y67" s="162" t="str">
        <f t="shared" ref="Y67:Y130" si="22" xml:space="preserve"> IF( SUBTOTAL(103,A67)=1, "VISIBLE", "" )</f>
        <v>VISIBLE</v>
      </c>
      <c r="Z67" s="162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1</v>
      </c>
      <c r="AG67" s="34" t="str">
        <f t="shared" ref="AG67:AG130" si="26">IF(AND(AF67=1,AF68=0),"GROUP",IF(AND(AF67=1,Z67="LAST"),"GROUP",""))</f>
        <v>GROUP</v>
      </c>
      <c r="AH67" s="28">
        <f t="shared" si="15"/>
        <v>1</v>
      </c>
      <c r="AI67" s="28">
        <f t="shared" ref="AI67:AI130" si="27">IF(AG67="GROUP",AH67,"")</f>
        <v>1</v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>
      <c r="A68" s="1">
        <f>RAW!A68</f>
        <v>42402</v>
      </c>
      <c r="B68">
        <f>RAW!B68</f>
        <v>0.3599</v>
      </c>
      <c r="C68">
        <f>RAW!C68</f>
        <v>0.3599</v>
      </c>
      <c r="D68">
        <f>RAW!D68</f>
        <v>0.35</v>
      </c>
      <c r="E68">
        <f>RAW!E68</f>
        <v>0.35</v>
      </c>
      <c r="F68">
        <f>RAW!L68</f>
        <v>82.529864488408094</v>
      </c>
      <c r="G68">
        <f>RAW!M68</f>
        <v>36.593163914433497</v>
      </c>
      <c r="H68">
        <v>100</v>
      </c>
      <c r="I68">
        <v>-100</v>
      </c>
      <c r="Y68" s="162" t="str">
        <f t="shared" si="22"/>
        <v>VISIBLE</v>
      </c>
      <c r="Z68" s="162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>
      <c r="A69" s="1">
        <f>RAW!A69</f>
        <v>42403</v>
      </c>
      <c r="B69">
        <f>RAW!B69</f>
        <v>0.35</v>
      </c>
      <c r="C69">
        <f>RAW!C69</f>
        <v>0.35439999999999999</v>
      </c>
      <c r="D69">
        <f>RAW!D69</f>
        <v>0.32619999999999999</v>
      </c>
      <c r="E69">
        <f>RAW!E69</f>
        <v>0.33079999999999998</v>
      </c>
      <c r="F69">
        <f>RAW!L69</f>
        <v>7.8564898010655497</v>
      </c>
      <c r="G69">
        <f>RAW!M69</f>
        <v>-18.359686042543299</v>
      </c>
      <c r="H69">
        <v>100</v>
      </c>
      <c r="I69">
        <v>-100</v>
      </c>
      <c r="Y69" s="162" t="str">
        <f t="shared" si="22"/>
        <v>VISIBLE</v>
      </c>
      <c r="Z69" s="162" t="str">
        <f t="shared" si="23"/>
        <v/>
      </c>
      <c r="AB69" s="28">
        <f t="shared" si="24"/>
        <v>0</v>
      </c>
      <c r="AC69" s="28" t="str">
        <f t="shared" si="25"/>
        <v/>
      </c>
      <c r="AD69" s="34">
        <f t="shared" si="31"/>
        <v>0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0</v>
      </c>
      <c r="AN69" s="33" t="str">
        <f t="shared" si="28"/>
        <v/>
      </c>
      <c r="AO69" s="33">
        <f t="shared" si="33"/>
        <v>0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>
      <c r="A70" s="1">
        <f>RAW!A70</f>
        <v>42404</v>
      </c>
      <c r="B70">
        <f>RAW!B70</f>
        <v>0.35</v>
      </c>
      <c r="C70">
        <f>RAW!C70</f>
        <v>0.35</v>
      </c>
      <c r="D70">
        <f>RAW!D70</f>
        <v>0.315</v>
      </c>
      <c r="E70">
        <f>RAW!E70</f>
        <v>0.31559999999999999</v>
      </c>
      <c r="F70">
        <f>RAW!L70</f>
        <v>-34.912450316897697</v>
      </c>
      <c r="G70">
        <f>RAW!M70</f>
        <v>-58.302789210105701</v>
      </c>
      <c r="H70">
        <v>100</v>
      </c>
      <c r="I70">
        <v>-100</v>
      </c>
      <c r="Y70" s="162" t="str">
        <f t="shared" si="22"/>
        <v>VISIBLE</v>
      </c>
      <c r="Z70" s="162" t="str">
        <f t="shared" si="23"/>
        <v/>
      </c>
      <c r="AB70" s="28">
        <f t="shared" si="24"/>
        <v>0</v>
      </c>
      <c r="AC70" s="28" t="str">
        <f t="shared" si="25"/>
        <v/>
      </c>
      <c r="AD70" s="34">
        <f t="shared" si="31"/>
        <v>0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0</v>
      </c>
      <c r="AN70" s="33" t="str">
        <f t="shared" si="28"/>
        <v/>
      </c>
      <c r="AO70" s="33">
        <f t="shared" si="33"/>
        <v>0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>
      <c r="A71" s="1">
        <f>RAW!A71</f>
        <v>42405</v>
      </c>
      <c r="B71">
        <f>RAW!B71</f>
        <v>0.31990000000000002</v>
      </c>
      <c r="C71">
        <f>RAW!C71</f>
        <v>0.32500000000000001</v>
      </c>
      <c r="D71">
        <f>RAW!D71</f>
        <v>0.31</v>
      </c>
      <c r="E71">
        <f>RAW!E71</f>
        <v>0.31119999999999998</v>
      </c>
      <c r="F71">
        <f>RAW!L71</f>
        <v>-78.928844682478996</v>
      </c>
      <c r="G71">
        <f>RAW!M71</f>
        <v>-103.25211610294301</v>
      </c>
      <c r="H71">
        <v>100</v>
      </c>
      <c r="I71">
        <v>-100</v>
      </c>
      <c r="Y71" s="162" t="str">
        <f t="shared" si="22"/>
        <v>VISIBLE</v>
      </c>
      <c r="Z71" s="162" t="str">
        <f t="shared" si="23"/>
        <v/>
      </c>
      <c r="AB71" s="28">
        <f t="shared" si="24"/>
        <v>0</v>
      </c>
      <c r="AC71" s="28" t="str">
        <f t="shared" si="25"/>
        <v/>
      </c>
      <c r="AD71" s="34">
        <f t="shared" si="31"/>
        <v>0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1</v>
      </c>
      <c r="AN71" s="33" t="str">
        <f t="shared" si="28"/>
        <v/>
      </c>
      <c r="AO71" s="33">
        <f t="shared" si="33"/>
        <v>1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>
      <c r="A72" s="1">
        <f>RAW!A72</f>
        <v>42408</v>
      </c>
      <c r="B72">
        <f>RAW!B72</f>
        <v>0.32299999999999901</v>
      </c>
      <c r="C72">
        <f>RAW!C72</f>
        <v>0.32640000000000002</v>
      </c>
      <c r="D72">
        <f>RAW!D72</f>
        <v>0.29149999999999998</v>
      </c>
      <c r="E72">
        <f>RAW!E72</f>
        <v>0.29149999999999998</v>
      </c>
      <c r="F72">
        <f>RAW!L72</f>
        <v>-116.414534143927</v>
      </c>
      <c r="G72">
        <f>RAW!M72</f>
        <v>-141.906000078793</v>
      </c>
      <c r="H72">
        <v>100</v>
      </c>
      <c r="I72">
        <v>-100</v>
      </c>
      <c r="Y72" s="162" t="str">
        <f t="shared" si="22"/>
        <v>VISIBLE</v>
      </c>
      <c r="Z72" s="162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1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2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>
      <c r="A73" s="1">
        <f>RAW!A73</f>
        <v>42409</v>
      </c>
      <c r="B73">
        <f>RAW!B73</f>
        <v>0.29149999999999998</v>
      </c>
      <c r="C73">
        <f>RAW!C73</f>
        <v>0.2969</v>
      </c>
      <c r="D73">
        <f>RAW!D73</f>
        <v>0.2681</v>
      </c>
      <c r="E73">
        <f>RAW!E73</f>
        <v>0.27200000000000002</v>
      </c>
      <c r="F73">
        <f>RAW!L73</f>
        <v>-187.68787544440301</v>
      </c>
      <c r="G73">
        <f>RAW!M73</f>
        <v>-205.41325774007001</v>
      </c>
      <c r="H73">
        <v>100</v>
      </c>
      <c r="I73">
        <v>-100</v>
      </c>
      <c r="Y73" s="162" t="str">
        <f t="shared" si="22"/>
        <v>VISIBLE</v>
      </c>
      <c r="Z73" s="162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2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3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>
      <c r="A74" s="1">
        <f>RAW!A74</f>
        <v>42410</v>
      </c>
      <c r="B74">
        <f>RAW!B74</f>
        <v>0.27710000000000001</v>
      </c>
      <c r="C74">
        <f>RAW!C74</f>
        <v>0.28999999999999998</v>
      </c>
      <c r="D74">
        <f>RAW!D74</f>
        <v>0.27310000000000001</v>
      </c>
      <c r="E74">
        <f>RAW!E74</f>
        <v>0.28349999999999997</v>
      </c>
      <c r="F74">
        <f>RAW!L74</f>
        <v>-154.14805927703301</v>
      </c>
      <c r="G74">
        <f>RAW!M74</f>
        <v>-162.37581906573601</v>
      </c>
      <c r="H74">
        <v>100</v>
      </c>
      <c r="I74">
        <v>-100</v>
      </c>
      <c r="Y74" s="162" t="str">
        <f t="shared" si="22"/>
        <v>VISIBLE</v>
      </c>
      <c r="Z74" s="162" t="str">
        <f t="shared" si="23"/>
        <v/>
      </c>
      <c r="AB74" s="28">
        <f t="shared" si="24"/>
        <v>1</v>
      </c>
      <c r="AC74" s="28" t="str">
        <f t="shared" si="25"/>
        <v/>
      </c>
      <c r="AD74" s="34">
        <f t="shared" si="31"/>
        <v>3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4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>
      <c r="A75" s="1">
        <f>RAW!A75</f>
        <v>42411</v>
      </c>
      <c r="B75">
        <f>RAW!B75</f>
        <v>0.28349999999999997</v>
      </c>
      <c r="C75">
        <f>RAW!C75</f>
        <v>0.29349999999999998</v>
      </c>
      <c r="D75">
        <f>RAW!D75</f>
        <v>0.27</v>
      </c>
      <c r="E75">
        <f>RAW!E75</f>
        <v>0.27</v>
      </c>
      <c r="F75">
        <f>RAW!L75</f>
        <v>-130.471718584798</v>
      </c>
      <c r="G75">
        <f>RAW!M75</f>
        <v>-147.78143894558301</v>
      </c>
      <c r="H75">
        <v>100</v>
      </c>
      <c r="I75">
        <v>-100</v>
      </c>
      <c r="Y75" s="162" t="str">
        <f t="shared" si="22"/>
        <v>VISIBLE</v>
      </c>
      <c r="Z75" s="162" t="str">
        <f t="shared" si="23"/>
        <v/>
      </c>
      <c r="AB75" s="28">
        <f t="shared" si="24"/>
        <v>1</v>
      </c>
      <c r="AC75" s="28" t="str">
        <f t="shared" si="25"/>
        <v/>
      </c>
      <c r="AD75" s="34">
        <f t="shared" si="31"/>
        <v>4</v>
      </c>
      <c r="AE75" s="34" t="str">
        <f t="shared" si="18"/>
        <v/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/>
      </c>
      <c r="AO75" s="33">
        <f t="shared" si="33"/>
        <v>5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>
      <c r="A76" s="1">
        <f>RAW!A76</f>
        <v>42412</v>
      </c>
      <c r="B76">
        <f>RAW!B76</f>
        <v>0.27129999999999999</v>
      </c>
      <c r="C76">
        <f>RAW!C76</f>
        <v>0.28470000000000001</v>
      </c>
      <c r="D76">
        <f>RAW!D76</f>
        <v>0.26100000000000001</v>
      </c>
      <c r="E76">
        <f>RAW!E76</f>
        <v>0.28349999999999997</v>
      </c>
      <c r="F76">
        <f>RAW!L76</f>
        <v>-107.55331467721599</v>
      </c>
      <c r="G76">
        <f>RAW!M76</f>
        <v>-130.062419054852</v>
      </c>
      <c r="H76">
        <v>100</v>
      </c>
      <c r="I76">
        <v>-100</v>
      </c>
      <c r="Y76" s="162" t="str">
        <f t="shared" si="22"/>
        <v>VISIBLE</v>
      </c>
      <c r="Z76" s="162" t="str">
        <f t="shared" si="23"/>
        <v/>
      </c>
      <c r="AB76" s="28">
        <f t="shared" si="24"/>
        <v>1</v>
      </c>
      <c r="AC76" s="28" t="str">
        <f t="shared" si="25"/>
        <v>GROUP</v>
      </c>
      <c r="AD76" s="34">
        <f t="shared" si="31"/>
        <v>5</v>
      </c>
      <c r="AE76" s="34">
        <f t="shared" si="18"/>
        <v>5</v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1</v>
      </c>
      <c r="AN76" s="33" t="str">
        <f t="shared" si="28"/>
        <v>GROUP</v>
      </c>
      <c r="AO76" s="33">
        <f t="shared" si="33"/>
        <v>6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>
      <c r="A77" s="1">
        <f>RAW!A77</f>
        <v>42415</v>
      </c>
      <c r="B77">
        <f>RAW!B77</f>
        <v>0.2979</v>
      </c>
      <c r="C77">
        <f>RAW!C77</f>
        <v>0.3</v>
      </c>
      <c r="D77">
        <f>RAW!D77</f>
        <v>0.28999999999999998</v>
      </c>
      <c r="E77">
        <f>RAW!E77</f>
        <v>0.29799999999999999</v>
      </c>
      <c r="F77">
        <f>RAW!L77</f>
        <v>-52.333049161693403</v>
      </c>
      <c r="G77">
        <f>RAW!M77</f>
        <v>-65.154952973547296</v>
      </c>
      <c r="H77">
        <v>100</v>
      </c>
      <c r="I77">
        <v>-100</v>
      </c>
      <c r="Y77" s="162" t="str">
        <f t="shared" si="22"/>
        <v>VISIBLE</v>
      </c>
      <c r="Z77" s="162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>
      <c r="A78" s="1">
        <f>RAW!A78</f>
        <v>42416</v>
      </c>
      <c r="B78">
        <f>RAW!B78</f>
        <v>0.3</v>
      </c>
      <c r="C78">
        <f>RAW!C78</f>
        <v>0.315</v>
      </c>
      <c r="D78">
        <f>RAW!D78</f>
        <v>0.29899999999999999</v>
      </c>
      <c r="E78">
        <f>RAW!E78</f>
        <v>0.31090000000000001</v>
      </c>
      <c r="F78">
        <f>RAW!L78</f>
        <v>-16.612689306313701</v>
      </c>
      <c r="G78">
        <f>RAW!M78</f>
        <v>-28.571428571428399</v>
      </c>
      <c r="H78">
        <v>100</v>
      </c>
      <c r="I78">
        <v>-100</v>
      </c>
      <c r="Y78" s="162" t="str">
        <f t="shared" si="22"/>
        <v>VISIBLE</v>
      </c>
      <c r="Z78" s="162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0</v>
      </c>
      <c r="AN78" s="33" t="str">
        <f t="shared" si="28"/>
        <v/>
      </c>
      <c r="AO78" s="33">
        <f t="shared" si="33"/>
        <v>0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>
      <c r="A79" s="1">
        <f>RAW!A79</f>
        <v>42417</v>
      </c>
      <c r="B79">
        <f>RAW!B79</f>
        <v>0.31929999999999997</v>
      </c>
      <c r="C79">
        <f>RAW!C79</f>
        <v>0.32229999999999998</v>
      </c>
      <c r="D79">
        <f>RAW!D79</f>
        <v>0.31</v>
      </c>
      <c r="E79">
        <f>RAW!E79</f>
        <v>0.32229999999999998</v>
      </c>
      <c r="F79">
        <f>RAW!L79</f>
        <v>15.146666666666601</v>
      </c>
      <c r="G79">
        <f>RAW!M79</f>
        <v>-4.2533058926501202</v>
      </c>
      <c r="H79">
        <v>100</v>
      </c>
      <c r="I79">
        <v>-100</v>
      </c>
      <c r="Y79" s="162" t="str">
        <f t="shared" si="22"/>
        <v>VISIBLE</v>
      </c>
      <c r="Z79" s="162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>
      <c r="A80" s="1">
        <f>RAW!A80</f>
        <v>42418</v>
      </c>
      <c r="B80">
        <f>RAW!B80</f>
        <v>0.32</v>
      </c>
      <c r="C80">
        <f>RAW!C80</f>
        <v>0.34279999999999999</v>
      </c>
      <c r="D80">
        <f>RAW!D80</f>
        <v>0.32</v>
      </c>
      <c r="E80">
        <f>RAW!E80</f>
        <v>0.3367</v>
      </c>
      <c r="F80">
        <f>RAW!L80</f>
        <v>63.4279705573082</v>
      </c>
      <c r="G80">
        <f>RAW!M80</f>
        <v>34.573124827277297</v>
      </c>
      <c r="H80">
        <v>100</v>
      </c>
      <c r="I80">
        <v>-100</v>
      </c>
      <c r="Y80" s="162" t="str">
        <f t="shared" si="22"/>
        <v>VISIBLE</v>
      </c>
      <c r="Z80" s="162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>
      <c r="A81" s="1">
        <f>RAW!A81</f>
        <v>42419</v>
      </c>
      <c r="B81">
        <f>RAW!B81</f>
        <v>0.3367</v>
      </c>
      <c r="C81">
        <f>RAW!C81</f>
        <v>0.34989999999999999</v>
      </c>
      <c r="D81">
        <f>RAW!D81</f>
        <v>0.31780000000000003</v>
      </c>
      <c r="E81">
        <f>RAW!E81</f>
        <v>0.31780000000000003</v>
      </c>
      <c r="F81">
        <f>RAW!L81</f>
        <v>60.652782572009599</v>
      </c>
      <c r="G81">
        <f>RAW!M81</f>
        <v>20.9384292377995</v>
      </c>
      <c r="H81">
        <v>100</v>
      </c>
      <c r="I81">
        <v>-100</v>
      </c>
      <c r="Y81" s="162" t="str">
        <f t="shared" si="22"/>
        <v>VISIBLE</v>
      </c>
      <c r="Z81" s="162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>
      <c r="A82" s="1">
        <f>RAW!A82</f>
        <v>42422</v>
      </c>
      <c r="B82">
        <f>RAW!B82</f>
        <v>0.33150000000000002</v>
      </c>
      <c r="C82">
        <f>RAW!C82</f>
        <v>0.34060000000000001</v>
      </c>
      <c r="D82">
        <f>RAW!D82</f>
        <v>0.32969999999999999</v>
      </c>
      <c r="E82">
        <f>RAW!E82</f>
        <v>0.34060000000000001</v>
      </c>
      <c r="F82">
        <f>RAW!L82</f>
        <v>97.1670121529895</v>
      </c>
      <c r="G82">
        <f>RAW!M82</f>
        <v>44.031331887753304</v>
      </c>
      <c r="H82">
        <v>100</v>
      </c>
      <c r="I82">
        <v>-100</v>
      </c>
      <c r="Y82" s="162" t="str">
        <f t="shared" si="22"/>
        <v>VISIBLE</v>
      </c>
      <c r="Z82" s="162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>
      <c r="A83" s="1">
        <f>RAW!A83</f>
        <v>42423</v>
      </c>
      <c r="B83">
        <f>RAW!B83</f>
        <v>0.34200000000000003</v>
      </c>
      <c r="C83">
        <f>RAW!C83</f>
        <v>0.34849999999999998</v>
      </c>
      <c r="D83">
        <f>RAW!D83</f>
        <v>0.33700000000000002</v>
      </c>
      <c r="E83">
        <f>RAW!E83</f>
        <v>0.34100000000000003</v>
      </c>
      <c r="F83">
        <f>RAW!L83</f>
        <v>111.63793103448199</v>
      </c>
      <c r="G83">
        <f>RAW!M83</f>
        <v>61.146551786138303</v>
      </c>
      <c r="H83">
        <v>100</v>
      </c>
      <c r="I83">
        <v>-100</v>
      </c>
      <c r="Y83" s="162" t="str">
        <f t="shared" si="22"/>
        <v>VISIBLE</v>
      </c>
      <c r="Z83" s="162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1</v>
      </c>
      <c r="AG83" s="34" t="str">
        <f t="shared" si="26"/>
        <v>GROUP</v>
      </c>
      <c r="AH83" s="28">
        <f t="shared" si="32"/>
        <v>1</v>
      </c>
      <c r="AI83" s="28">
        <f t="shared" si="27"/>
        <v>1</v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>
      <c r="A84" s="1">
        <f>RAW!A84</f>
        <v>42424</v>
      </c>
      <c r="B84">
        <f>RAW!B84</f>
        <v>0.33989999999999998</v>
      </c>
      <c r="C84">
        <f>RAW!C84</f>
        <v>0.3498</v>
      </c>
      <c r="D84">
        <f>RAW!D84</f>
        <v>0.3211</v>
      </c>
      <c r="E84">
        <f>RAW!E84</f>
        <v>0.32500000000000001</v>
      </c>
      <c r="F84">
        <f>RAW!L84</f>
        <v>74.850088183421704</v>
      </c>
      <c r="G84">
        <f>RAW!M84</f>
        <v>36.371275095279501</v>
      </c>
      <c r="H84">
        <v>100</v>
      </c>
      <c r="I84">
        <v>-100</v>
      </c>
      <c r="Y84" s="162" t="str">
        <f t="shared" si="22"/>
        <v>VISIBLE</v>
      </c>
      <c r="Z84" s="162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>
      <c r="A85" s="1">
        <f>RAW!A85</f>
        <v>42425</v>
      </c>
      <c r="B85">
        <f>RAW!B85</f>
        <v>0.33200000000000002</v>
      </c>
      <c r="C85">
        <f>RAW!C85</f>
        <v>0.3322</v>
      </c>
      <c r="D85">
        <f>RAW!D85</f>
        <v>0.32019999999999998</v>
      </c>
      <c r="E85">
        <f>RAW!E85</f>
        <v>0.32200000000000001</v>
      </c>
      <c r="F85">
        <f>RAW!L85</f>
        <v>47.471643716095699</v>
      </c>
      <c r="G85">
        <f>RAW!M85</f>
        <v>18.678621819196401</v>
      </c>
      <c r="H85">
        <v>100</v>
      </c>
      <c r="I85">
        <v>-100</v>
      </c>
      <c r="Y85" s="162" t="str">
        <f t="shared" si="22"/>
        <v>VISIBLE</v>
      </c>
      <c r="Z85" s="162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>
      <c r="A86" s="1">
        <f>RAW!A86</f>
        <v>42426</v>
      </c>
      <c r="B86">
        <f>RAW!B86</f>
        <v>0.32500000000000001</v>
      </c>
      <c r="C86">
        <f>RAW!C86</f>
        <v>0.32519999999999999</v>
      </c>
      <c r="D86">
        <f>RAW!D86</f>
        <v>0.31950000000000001</v>
      </c>
      <c r="E86">
        <f>RAW!E86</f>
        <v>0.32</v>
      </c>
      <c r="F86">
        <f>RAW!L86</f>
        <v>32.720271898124402</v>
      </c>
      <c r="G86">
        <f>RAW!M86</f>
        <v>13.6891745632055</v>
      </c>
      <c r="H86">
        <v>100</v>
      </c>
      <c r="I86">
        <v>-100</v>
      </c>
      <c r="Y86" s="162" t="str">
        <f t="shared" si="22"/>
        <v>VISIBLE</v>
      </c>
      <c r="Z86" s="162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>
      <c r="A87" s="1">
        <f>RAW!A87</f>
        <v>42429</v>
      </c>
      <c r="B87">
        <f>RAW!B87</f>
        <v>0.3175</v>
      </c>
      <c r="C87">
        <f>RAW!C87</f>
        <v>0.32640000000000002</v>
      </c>
      <c r="D87">
        <f>RAW!D87</f>
        <v>0.30499999999999999</v>
      </c>
      <c r="E87">
        <f>RAW!E87</f>
        <v>0.31290000000000001</v>
      </c>
      <c r="F87">
        <f>RAW!L87</f>
        <v>3.6159577828566598</v>
      </c>
      <c r="G87">
        <f>RAW!M87</f>
        <v>-2.21702918089755</v>
      </c>
      <c r="H87">
        <v>100</v>
      </c>
      <c r="I87">
        <v>-100</v>
      </c>
      <c r="Y87" s="162" t="str">
        <f t="shared" si="22"/>
        <v>VISIBLE</v>
      </c>
      <c r="Z87" s="162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0</v>
      </c>
      <c r="AG87" s="34" t="str">
        <f t="shared" si="26"/>
        <v/>
      </c>
      <c r="AH87" s="28">
        <f t="shared" si="32"/>
        <v>0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>
      <c r="A88" s="1">
        <f>RAW!A88</f>
        <v>42430</v>
      </c>
      <c r="B88">
        <f>RAW!B88</f>
        <v>0.31290000000000001</v>
      </c>
      <c r="C88">
        <f>RAW!C88</f>
        <v>0.316</v>
      </c>
      <c r="D88">
        <f>RAW!D88</f>
        <v>0.307</v>
      </c>
      <c r="E88">
        <f>RAW!E88</f>
        <v>0.31</v>
      </c>
      <c r="F88">
        <f>RAW!L88</f>
        <v>-20.3679802673091</v>
      </c>
      <c r="G88">
        <f>RAW!M88</f>
        <v>-8.7777003843870993</v>
      </c>
      <c r="H88">
        <v>100</v>
      </c>
      <c r="I88">
        <v>-100</v>
      </c>
      <c r="Y88" s="162" t="str">
        <f t="shared" si="22"/>
        <v>VISIBLE</v>
      </c>
      <c r="Z88" s="162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0</v>
      </c>
      <c r="AG88" s="34" t="str">
        <f t="shared" si="26"/>
        <v/>
      </c>
      <c r="AH88" s="28">
        <f t="shared" si="32"/>
        <v>0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0</v>
      </c>
      <c r="AR88" s="33" t="str">
        <f t="shared" si="29"/>
        <v/>
      </c>
      <c r="AS88" s="33">
        <f t="shared" si="34"/>
        <v>0</v>
      </c>
      <c r="AT88" s="33" t="str">
        <f t="shared" si="30"/>
        <v/>
      </c>
      <c r="AU88" s="33"/>
      <c r="AV88" s="33"/>
    </row>
    <row r="89" spans="1:48">
      <c r="A89" s="1">
        <f>RAW!A89</f>
        <v>42431</v>
      </c>
      <c r="B89">
        <f>RAW!B89</f>
        <v>0.31</v>
      </c>
      <c r="C89">
        <f>RAW!C89</f>
        <v>0.31840000000000002</v>
      </c>
      <c r="D89">
        <f>RAW!D89</f>
        <v>0.30359999999999998</v>
      </c>
      <c r="E89">
        <f>RAW!E89</f>
        <v>0.3175</v>
      </c>
      <c r="F89">
        <f>RAW!L89</f>
        <v>-26.708340994055099</v>
      </c>
      <c r="G89">
        <f>RAW!M89</f>
        <v>4.4937988307928496</v>
      </c>
      <c r="H89">
        <v>100</v>
      </c>
      <c r="I89">
        <v>-100</v>
      </c>
      <c r="Y89" s="162" t="str">
        <f t="shared" si="22"/>
        <v>VISIBLE</v>
      </c>
      <c r="Z89" s="162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0</v>
      </c>
      <c r="AG89" s="34" t="str">
        <f t="shared" si="26"/>
        <v/>
      </c>
      <c r="AH89" s="28">
        <f t="shared" si="32"/>
        <v>0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0</v>
      </c>
      <c r="AR89" s="33" t="str">
        <f t="shared" si="29"/>
        <v/>
      </c>
      <c r="AS89" s="33">
        <f t="shared" si="34"/>
        <v>0</v>
      </c>
      <c r="AT89" s="33" t="str">
        <f t="shared" si="30"/>
        <v/>
      </c>
      <c r="AU89" s="33"/>
      <c r="AV89" s="33"/>
    </row>
    <row r="90" spans="1:48">
      <c r="A90" s="1">
        <f>RAW!A90</f>
        <v>42432</v>
      </c>
      <c r="B90">
        <f>RAW!B90</f>
        <v>0.31740000000000002</v>
      </c>
      <c r="C90">
        <f>RAW!C90</f>
        <v>0.32390000000000002</v>
      </c>
      <c r="D90">
        <f>RAW!D90</f>
        <v>0.3115</v>
      </c>
      <c r="E90">
        <f>RAW!E90</f>
        <v>0.31859999999999999</v>
      </c>
      <c r="F90">
        <f>RAW!L90</f>
        <v>-22.222222222221799</v>
      </c>
      <c r="G90">
        <f>RAW!M90</f>
        <v>26.697944593387199</v>
      </c>
      <c r="H90">
        <v>100</v>
      </c>
      <c r="I90">
        <v>-100</v>
      </c>
      <c r="Y90" s="162" t="str">
        <f t="shared" si="22"/>
        <v>VISIBLE</v>
      </c>
      <c r="Z90" s="162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0</v>
      </c>
      <c r="AG90" s="34" t="str">
        <f t="shared" si="26"/>
        <v/>
      </c>
      <c r="AH90" s="28">
        <f t="shared" si="32"/>
        <v>0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0</v>
      </c>
      <c r="AR90" s="33" t="str">
        <f t="shared" si="29"/>
        <v/>
      </c>
      <c r="AS90" s="33">
        <f t="shared" si="34"/>
        <v>0</v>
      </c>
      <c r="AT90" s="33" t="str">
        <f t="shared" si="30"/>
        <v/>
      </c>
      <c r="AU90" s="33"/>
      <c r="AV90" s="33"/>
    </row>
    <row r="91" spans="1:48">
      <c r="A91" s="1">
        <f>RAW!A91</f>
        <v>42433</v>
      </c>
      <c r="B91">
        <f>RAW!B91</f>
        <v>0.31859999999999999</v>
      </c>
      <c r="C91">
        <f>RAW!C91</f>
        <v>0.32769999999999999</v>
      </c>
      <c r="D91">
        <f>RAW!D91</f>
        <v>0.31659999999999999</v>
      </c>
      <c r="E91">
        <f>RAW!E91</f>
        <v>0.32769999999999999</v>
      </c>
      <c r="F91">
        <f>RAW!L91</f>
        <v>5.3951005623872303</v>
      </c>
      <c r="G91">
        <f>RAW!M91</f>
        <v>48.9721721065007</v>
      </c>
      <c r="H91">
        <v>100</v>
      </c>
      <c r="I91">
        <v>-100</v>
      </c>
      <c r="Y91" s="162" t="str">
        <f t="shared" si="22"/>
        <v>VISIBLE</v>
      </c>
      <c r="Z91" s="162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0</v>
      </c>
      <c r="AG91" s="34" t="str">
        <f t="shared" si="26"/>
        <v/>
      </c>
      <c r="AH91" s="28">
        <f t="shared" si="32"/>
        <v>0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0</v>
      </c>
      <c r="AR91" s="33" t="str">
        <f t="shared" si="29"/>
        <v/>
      </c>
      <c r="AS91" s="33">
        <f t="shared" si="34"/>
        <v>0</v>
      </c>
      <c r="AT91" s="33" t="str">
        <f t="shared" si="30"/>
        <v/>
      </c>
      <c r="AU91" s="33"/>
      <c r="AV91" s="33"/>
    </row>
    <row r="92" spans="1:48">
      <c r="A92" s="1">
        <f>RAW!A92</f>
        <v>42436</v>
      </c>
      <c r="B92">
        <f>RAW!B92</f>
        <v>0.32769999999999999</v>
      </c>
      <c r="C92">
        <f>RAW!C92</f>
        <v>0.33100000000000002</v>
      </c>
      <c r="D92">
        <f>RAW!D92</f>
        <v>0.32029999999999997</v>
      </c>
      <c r="E92">
        <f>RAW!E92</f>
        <v>0.33100000000000002</v>
      </c>
      <c r="F92">
        <f>RAW!L92</f>
        <v>24.5232768722705</v>
      </c>
      <c r="G92">
        <f>RAW!M92</f>
        <v>58.180299357736601</v>
      </c>
      <c r="H92">
        <v>100</v>
      </c>
      <c r="I92">
        <v>-100</v>
      </c>
      <c r="Y92" s="162" t="str">
        <f t="shared" si="22"/>
        <v>VISIBLE</v>
      </c>
      <c r="Z92" s="162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0</v>
      </c>
      <c r="AG92" s="34" t="str">
        <f t="shared" si="26"/>
        <v/>
      </c>
      <c r="AH92" s="28">
        <f t="shared" si="32"/>
        <v>0</v>
      </c>
      <c r="AI92" s="28" t="str">
        <f t="shared" si="27"/>
        <v/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0</v>
      </c>
      <c r="AR92" s="33" t="str">
        <f t="shared" si="29"/>
        <v/>
      </c>
      <c r="AS92" s="33">
        <f t="shared" si="34"/>
        <v>0</v>
      </c>
      <c r="AT92" s="33" t="str">
        <f t="shared" si="30"/>
        <v/>
      </c>
      <c r="AU92" s="33"/>
      <c r="AV92" s="33"/>
    </row>
    <row r="93" spans="1:48">
      <c r="A93" s="1">
        <f>RAW!A93</f>
        <v>42437</v>
      </c>
      <c r="B93">
        <f>RAW!B93</f>
        <v>0.33</v>
      </c>
      <c r="C93">
        <f>RAW!C93</f>
        <v>0.33399999999999902</v>
      </c>
      <c r="D93">
        <f>RAW!D93</f>
        <v>0.32</v>
      </c>
      <c r="E93">
        <f>RAW!E93</f>
        <v>0.32229999999999998</v>
      </c>
      <c r="F93">
        <f>RAW!L93</f>
        <v>2.1242937853111701</v>
      </c>
      <c r="G93">
        <f>RAW!M93</f>
        <v>45.216432313206496</v>
      </c>
      <c r="H93">
        <v>100</v>
      </c>
      <c r="I93">
        <v>-100</v>
      </c>
      <c r="Y93" s="162" t="str">
        <f t="shared" si="22"/>
        <v>VISIBLE</v>
      </c>
      <c r="Z93" s="162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0</v>
      </c>
      <c r="AR93" s="33" t="str">
        <f t="shared" si="29"/>
        <v/>
      </c>
      <c r="AS93" s="33">
        <f t="shared" si="34"/>
        <v>0</v>
      </c>
      <c r="AT93" s="33" t="str">
        <f t="shared" si="30"/>
        <v/>
      </c>
      <c r="AU93" s="33"/>
      <c r="AV93" s="33"/>
    </row>
    <row r="94" spans="1:48">
      <c r="A94" s="1">
        <f>RAW!A94</f>
        <v>42438</v>
      </c>
      <c r="B94">
        <f>RAW!B94</f>
        <v>0.32979999999999998</v>
      </c>
      <c r="C94">
        <f>RAW!C94</f>
        <v>0.33</v>
      </c>
      <c r="D94">
        <f>RAW!D94</f>
        <v>0.32</v>
      </c>
      <c r="E94">
        <f>RAW!E94</f>
        <v>0.32440000000000002</v>
      </c>
      <c r="F94">
        <f>RAW!L94</f>
        <v>1.9432145618118</v>
      </c>
      <c r="G94">
        <f>RAW!M94</f>
        <v>37.266208518743099</v>
      </c>
      <c r="H94">
        <v>100</v>
      </c>
      <c r="I94">
        <v>-100</v>
      </c>
      <c r="Y94" s="162" t="str">
        <f t="shared" si="22"/>
        <v>VISIBLE</v>
      </c>
      <c r="Z94" s="162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>
      <c r="A95" s="1">
        <f>RAW!A95</f>
        <v>42439</v>
      </c>
      <c r="B95">
        <f>RAW!B95</f>
        <v>0.32990000000000003</v>
      </c>
      <c r="C95">
        <f>RAW!C95</f>
        <v>0.33379999999999999</v>
      </c>
      <c r="D95">
        <f>RAW!D95</f>
        <v>0.3165</v>
      </c>
      <c r="E95">
        <f>RAW!E95</f>
        <v>0.3165</v>
      </c>
      <c r="F95">
        <f>RAW!L95</f>
        <v>-19.969969969969501</v>
      </c>
      <c r="G95">
        <f>RAW!M95</f>
        <v>14.9216959101913</v>
      </c>
      <c r="H95">
        <v>100</v>
      </c>
      <c r="I95">
        <v>-100</v>
      </c>
      <c r="Y95" s="162" t="str">
        <f t="shared" si="22"/>
        <v>VISIBLE</v>
      </c>
      <c r="Z95" s="162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>
      <c r="A96" s="1">
        <f>RAW!A96</f>
        <v>42440</v>
      </c>
      <c r="B96">
        <f>RAW!B96</f>
        <v>0.3206</v>
      </c>
      <c r="C96">
        <f>RAW!C96</f>
        <v>0.33</v>
      </c>
      <c r="D96">
        <f>RAW!D96</f>
        <v>0.3206</v>
      </c>
      <c r="E96">
        <f>RAW!E96</f>
        <v>0.32479999999999998</v>
      </c>
      <c r="F96">
        <f>RAW!L96</f>
        <v>21.5912775616092</v>
      </c>
      <c r="G96">
        <f>RAW!M96</f>
        <v>23.467872042529098</v>
      </c>
      <c r="H96">
        <v>100</v>
      </c>
      <c r="I96">
        <v>-100</v>
      </c>
      <c r="Y96" s="162" t="str">
        <f t="shared" si="22"/>
        <v>VISIBLE</v>
      </c>
      <c r="Z96" s="162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0</v>
      </c>
      <c r="AR96" s="33" t="str">
        <f t="shared" si="29"/>
        <v/>
      </c>
      <c r="AS96" s="33">
        <f t="shared" si="34"/>
        <v>0</v>
      </c>
      <c r="AT96" s="33" t="str">
        <f t="shared" si="30"/>
        <v/>
      </c>
      <c r="AU96" s="33"/>
      <c r="AV96" s="33"/>
    </row>
    <row r="97" spans="1:48">
      <c r="A97" s="1">
        <f>RAW!A97</f>
        <v>42443</v>
      </c>
      <c r="B97">
        <f>RAW!B97</f>
        <v>0.33</v>
      </c>
      <c r="C97">
        <f>RAW!C97</f>
        <v>0.34749999999999998</v>
      </c>
      <c r="D97">
        <f>RAW!D97</f>
        <v>0.33</v>
      </c>
      <c r="E97">
        <f>RAW!E97</f>
        <v>0.33810000000000001</v>
      </c>
      <c r="F97">
        <f>RAW!L97</f>
        <v>191.996960871217</v>
      </c>
      <c r="G97">
        <f>RAW!M97</f>
        <v>134.904412648792</v>
      </c>
      <c r="H97">
        <v>100</v>
      </c>
      <c r="I97">
        <v>-100</v>
      </c>
      <c r="Y97" s="162" t="str">
        <f t="shared" si="22"/>
        <v>VISIBLE</v>
      </c>
      <c r="Z97" s="162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1</v>
      </c>
      <c r="AG97" s="34" t="str">
        <f t="shared" si="26"/>
        <v/>
      </c>
      <c r="AH97" s="28">
        <f t="shared" si="32"/>
        <v>1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1</v>
      </c>
      <c r="AR97" s="33" t="str">
        <f t="shared" si="29"/>
        <v/>
      </c>
      <c r="AS97" s="33">
        <f t="shared" si="34"/>
        <v>1</v>
      </c>
      <c r="AT97" s="33" t="str">
        <f t="shared" si="30"/>
        <v/>
      </c>
      <c r="AU97" s="33"/>
      <c r="AV97" s="33"/>
    </row>
    <row r="98" spans="1:48">
      <c r="A98" s="1">
        <f>RAW!A98</f>
        <v>42444</v>
      </c>
      <c r="B98">
        <f>RAW!B98</f>
        <v>0.34</v>
      </c>
      <c r="C98">
        <f>RAW!C98</f>
        <v>0.34</v>
      </c>
      <c r="D98">
        <f>RAW!D98</f>
        <v>0.33279999999999998</v>
      </c>
      <c r="E98">
        <f>RAW!E98</f>
        <v>0.33899999999999902</v>
      </c>
      <c r="F98">
        <f>RAW!L98</f>
        <v>161.80638484197101</v>
      </c>
      <c r="G98">
        <f>RAW!M98</f>
        <v>110.31993757315701</v>
      </c>
      <c r="H98">
        <v>100</v>
      </c>
      <c r="I98">
        <v>-100</v>
      </c>
      <c r="Y98" s="162" t="str">
        <f t="shared" si="22"/>
        <v>VISIBLE</v>
      </c>
      <c r="Z98" s="162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1</v>
      </c>
      <c r="AG98" s="34" t="str">
        <f t="shared" si="26"/>
        <v/>
      </c>
      <c r="AH98" s="28">
        <f t="shared" si="32"/>
        <v>2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1</v>
      </c>
      <c r="AR98" s="33" t="str">
        <f t="shared" si="29"/>
        <v/>
      </c>
      <c r="AS98" s="33">
        <f t="shared" si="34"/>
        <v>2</v>
      </c>
      <c r="AT98" s="33" t="str">
        <f t="shared" si="30"/>
        <v/>
      </c>
      <c r="AU98" s="33"/>
      <c r="AV98" s="33"/>
    </row>
    <row r="99" spans="1:48">
      <c r="A99" s="1">
        <f>RAW!A99</f>
        <v>42445</v>
      </c>
      <c r="B99">
        <f>RAW!B99</f>
        <v>0.34899999999999998</v>
      </c>
      <c r="C99">
        <f>RAW!C99</f>
        <v>0.35499999999999998</v>
      </c>
      <c r="D99">
        <f>RAW!D99</f>
        <v>0.3412</v>
      </c>
      <c r="E99">
        <f>RAW!E99</f>
        <v>0.34160000000000001</v>
      </c>
      <c r="F99">
        <f>RAW!L99</f>
        <v>195.71396846546699</v>
      </c>
      <c r="G99">
        <f>RAW!M99</f>
        <v>163.407023249681</v>
      </c>
      <c r="H99">
        <v>100</v>
      </c>
      <c r="I99">
        <v>-100</v>
      </c>
      <c r="Y99" s="162" t="str">
        <f t="shared" si="22"/>
        <v>VISIBLE</v>
      </c>
      <c r="Z99" s="162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1</v>
      </c>
      <c r="AG99" s="34" t="str">
        <f t="shared" si="26"/>
        <v>GROUP</v>
      </c>
      <c r="AH99" s="28">
        <f t="shared" si="32"/>
        <v>3</v>
      </c>
      <c r="AI99" s="28">
        <f t="shared" si="27"/>
        <v>3</v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1</v>
      </c>
      <c r="AR99" s="33" t="str">
        <f t="shared" si="29"/>
        <v>GROUP</v>
      </c>
      <c r="AS99" s="33">
        <f t="shared" si="34"/>
        <v>3</v>
      </c>
      <c r="AT99" s="33">
        <f t="shared" si="30"/>
        <v>3</v>
      </c>
      <c r="AU99" s="33"/>
      <c r="AV99" s="33"/>
    </row>
    <row r="100" spans="1:48">
      <c r="A100" s="1">
        <f>RAW!A100</f>
        <v>42446</v>
      </c>
      <c r="B100">
        <f>RAW!B100</f>
        <v>0.34539999999999998</v>
      </c>
      <c r="C100">
        <f>RAW!C100</f>
        <v>0.34739999999999999</v>
      </c>
      <c r="D100">
        <f>RAW!D100</f>
        <v>0.33100000000000002</v>
      </c>
      <c r="E100">
        <f>RAW!E100</f>
        <v>0.33299999999999902</v>
      </c>
      <c r="F100">
        <f>RAW!L100</f>
        <v>92.277598230992197</v>
      </c>
      <c r="G100">
        <f>RAW!M100</f>
        <v>81.840159271900404</v>
      </c>
      <c r="H100">
        <v>100</v>
      </c>
      <c r="I100">
        <v>-100</v>
      </c>
      <c r="Y100" s="162" t="str">
        <f t="shared" si="22"/>
        <v>VISIBLE</v>
      </c>
      <c r="Z100" s="162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0</v>
      </c>
      <c r="AG100" s="34" t="str">
        <f t="shared" si="26"/>
        <v/>
      </c>
      <c r="AH100" s="28">
        <f t="shared" si="32"/>
        <v>0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0</v>
      </c>
      <c r="AR100" s="33" t="str">
        <f t="shared" si="29"/>
        <v/>
      </c>
      <c r="AS100" s="33">
        <f t="shared" si="34"/>
        <v>0</v>
      </c>
      <c r="AT100" s="33" t="str">
        <f t="shared" si="30"/>
        <v/>
      </c>
      <c r="AU100" s="33"/>
      <c r="AV100" s="33"/>
    </row>
    <row r="101" spans="1:48">
      <c r="A101" s="1">
        <f>RAW!A101</f>
        <v>42447</v>
      </c>
      <c r="B101">
        <f>RAW!B101</f>
        <v>0.33589999999999998</v>
      </c>
      <c r="C101">
        <f>RAW!C101</f>
        <v>0.35299999999999998</v>
      </c>
      <c r="D101">
        <f>RAW!D101</f>
        <v>0.3322</v>
      </c>
      <c r="E101">
        <f>RAW!E101</f>
        <v>0.35299999999999998</v>
      </c>
      <c r="F101">
        <f>RAW!L101</f>
        <v>130.698890431693</v>
      </c>
      <c r="G101">
        <f>RAW!M101</f>
        <v>132.671728942686</v>
      </c>
      <c r="H101">
        <v>100</v>
      </c>
      <c r="I101">
        <v>-100</v>
      </c>
      <c r="Y101" s="162" t="str">
        <f t="shared" si="22"/>
        <v>VISIBLE</v>
      </c>
      <c r="Z101" s="162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1</v>
      </c>
      <c r="AG101" s="34" t="str">
        <f t="shared" si="26"/>
        <v/>
      </c>
      <c r="AH101" s="28">
        <f t="shared" si="32"/>
        <v>1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1</v>
      </c>
      <c r="AR101" s="33" t="str">
        <f t="shared" si="29"/>
        <v/>
      </c>
      <c r="AS101" s="33">
        <f t="shared" si="34"/>
        <v>1</v>
      </c>
      <c r="AT101" s="33" t="str">
        <f t="shared" si="30"/>
        <v/>
      </c>
      <c r="AU101" s="33"/>
      <c r="AV101" s="33"/>
    </row>
    <row r="102" spans="1:48">
      <c r="A102" s="1">
        <f>RAW!A102</f>
        <v>42450</v>
      </c>
      <c r="B102">
        <f>RAW!B102</f>
        <v>0.35010000000000002</v>
      </c>
      <c r="C102">
        <f>RAW!C102</f>
        <v>0.36370000000000002</v>
      </c>
      <c r="D102">
        <f>RAW!D102</f>
        <v>0.3493</v>
      </c>
      <c r="E102">
        <f>RAW!E102</f>
        <v>0.3584</v>
      </c>
      <c r="F102">
        <f>RAW!L102</f>
        <v>164.376874411681</v>
      </c>
      <c r="G102">
        <f>RAW!M102</f>
        <v>183.282614448266</v>
      </c>
      <c r="H102">
        <v>100</v>
      </c>
      <c r="I102">
        <v>-100</v>
      </c>
      <c r="Y102" s="162" t="str">
        <f t="shared" si="22"/>
        <v>VISIBLE</v>
      </c>
      <c r="Z102" s="162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1</v>
      </c>
      <c r="AG102" s="34" t="str">
        <f t="shared" si="26"/>
        <v/>
      </c>
      <c r="AH102" s="28">
        <f t="shared" si="32"/>
        <v>2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1</v>
      </c>
      <c r="AR102" s="33" t="str">
        <f t="shared" si="29"/>
        <v/>
      </c>
      <c r="AS102" s="33">
        <f t="shared" si="34"/>
        <v>2</v>
      </c>
      <c r="AT102" s="33" t="str">
        <f t="shared" si="30"/>
        <v/>
      </c>
      <c r="AU102" s="33"/>
      <c r="AV102" s="33"/>
    </row>
    <row r="103" spans="1:48">
      <c r="A103" s="1">
        <f>RAW!A103</f>
        <v>42451</v>
      </c>
      <c r="B103">
        <f>RAW!B103</f>
        <v>0.3649</v>
      </c>
      <c r="C103">
        <f>RAW!C103</f>
        <v>0.3649</v>
      </c>
      <c r="D103">
        <f>RAW!D103</f>
        <v>0.34229999999999999</v>
      </c>
      <c r="E103">
        <f>RAW!E103</f>
        <v>0.35249999999999998</v>
      </c>
      <c r="F103">
        <f>RAW!L103</f>
        <v>118.23701371711201</v>
      </c>
      <c r="G103">
        <f>RAW!M103</f>
        <v>144.31272757365099</v>
      </c>
      <c r="H103">
        <v>100</v>
      </c>
      <c r="I103">
        <v>-100</v>
      </c>
      <c r="Y103" s="162" t="str">
        <f t="shared" si="22"/>
        <v>VISIBLE</v>
      </c>
      <c r="Z103" s="162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1</v>
      </c>
      <c r="AG103" s="34" t="str">
        <f t="shared" si="26"/>
        <v>GROUP</v>
      </c>
      <c r="AH103" s="28">
        <f t="shared" si="32"/>
        <v>3</v>
      </c>
      <c r="AI103" s="28">
        <f t="shared" si="27"/>
        <v>3</v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1</v>
      </c>
      <c r="AR103" s="33" t="str">
        <f t="shared" si="29"/>
        <v>GROUP</v>
      </c>
      <c r="AS103" s="33">
        <f t="shared" si="34"/>
        <v>3</v>
      </c>
      <c r="AT103" s="33">
        <f t="shared" si="30"/>
        <v>3</v>
      </c>
      <c r="AU103" s="33"/>
      <c r="AV103" s="33"/>
    </row>
    <row r="104" spans="1:48">
      <c r="A104" s="1">
        <f>RAW!A104</f>
        <v>42452</v>
      </c>
      <c r="B104">
        <f>RAW!B104</f>
        <v>0.35370000000000001</v>
      </c>
      <c r="C104">
        <f>RAW!C104</f>
        <v>0.35599999999999998</v>
      </c>
      <c r="D104">
        <f>RAW!D104</f>
        <v>0.34210000000000002</v>
      </c>
      <c r="E104">
        <f>RAW!E104</f>
        <v>0.34299999999999897</v>
      </c>
      <c r="F104">
        <f>RAW!L104</f>
        <v>69.927093239143204</v>
      </c>
      <c r="G104">
        <f>RAW!M104</f>
        <v>93.303946263644505</v>
      </c>
      <c r="H104">
        <v>100</v>
      </c>
      <c r="I104">
        <v>-100</v>
      </c>
      <c r="Y104" s="162" t="str">
        <f t="shared" si="22"/>
        <v>VISIBLE</v>
      </c>
      <c r="Z104" s="162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0</v>
      </c>
      <c r="AR104" s="33" t="str">
        <f t="shared" si="29"/>
        <v/>
      </c>
      <c r="AS104" s="33">
        <f t="shared" si="34"/>
        <v>0</v>
      </c>
      <c r="AT104" s="33" t="str">
        <f t="shared" si="30"/>
        <v/>
      </c>
      <c r="AU104" s="33"/>
      <c r="AV104" s="33"/>
    </row>
    <row r="105" spans="1:48">
      <c r="A105" s="1">
        <f>RAW!A105</f>
        <v>42453</v>
      </c>
      <c r="B105">
        <f>RAW!B105</f>
        <v>0.33500000000000002</v>
      </c>
      <c r="C105">
        <f>RAW!C105</f>
        <v>0.34410000000000002</v>
      </c>
      <c r="D105">
        <f>RAW!D105</f>
        <v>0.33399999999999902</v>
      </c>
      <c r="E105">
        <f>RAW!E105</f>
        <v>0.3367</v>
      </c>
      <c r="F105">
        <f>RAW!L105</f>
        <v>5.2954585305975197</v>
      </c>
      <c r="G105">
        <f>RAW!M105</f>
        <v>38.7722893552871</v>
      </c>
      <c r="H105">
        <v>100</v>
      </c>
      <c r="I105">
        <v>-100</v>
      </c>
      <c r="Y105" s="162" t="str">
        <f t="shared" si="22"/>
        <v>VISIBLE</v>
      </c>
      <c r="Z105" s="162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0</v>
      </c>
      <c r="AN105" s="33" t="str">
        <f t="shared" si="28"/>
        <v/>
      </c>
      <c r="AO105" s="33">
        <f t="shared" si="33"/>
        <v>0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>
      <c r="A106" s="1">
        <f>RAW!A106</f>
        <v>42454</v>
      </c>
      <c r="B106">
        <f>RAW!B106</f>
        <v>0.3367</v>
      </c>
      <c r="C106">
        <f>RAW!C106</f>
        <v>0.3367</v>
      </c>
      <c r="D106">
        <f>RAW!D106</f>
        <v>0.3367</v>
      </c>
      <c r="E106">
        <f>RAW!E106</f>
        <v>0.3367</v>
      </c>
      <c r="F106">
        <f>RAW!L106</f>
        <v>-11.9939462731747</v>
      </c>
      <c r="G106">
        <f>RAW!M106</f>
        <v>26.1420954027958</v>
      </c>
      <c r="H106">
        <v>100</v>
      </c>
      <c r="I106">
        <v>-100</v>
      </c>
      <c r="Y106" s="162" t="str">
        <f t="shared" si="22"/>
        <v>VISIBLE</v>
      </c>
      <c r="Z106" s="162" t="str">
        <f t="shared" si="23"/>
        <v/>
      </c>
      <c r="AB106" s="28">
        <f t="shared" si="24"/>
        <v>0</v>
      </c>
      <c r="AC106" s="28" t="str">
        <f t="shared" si="25"/>
        <v/>
      </c>
      <c r="AD106" s="34">
        <f t="shared" si="31"/>
        <v>0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0</v>
      </c>
      <c r="AN106" s="33" t="str">
        <f t="shared" si="28"/>
        <v/>
      </c>
      <c r="AO106" s="33">
        <f t="shared" si="33"/>
        <v>0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>
      <c r="A107" s="1">
        <f>RAW!A107</f>
        <v>42457</v>
      </c>
      <c r="B107">
        <f>RAW!B107</f>
        <v>0.3367</v>
      </c>
      <c r="C107">
        <f>RAW!C107</f>
        <v>0.3367</v>
      </c>
      <c r="D107">
        <f>RAW!D107</f>
        <v>0.3367</v>
      </c>
      <c r="E107">
        <f>RAW!E107</f>
        <v>0.3367</v>
      </c>
      <c r="F107">
        <f>RAW!L107</f>
        <v>-19.879042860899698</v>
      </c>
      <c r="G107">
        <f>RAW!M107</f>
        <v>21.200396672472799</v>
      </c>
      <c r="H107">
        <v>100</v>
      </c>
      <c r="I107">
        <v>-100</v>
      </c>
      <c r="Y107" s="162" t="str">
        <f t="shared" si="22"/>
        <v>VISIBLE</v>
      </c>
      <c r="Z107" s="162" t="str">
        <f t="shared" si="23"/>
        <v/>
      </c>
      <c r="AB107" s="28">
        <f t="shared" si="24"/>
        <v>0</v>
      </c>
      <c r="AC107" s="28" t="str">
        <f t="shared" si="25"/>
        <v/>
      </c>
      <c r="AD107" s="34">
        <f t="shared" si="31"/>
        <v>0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0</v>
      </c>
      <c r="AN107" s="33" t="str">
        <f t="shared" si="28"/>
        <v/>
      </c>
      <c r="AO107" s="33">
        <f t="shared" si="33"/>
        <v>0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>
      <c r="A108" s="1">
        <f>RAW!A108</f>
        <v>42458</v>
      </c>
      <c r="B108">
        <f>RAW!B108</f>
        <v>0.3367</v>
      </c>
      <c r="C108">
        <f>RAW!C108</f>
        <v>0.34489999999999998</v>
      </c>
      <c r="D108">
        <f>RAW!D108</f>
        <v>0.33250000000000002</v>
      </c>
      <c r="E108">
        <f>RAW!E108</f>
        <v>0.33299999999999902</v>
      </c>
      <c r="F108">
        <f>RAW!L108</f>
        <v>-28.642116281282998</v>
      </c>
      <c r="G108">
        <f>RAW!M108</f>
        <v>15.5842055405371</v>
      </c>
      <c r="H108">
        <v>100</v>
      </c>
      <c r="I108">
        <v>-100</v>
      </c>
      <c r="Y108" s="162" t="str">
        <f t="shared" si="22"/>
        <v>VISIBLE</v>
      </c>
      <c r="Z108" s="162" t="str">
        <f t="shared" si="23"/>
        <v/>
      </c>
      <c r="AB108" s="28">
        <f t="shared" si="24"/>
        <v>0</v>
      </c>
      <c r="AC108" s="28" t="str">
        <f t="shared" si="25"/>
        <v/>
      </c>
      <c r="AD108" s="34">
        <f t="shared" si="31"/>
        <v>0</v>
      </c>
      <c r="AE108" s="34" t="str">
        <f t="shared" si="18"/>
        <v/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0</v>
      </c>
      <c r="AN108" s="33" t="str">
        <f t="shared" si="28"/>
        <v/>
      </c>
      <c r="AO108" s="33">
        <f t="shared" si="33"/>
        <v>0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>
      <c r="A109" s="1">
        <f>RAW!A109</f>
        <v>42459</v>
      </c>
      <c r="B109">
        <f>RAW!B109</f>
        <v>0.33799999999999902</v>
      </c>
      <c r="C109">
        <f>RAW!C109</f>
        <v>0.34599999999999997</v>
      </c>
      <c r="D109">
        <f>RAW!D109</f>
        <v>0.33560000000000001</v>
      </c>
      <c r="E109">
        <f>RAW!E109</f>
        <v>0.34439999999999998</v>
      </c>
      <c r="F109">
        <f>RAW!L109</f>
        <v>7.6761074800284304</v>
      </c>
      <c r="G109">
        <f>RAW!M109</f>
        <v>47.1740097908325</v>
      </c>
      <c r="H109">
        <v>100</v>
      </c>
      <c r="I109">
        <v>-100</v>
      </c>
      <c r="Y109" s="162" t="str">
        <f t="shared" si="22"/>
        <v>VISIBLE</v>
      </c>
      <c r="Z109" s="162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>
      <c r="A110" s="1">
        <f>RAW!A110</f>
        <v>42460</v>
      </c>
      <c r="B110">
        <f>RAW!B110</f>
        <v>0.34499999999999997</v>
      </c>
      <c r="C110">
        <f>RAW!C110</f>
        <v>0.34499999999999997</v>
      </c>
      <c r="D110">
        <f>RAW!D110</f>
        <v>0.33189999999999997</v>
      </c>
      <c r="E110">
        <f>RAW!E110</f>
        <v>0.34449999999999997</v>
      </c>
      <c r="F110">
        <f>RAW!L110</f>
        <v>-23.750899014258501</v>
      </c>
      <c r="G110">
        <f>RAW!M110</f>
        <v>29.864051704925</v>
      </c>
      <c r="H110">
        <v>100</v>
      </c>
      <c r="I110">
        <v>-100</v>
      </c>
      <c r="Y110" s="162" t="str">
        <f t="shared" si="22"/>
        <v>VISIBLE</v>
      </c>
      <c r="Z110" s="162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>
      <c r="A111" s="1">
        <f>RAW!A111</f>
        <v>42461</v>
      </c>
      <c r="B111">
        <f>RAW!B111</f>
        <v>0.34089999999999998</v>
      </c>
      <c r="C111">
        <f>RAW!C111</f>
        <v>0.3548</v>
      </c>
      <c r="D111">
        <f>RAW!D111</f>
        <v>0.33299999999999902</v>
      </c>
      <c r="E111">
        <f>RAW!E111</f>
        <v>0.34499999999999997</v>
      </c>
      <c r="F111">
        <f>RAW!L111</f>
        <v>18.702749140893101</v>
      </c>
      <c r="G111">
        <f>RAW!M111</f>
        <v>57.111834961997303</v>
      </c>
      <c r="H111">
        <v>100</v>
      </c>
      <c r="I111">
        <v>-100</v>
      </c>
      <c r="Y111" s="162" t="str">
        <f t="shared" si="22"/>
        <v>VISIBLE</v>
      </c>
      <c r="Z111" s="162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>
      <c r="A112" s="1">
        <f>RAW!A112</f>
        <v>42464</v>
      </c>
      <c r="B112">
        <f>RAW!B112</f>
        <v>0.35199999999999998</v>
      </c>
      <c r="C112">
        <f>RAW!C112</f>
        <v>0.36899999999999999</v>
      </c>
      <c r="D112">
        <f>RAW!D112</f>
        <v>0.33899999999999902</v>
      </c>
      <c r="E112">
        <f>RAW!E112</f>
        <v>0.36799999999999999</v>
      </c>
      <c r="F112">
        <f>RAW!L112</f>
        <v>158.78678407465901</v>
      </c>
      <c r="G112">
        <f>RAW!M112</f>
        <v>163.067998710925</v>
      </c>
      <c r="H112">
        <v>100</v>
      </c>
      <c r="I112">
        <v>-100</v>
      </c>
      <c r="Y112" s="162" t="str">
        <f t="shared" si="22"/>
        <v>VISIBLE</v>
      </c>
      <c r="Z112" s="162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1</v>
      </c>
      <c r="AG112" s="34" t="str">
        <f t="shared" si="26"/>
        <v/>
      </c>
      <c r="AH112" s="28">
        <f t="shared" si="32"/>
        <v>1</v>
      </c>
      <c r="AI112" s="28" t="str">
        <f t="shared" si="27"/>
        <v/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1</v>
      </c>
      <c r="AR112" s="33" t="str">
        <f t="shared" si="29"/>
        <v/>
      </c>
      <c r="AS112" s="33">
        <f t="shared" si="34"/>
        <v>1</v>
      </c>
      <c r="AT112" s="33" t="str">
        <f t="shared" si="30"/>
        <v/>
      </c>
      <c r="AU112" s="33"/>
      <c r="AV112" s="33"/>
    </row>
    <row r="113" spans="1:48">
      <c r="A113" s="1">
        <f>RAW!A113</f>
        <v>42465</v>
      </c>
      <c r="B113">
        <f>RAW!B113</f>
        <v>0.36720000000000003</v>
      </c>
      <c r="C113">
        <f>RAW!C113</f>
        <v>0.37790000000000001</v>
      </c>
      <c r="D113">
        <f>RAW!D113</f>
        <v>0.36</v>
      </c>
      <c r="E113">
        <f>RAW!E113</f>
        <v>0.37359999999999999</v>
      </c>
      <c r="F113">
        <f>RAW!L113</f>
        <v>202.78942390491</v>
      </c>
      <c r="G113">
        <f>RAW!M113</f>
        <v>217.989579556081</v>
      </c>
      <c r="H113">
        <v>100</v>
      </c>
      <c r="I113">
        <v>-100</v>
      </c>
      <c r="Y113" s="162" t="str">
        <f t="shared" si="22"/>
        <v>VISIBLE</v>
      </c>
      <c r="Z113" s="162" t="str">
        <f t="shared" si="23"/>
        <v/>
      </c>
      <c r="AB113" s="28">
        <f t="shared" si="24"/>
        <v>0</v>
      </c>
      <c r="AC113" s="28" t="str">
        <f t="shared" si="25"/>
        <v/>
      </c>
      <c r="AD113" s="34">
        <f t="shared" si="31"/>
        <v>0</v>
      </c>
      <c r="AE113" s="34" t="str">
        <f t="shared" si="18"/>
        <v/>
      </c>
      <c r="AF113" s="28">
        <f t="shared" si="19"/>
        <v>1</v>
      </c>
      <c r="AG113" s="34" t="str">
        <f t="shared" si="26"/>
        <v/>
      </c>
      <c r="AH113" s="28">
        <f t="shared" si="32"/>
        <v>2</v>
      </c>
      <c r="AI113" s="28" t="str">
        <f t="shared" si="27"/>
        <v/>
      </c>
      <c r="AJ113" s="54"/>
      <c r="AK113" s="28"/>
      <c r="AM113" s="33">
        <f t="shared" si="20"/>
        <v>0</v>
      </c>
      <c r="AN113" s="33" t="str">
        <f t="shared" si="28"/>
        <v/>
      </c>
      <c r="AO113" s="33">
        <f t="shared" si="33"/>
        <v>0</v>
      </c>
      <c r="AP113" s="33"/>
      <c r="AQ113" s="33">
        <f t="shared" si="21"/>
        <v>1</v>
      </c>
      <c r="AR113" s="33" t="str">
        <f t="shared" si="29"/>
        <v/>
      </c>
      <c r="AS113" s="33">
        <f t="shared" si="34"/>
        <v>2</v>
      </c>
      <c r="AT113" s="33" t="str">
        <f t="shared" si="30"/>
        <v/>
      </c>
      <c r="AU113" s="33"/>
      <c r="AV113" s="33"/>
    </row>
    <row r="114" spans="1:48">
      <c r="A114" s="1">
        <f>RAW!A114</f>
        <v>42466</v>
      </c>
      <c r="B114">
        <f>RAW!B114</f>
        <v>0.373</v>
      </c>
      <c r="C114">
        <f>RAW!C114</f>
        <v>0.39290000000000003</v>
      </c>
      <c r="D114">
        <f>RAW!D114</f>
        <v>0.373</v>
      </c>
      <c r="E114">
        <f>RAW!E114</f>
        <v>0.38219999999999998</v>
      </c>
      <c r="F114">
        <f>RAW!L114</f>
        <v>205.98694292251801</v>
      </c>
      <c r="G114">
        <f>RAW!M114</f>
        <v>246.13184241320999</v>
      </c>
      <c r="H114">
        <v>100</v>
      </c>
      <c r="I114">
        <v>-100</v>
      </c>
      <c r="Y114" s="162" t="str">
        <f t="shared" si="22"/>
        <v>VISIBLE</v>
      </c>
      <c r="Z114" s="162" t="str">
        <f t="shared" si="23"/>
        <v/>
      </c>
      <c r="AB114" s="28">
        <f t="shared" si="24"/>
        <v>0</v>
      </c>
      <c r="AC114" s="28" t="str">
        <f t="shared" si="25"/>
        <v/>
      </c>
      <c r="AD114" s="34">
        <f t="shared" si="31"/>
        <v>0</v>
      </c>
      <c r="AE114" s="34" t="str">
        <f t="shared" si="18"/>
        <v/>
      </c>
      <c r="AF114" s="28">
        <f t="shared" si="19"/>
        <v>1</v>
      </c>
      <c r="AG114" s="34" t="str">
        <f t="shared" si="26"/>
        <v/>
      </c>
      <c r="AH114" s="28">
        <f t="shared" si="32"/>
        <v>3</v>
      </c>
      <c r="AI114" s="28" t="str">
        <f t="shared" si="27"/>
        <v/>
      </c>
      <c r="AJ114" s="54"/>
      <c r="AK114" s="28"/>
      <c r="AM114" s="33">
        <f t="shared" si="20"/>
        <v>0</v>
      </c>
      <c r="AN114" s="33" t="str">
        <f t="shared" si="28"/>
        <v/>
      </c>
      <c r="AO114" s="33">
        <f t="shared" si="33"/>
        <v>0</v>
      </c>
      <c r="AP114" s="33"/>
      <c r="AQ114" s="33">
        <f t="shared" si="21"/>
        <v>1</v>
      </c>
      <c r="AR114" s="33" t="str">
        <f t="shared" si="29"/>
        <v/>
      </c>
      <c r="AS114" s="33">
        <f t="shared" si="34"/>
        <v>3</v>
      </c>
      <c r="AT114" s="33" t="str">
        <f t="shared" si="30"/>
        <v/>
      </c>
      <c r="AU114" s="33"/>
      <c r="AV114" s="33"/>
    </row>
    <row r="115" spans="1:48">
      <c r="A115" s="1">
        <f>RAW!A115</f>
        <v>42467</v>
      </c>
      <c r="B115">
        <f>RAW!B115</f>
        <v>0.38159999999999999</v>
      </c>
      <c r="C115">
        <f>RAW!C115</f>
        <v>0.39299999999999902</v>
      </c>
      <c r="D115">
        <f>RAW!D115</f>
        <v>0.38</v>
      </c>
      <c r="E115">
        <f>RAW!E115</f>
        <v>0.38350000000000001</v>
      </c>
      <c r="F115">
        <f>RAW!L115</f>
        <v>164.06048744584299</v>
      </c>
      <c r="G115">
        <f>RAW!M115</f>
        <v>208.80548672402099</v>
      </c>
      <c r="H115">
        <v>100</v>
      </c>
      <c r="I115">
        <v>-100</v>
      </c>
      <c r="Y115" s="162" t="str">
        <f t="shared" si="22"/>
        <v>VISIBLE</v>
      </c>
      <c r="Z115" s="162" t="str">
        <f t="shared" si="23"/>
        <v/>
      </c>
      <c r="AB115" s="28">
        <f t="shared" si="24"/>
        <v>0</v>
      </c>
      <c r="AC115" s="28" t="str">
        <f t="shared" si="25"/>
        <v/>
      </c>
      <c r="AD115" s="34">
        <f t="shared" si="31"/>
        <v>0</v>
      </c>
      <c r="AE115" s="34" t="str">
        <f t="shared" si="18"/>
        <v/>
      </c>
      <c r="AF115" s="28">
        <f t="shared" si="19"/>
        <v>1</v>
      </c>
      <c r="AG115" s="34" t="str">
        <f t="shared" si="26"/>
        <v/>
      </c>
      <c r="AH115" s="28">
        <f t="shared" si="32"/>
        <v>4</v>
      </c>
      <c r="AI115" s="28" t="str">
        <f t="shared" si="27"/>
        <v/>
      </c>
      <c r="AJ115" s="54"/>
      <c r="AK115" s="28"/>
      <c r="AM115" s="33">
        <f t="shared" si="20"/>
        <v>0</v>
      </c>
      <c r="AN115" s="33" t="str">
        <f t="shared" si="28"/>
        <v/>
      </c>
      <c r="AO115" s="33">
        <f t="shared" si="33"/>
        <v>0</v>
      </c>
      <c r="AP115" s="33"/>
      <c r="AQ115" s="33">
        <f t="shared" si="21"/>
        <v>1</v>
      </c>
      <c r="AR115" s="33" t="str">
        <f t="shared" si="29"/>
        <v/>
      </c>
      <c r="AS115" s="33">
        <f t="shared" si="34"/>
        <v>4</v>
      </c>
      <c r="AT115" s="33" t="str">
        <f t="shared" si="30"/>
        <v/>
      </c>
      <c r="AU115" s="33"/>
      <c r="AV115" s="33"/>
    </row>
    <row r="116" spans="1:48">
      <c r="A116" s="1">
        <f>RAW!A116</f>
        <v>42468</v>
      </c>
      <c r="B116">
        <f>RAW!B116</f>
        <v>0.38400000000000001</v>
      </c>
      <c r="C116">
        <f>RAW!C116</f>
        <v>0.39</v>
      </c>
      <c r="D116">
        <f>RAW!D116</f>
        <v>0.37</v>
      </c>
      <c r="E116">
        <f>RAW!E116</f>
        <v>0.38069999999999998</v>
      </c>
      <c r="F116">
        <f>RAW!L116</f>
        <v>113.578190743338</v>
      </c>
      <c r="G116">
        <f>RAW!M116</f>
        <v>148.12023148497099</v>
      </c>
      <c r="H116">
        <v>100</v>
      </c>
      <c r="I116">
        <v>-100</v>
      </c>
      <c r="Y116" s="162" t="str">
        <f t="shared" si="22"/>
        <v>VISIBLE</v>
      </c>
      <c r="Z116" s="162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1</v>
      </c>
      <c r="AG116" s="34" t="str">
        <f t="shared" si="26"/>
        <v/>
      </c>
      <c r="AH116" s="28">
        <f t="shared" si="32"/>
        <v>5</v>
      </c>
      <c r="AI116" s="28" t="str">
        <f t="shared" si="27"/>
        <v/>
      </c>
      <c r="AJ116" s="54"/>
      <c r="AK116" s="28"/>
      <c r="AM116" s="33">
        <f t="shared" si="20"/>
        <v>0</v>
      </c>
      <c r="AN116" s="33" t="str">
        <f t="shared" si="28"/>
        <v/>
      </c>
      <c r="AO116" s="33">
        <f t="shared" si="33"/>
        <v>0</v>
      </c>
      <c r="AP116" s="33"/>
      <c r="AQ116" s="33">
        <f t="shared" si="21"/>
        <v>1</v>
      </c>
      <c r="AR116" s="33" t="str">
        <f t="shared" si="29"/>
        <v/>
      </c>
      <c r="AS116" s="33">
        <f t="shared" si="34"/>
        <v>5</v>
      </c>
      <c r="AT116" s="33" t="str">
        <f t="shared" si="30"/>
        <v/>
      </c>
      <c r="AU116" s="33"/>
      <c r="AV116" s="33"/>
    </row>
    <row r="117" spans="1:48">
      <c r="A117" s="1">
        <f>RAW!A117</f>
        <v>42471</v>
      </c>
      <c r="B117">
        <f>RAW!B117</f>
        <v>0.38740000000000002</v>
      </c>
      <c r="C117">
        <f>RAW!C117</f>
        <v>0.39</v>
      </c>
      <c r="D117">
        <f>RAW!D117</f>
        <v>0.374</v>
      </c>
      <c r="E117">
        <f>RAW!E117</f>
        <v>0.38700000000000001</v>
      </c>
      <c r="F117">
        <f>RAW!L117</f>
        <v>103.025818122019</v>
      </c>
      <c r="G117">
        <f>RAW!M117</f>
        <v>138.52109599771001</v>
      </c>
      <c r="H117">
        <v>100</v>
      </c>
      <c r="I117">
        <v>-100</v>
      </c>
      <c r="Y117" s="162" t="str">
        <f t="shared" si="22"/>
        <v>VISIBLE</v>
      </c>
      <c r="Z117" s="162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1</v>
      </c>
      <c r="AG117" s="34" t="str">
        <f t="shared" si="26"/>
        <v>GROUP</v>
      </c>
      <c r="AH117" s="28">
        <f t="shared" si="32"/>
        <v>6</v>
      </c>
      <c r="AI117" s="28">
        <f t="shared" si="27"/>
        <v>6</v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1</v>
      </c>
      <c r="AR117" s="33" t="str">
        <f t="shared" si="29"/>
        <v>GROUP</v>
      </c>
      <c r="AS117" s="33">
        <f t="shared" si="34"/>
        <v>6</v>
      </c>
      <c r="AT117" s="33">
        <f t="shared" si="30"/>
        <v>6</v>
      </c>
      <c r="AU117" s="33"/>
      <c r="AV117" s="33"/>
    </row>
    <row r="118" spans="1:48">
      <c r="A118" s="1">
        <f>RAW!A118</f>
        <v>42472</v>
      </c>
      <c r="B118">
        <f>RAW!B118</f>
        <v>0.37919999999999998</v>
      </c>
      <c r="C118">
        <f>RAW!C118</f>
        <v>0.39250000000000002</v>
      </c>
      <c r="D118">
        <f>RAW!D118</f>
        <v>0.3705</v>
      </c>
      <c r="E118">
        <f>RAW!E118</f>
        <v>0.37119999999999997</v>
      </c>
      <c r="F118">
        <f>RAW!L118</f>
        <v>70.2675416456335</v>
      </c>
      <c r="G118">
        <f>RAW!M118</f>
        <v>98.322367484120605</v>
      </c>
      <c r="H118">
        <v>100</v>
      </c>
      <c r="I118">
        <v>-100</v>
      </c>
      <c r="Y118" s="162" t="str">
        <f t="shared" si="22"/>
        <v>VISIBLE</v>
      </c>
      <c r="Z118" s="162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>
      <c r="A119" s="1">
        <f>RAW!A119</f>
        <v>42473</v>
      </c>
      <c r="B119">
        <f>RAW!B119</f>
        <v>0.37309999999999999</v>
      </c>
      <c r="C119">
        <f>RAW!C119</f>
        <v>0.38450000000000001</v>
      </c>
      <c r="D119">
        <f>RAW!D119</f>
        <v>0.36380000000000001</v>
      </c>
      <c r="E119">
        <f>RAW!E119</f>
        <v>0.37080000000000002</v>
      </c>
      <c r="F119">
        <f>RAW!L119</f>
        <v>44.728572043566601</v>
      </c>
      <c r="G119">
        <f>RAW!M119</f>
        <v>68.4896235645502</v>
      </c>
      <c r="H119">
        <v>100</v>
      </c>
      <c r="I119">
        <v>-100</v>
      </c>
      <c r="Y119" s="162" t="str">
        <f t="shared" si="22"/>
        <v>VISIBLE</v>
      </c>
      <c r="Z119" s="162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>
      <c r="A120" s="1">
        <f>RAW!A120</f>
        <v>42474</v>
      </c>
      <c r="B120">
        <f>RAW!B120</f>
        <v>0.36780000000000002</v>
      </c>
      <c r="C120">
        <f>RAW!C120</f>
        <v>0.37340000000000001</v>
      </c>
      <c r="D120">
        <f>RAW!D120</f>
        <v>0.36099999999999999</v>
      </c>
      <c r="E120">
        <f>RAW!E120</f>
        <v>0.36220000000000002</v>
      </c>
      <c r="F120">
        <f>RAW!L120</f>
        <v>11.1638216491645</v>
      </c>
      <c r="G120">
        <f>RAW!M120</f>
        <v>32.625149523113897</v>
      </c>
      <c r="H120">
        <v>100</v>
      </c>
      <c r="I120">
        <v>-100</v>
      </c>
      <c r="Y120" s="162" t="str">
        <f t="shared" si="22"/>
        <v>VISIBLE</v>
      </c>
      <c r="Z120" s="162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0</v>
      </c>
      <c r="AG120" s="34" t="str">
        <f t="shared" si="26"/>
        <v/>
      </c>
      <c r="AH120" s="28">
        <f t="shared" si="32"/>
        <v>0</v>
      </c>
      <c r="AI120" s="28" t="str">
        <f t="shared" si="27"/>
        <v/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>
      <c r="A121" s="1">
        <f>RAW!A121</f>
        <v>42475</v>
      </c>
      <c r="B121">
        <f>RAW!B121</f>
        <v>0.36299999999999999</v>
      </c>
      <c r="C121">
        <f>RAW!C121</f>
        <v>0.37</v>
      </c>
      <c r="D121">
        <f>RAW!D121</f>
        <v>0.35799999999999998</v>
      </c>
      <c r="E121">
        <f>RAW!E121</f>
        <v>0.35849999999999999</v>
      </c>
      <c r="F121">
        <f>RAW!L121</f>
        <v>-10.7773715308308</v>
      </c>
      <c r="G121">
        <f>RAW!M121</f>
        <v>15.3223474992774</v>
      </c>
      <c r="H121">
        <v>100</v>
      </c>
      <c r="I121">
        <v>-100</v>
      </c>
      <c r="Y121" s="162" t="str">
        <f t="shared" si="22"/>
        <v>VISIBLE</v>
      </c>
      <c r="Z121" s="162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>
      <c r="A122" s="1">
        <f>RAW!A122</f>
        <v>42478</v>
      </c>
      <c r="B122">
        <f>RAW!B122</f>
        <v>0.3599</v>
      </c>
      <c r="C122">
        <f>RAW!C122</f>
        <v>0.36830000000000002</v>
      </c>
      <c r="D122">
        <f>RAW!D122</f>
        <v>0.35560000000000003</v>
      </c>
      <c r="E122">
        <f>RAW!E122</f>
        <v>0.36370000000000002</v>
      </c>
      <c r="F122">
        <f>RAW!L122</f>
        <v>-20.167228254086499</v>
      </c>
      <c r="G122">
        <f>RAW!M122</f>
        <v>15.6229825693999</v>
      </c>
      <c r="H122">
        <v>100</v>
      </c>
      <c r="I122">
        <v>-100</v>
      </c>
      <c r="Y122" s="162" t="str">
        <f t="shared" si="22"/>
        <v>VISIBLE</v>
      </c>
      <c r="Z122" s="162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>
      <c r="A123" s="1">
        <f>RAW!A123</f>
        <v>42479</v>
      </c>
      <c r="B123">
        <f>RAW!B123</f>
        <v>0.377</v>
      </c>
      <c r="C123">
        <f>RAW!C123</f>
        <v>0.377</v>
      </c>
      <c r="D123">
        <f>RAW!D123</f>
        <v>0.35809999999999997</v>
      </c>
      <c r="E123">
        <f>RAW!E123</f>
        <v>0.35809999999999997</v>
      </c>
      <c r="F123">
        <f>RAW!L123</f>
        <v>-21.470378301212499</v>
      </c>
      <c r="G123">
        <f>RAW!M123</f>
        <v>21.342726149701502</v>
      </c>
      <c r="H123">
        <v>100</v>
      </c>
      <c r="I123">
        <v>-100</v>
      </c>
      <c r="Y123" s="162" t="str">
        <f t="shared" si="22"/>
        <v>VISIBLE</v>
      </c>
      <c r="Z123" s="162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0</v>
      </c>
      <c r="AG123" s="34" t="str">
        <f t="shared" si="26"/>
        <v/>
      </c>
      <c r="AH123" s="28">
        <f t="shared" si="32"/>
        <v>0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>
      <c r="A124" s="1">
        <f>RAW!A124</f>
        <v>42480</v>
      </c>
      <c r="B124">
        <f>RAW!B124</f>
        <v>0.3599</v>
      </c>
      <c r="C124">
        <f>RAW!C124</f>
        <v>0.36270000000000002</v>
      </c>
      <c r="D124">
        <f>RAW!D124</f>
        <v>0.35589999999999999</v>
      </c>
      <c r="E124">
        <f>RAW!E124</f>
        <v>0.35859999999999997</v>
      </c>
      <c r="F124">
        <f>RAW!L124</f>
        <v>-69.747081712062098</v>
      </c>
      <c r="G124">
        <f>RAW!M124</f>
        <v>-4.5005381078173903</v>
      </c>
      <c r="H124">
        <v>100</v>
      </c>
      <c r="I124">
        <v>-100</v>
      </c>
      <c r="Y124" s="162" t="str">
        <f t="shared" si="22"/>
        <v>VISIBLE</v>
      </c>
      <c r="Z124" s="162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0</v>
      </c>
      <c r="AG124" s="34" t="str">
        <f t="shared" si="26"/>
        <v/>
      </c>
      <c r="AH124" s="28">
        <f t="shared" si="32"/>
        <v>0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>
      <c r="A125" s="1">
        <f>RAW!A125</f>
        <v>42481</v>
      </c>
      <c r="B125">
        <f>RAW!B125</f>
        <v>0.35859999999999997</v>
      </c>
      <c r="C125">
        <f>RAW!C125</f>
        <v>0.3659</v>
      </c>
      <c r="D125">
        <f>RAW!D125</f>
        <v>0.35859999999999997</v>
      </c>
      <c r="E125">
        <f>RAW!E125</f>
        <v>0.36299999999999999</v>
      </c>
      <c r="F125">
        <f>RAW!L125</f>
        <v>-63.5922459536567</v>
      </c>
      <c r="G125">
        <f>RAW!M125</f>
        <v>6.0255779636004698</v>
      </c>
      <c r="H125">
        <v>100</v>
      </c>
      <c r="I125">
        <v>-100</v>
      </c>
      <c r="Y125" s="162" t="str">
        <f t="shared" si="22"/>
        <v>VISIBLE</v>
      </c>
      <c r="Z125" s="162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0</v>
      </c>
      <c r="AG125" s="34" t="str">
        <f t="shared" si="26"/>
        <v/>
      </c>
      <c r="AH125" s="28">
        <f t="shared" si="32"/>
        <v>0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0</v>
      </c>
      <c r="AR125" s="33" t="str">
        <f t="shared" si="29"/>
        <v/>
      </c>
      <c r="AS125" s="33">
        <f t="shared" si="34"/>
        <v>0</v>
      </c>
      <c r="AT125" s="33" t="str">
        <f t="shared" si="30"/>
        <v/>
      </c>
      <c r="AU125" s="33"/>
      <c r="AV125" s="33"/>
    </row>
    <row r="126" spans="1:48">
      <c r="A126" s="1">
        <f>RAW!A126</f>
        <v>42482</v>
      </c>
      <c r="B126">
        <f>RAW!B126</f>
        <v>0.3659</v>
      </c>
      <c r="C126">
        <f>RAW!C126</f>
        <v>0.3659</v>
      </c>
      <c r="D126">
        <f>RAW!D126</f>
        <v>0.35859999999999997</v>
      </c>
      <c r="E126">
        <f>RAW!E126</f>
        <v>0.36009999999999998</v>
      </c>
      <c r="F126">
        <f>RAW!L126</f>
        <v>-74.30912902611</v>
      </c>
      <c r="G126">
        <f>RAW!M126</f>
        <v>-5.4178145087239198</v>
      </c>
      <c r="H126">
        <v>100</v>
      </c>
      <c r="I126">
        <v>-100</v>
      </c>
      <c r="Y126" s="162" t="str">
        <f t="shared" si="22"/>
        <v>VISIBLE</v>
      </c>
      <c r="Z126" s="162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0</v>
      </c>
      <c r="AG126" s="34" t="str">
        <f t="shared" si="26"/>
        <v/>
      </c>
      <c r="AH126" s="28">
        <f t="shared" si="32"/>
        <v>0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>
      <c r="A127" s="1">
        <f>RAW!A127</f>
        <v>42485</v>
      </c>
      <c r="B127">
        <f>RAW!B127</f>
        <v>0.3599</v>
      </c>
      <c r="C127">
        <f>RAW!C127</f>
        <v>0.36199999999999999</v>
      </c>
      <c r="D127">
        <f>RAW!D127</f>
        <v>0.35510000000000003</v>
      </c>
      <c r="E127">
        <f>RAW!E127</f>
        <v>0.35830000000000001</v>
      </c>
      <c r="F127">
        <f>RAW!L127</f>
        <v>-84.501475811695897</v>
      </c>
      <c r="G127">
        <f>RAW!M127</f>
        <v>-30.808588031317999</v>
      </c>
      <c r="H127">
        <v>100</v>
      </c>
      <c r="I127">
        <v>-100</v>
      </c>
      <c r="Y127" s="162" t="str">
        <f t="shared" si="22"/>
        <v>VISIBLE</v>
      </c>
      <c r="Z127" s="162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0</v>
      </c>
      <c r="AG127" s="34" t="str">
        <f t="shared" si="26"/>
        <v/>
      </c>
      <c r="AH127" s="28">
        <f t="shared" si="32"/>
        <v>0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>
      <c r="A128" s="1">
        <f>RAW!A128</f>
        <v>42486</v>
      </c>
      <c r="B128">
        <f>RAW!B128</f>
        <v>0.36</v>
      </c>
      <c r="C128">
        <f>RAW!C128</f>
        <v>0.36399999999999999</v>
      </c>
      <c r="D128">
        <f>RAW!D128</f>
        <v>0.3574</v>
      </c>
      <c r="E128">
        <f>RAW!E128</f>
        <v>0.36080000000000001</v>
      </c>
      <c r="F128">
        <f>RAW!L128</f>
        <v>-61.001558582367302</v>
      </c>
      <c r="G128">
        <f>RAW!M128</f>
        <v>-26.901628865524302</v>
      </c>
      <c r="H128">
        <v>100</v>
      </c>
      <c r="I128">
        <v>-100</v>
      </c>
      <c r="Y128" s="162" t="str">
        <f t="shared" si="22"/>
        <v>VISIBLE</v>
      </c>
      <c r="Z128" s="162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0</v>
      </c>
      <c r="AR128" s="33" t="str">
        <f t="shared" si="29"/>
        <v/>
      </c>
      <c r="AS128" s="33">
        <f t="shared" si="34"/>
        <v>0</v>
      </c>
      <c r="AT128" s="33" t="str">
        <f t="shared" si="30"/>
        <v/>
      </c>
      <c r="AU128" s="33"/>
      <c r="AV128" s="33"/>
    </row>
    <row r="129" spans="1:48">
      <c r="A129" s="1">
        <f>RAW!A129</f>
        <v>42487</v>
      </c>
      <c r="B129">
        <f>RAW!B129</f>
        <v>0.36399999999999999</v>
      </c>
      <c r="C129">
        <f>RAW!C129</f>
        <v>0.36990000000000001</v>
      </c>
      <c r="D129">
        <f>RAW!D129</f>
        <v>0.35899999999999999</v>
      </c>
      <c r="E129">
        <f>RAW!E129</f>
        <v>0.36</v>
      </c>
      <c r="F129">
        <f>RAW!L129</f>
        <v>-37.148634314505699</v>
      </c>
      <c r="G129">
        <f>RAW!M129</f>
        <v>-20.724767894579301</v>
      </c>
      <c r="H129">
        <v>100</v>
      </c>
      <c r="I129">
        <v>-100</v>
      </c>
      <c r="Y129" s="162" t="str">
        <f t="shared" si="22"/>
        <v>VISIBLE</v>
      </c>
      <c r="Z129" s="162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0</v>
      </c>
      <c r="AG129" s="34" t="str">
        <f t="shared" si="26"/>
        <v/>
      </c>
      <c r="AH129" s="28">
        <f t="shared" si="32"/>
        <v>0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0</v>
      </c>
      <c r="AR129" s="33" t="str">
        <f t="shared" si="29"/>
        <v/>
      </c>
      <c r="AS129" s="33">
        <f t="shared" si="34"/>
        <v>0</v>
      </c>
      <c r="AT129" s="33" t="str">
        <f t="shared" si="30"/>
        <v/>
      </c>
      <c r="AU129" s="33"/>
      <c r="AV129" s="33"/>
    </row>
    <row r="130" spans="1:48">
      <c r="A130" s="1">
        <f>RAW!A130</f>
        <v>42488</v>
      </c>
      <c r="B130">
        <f>RAW!B130</f>
        <v>0.3639</v>
      </c>
      <c r="C130">
        <f>RAW!C130</f>
        <v>0.36499999999999999</v>
      </c>
      <c r="D130">
        <f>RAW!D130</f>
        <v>0.35560000000000003</v>
      </c>
      <c r="E130">
        <f>RAW!E130</f>
        <v>0.36499999999999999</v>
      </c>
      <c r="F130">
        <f>RAW!L130</f>
        <v>-43.712055507373201</v>
      </c>
      <c r="G130">
        <f>RAW!M130</f>
        <v>-39.513123256966203</v>
      </c>
      <c r="H130">
        <v>100</v>
      </c>
      <c r="I130">
        <v>-100</v>
      </c>
      <c r="Y130" s="162" t="str">
        <f t="shared" si="22"/>
        <v>VISIBLE</v>
      </c>
      <c r="Z130" s="162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0</v>
      </c>
      <c r="AG130" s="34" t="str">
        <f t="shared" si="26"/>
        <v/>
      </c>
      <c r="AH130" s="28">
        <f t="shared" si="32"/>
        <v>0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0</v>
      </c>
      <c r="AR130" s="33" t="str">
        <f t="shared" si="29"/>
        <v/>
      </c>
      <c r="AS130" s="33">
        <f t="shared" si="34"/>
        <v>0</v>
      </c>
      <c r="AT130" s="33" t="str">
        <f t="shared" si="30"/>
        <v/>
      </c>
      <c r="AU130" s="33"/>
      <c r="AV130" s="33"/>
    </row>
    <row r="131" spans="1:48">
      <c r="A131" s="1">
        <f>RAW!A131</f>
        <v>42489</v>
      </c>
      <c r="B131">
        <f>RAW!B131</f>
        <v>0.3644</v>
      </c>
      <c r="C131">
        <f>RAW!C131</f>
        <v>0.36799999999999999</v>
      </c>
      <c r="D131">
        <f>RAW!D131</f>
        <v>0.35749999999999998</v>
      </c>
      <c r="E131">
        <f>RAW!E131</f>
        <v>0.36</v>
      </c>
      <c r="F131">
        <f>RAW!L131</f>
        <v>-38.094345517025097</v>
      </c>
      <c r="G131">
        <f>RAW!M131</f>
        <v>-50.266500937492602</v>
      </c>
      <c r="H131">
        <v>100</v>
      </c>
      <c r="I131">
        <v>-100</v>
      </c>
      <c r="Y131" s="162" t="str">
        <f t="shared" ref="Y131:Y194" si="39" xml:space="preserve"> IF( SUBTOTAL(103,A131)=1, "VISIBLE", "" )</f>
        <v>VISIBLE</v>
      </c>
      <c r="Z131" s="162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0</v>
      </c>
      <c r="AR131" s="33" t="str">
        <f t="shared" ref="AR131:AR194" si="46">IF(AND(AQ131=1,AQ132=0),"GROUP",IF(AND(AQ131=1,Z131="LAST"),"GROUP",""))</f>
        <v/>
      </c>
      <c r="AS131" s="33">
        <f t="shared" si="34"/>
        <v>0</v>
      </c>
      <c r="AT131" s="33" t="str">
        <f t="shared" ref="AT131:AT194" si="47">IF(AR131="GROUP",AS131,"")</f>
        <v/>
      </c>
      <c r="AU131" s="33"/>
      <c r="AV131" s="33"/>
    </row>
    <row r="132" spans="1:48">
      <c r="A132" s="1">
        <f>RAW!A132</f>
        <v>42492</v>
      </c>
      <c r="B132">
        <f>RAW!B132</f>
        <v>0.36</v>
      </c>
      <c r="C132">
        <f>RAW!C132</f>
        <v>0.3654</v>
      </c>
      <c r="D132">
        <f>RAW!D132</f>
        <v>0.35149999999999998</v>
      </c>
      <c r="E132">
        <f>RAW!E132</f>
        <v>0.36</v>
      </c>
      <c r="F132">
        <f>RAW!L132</f>
        <v>-105.88116817724099</v>
      </c>
      <c r="G132">
        <f>RAW!M132</f>
        <v>-74.649115405169198</v>
      </c>
      <c r="H132">
        <v>100</v>
      </c>
      <c r="I132">
        <v>-100</v>
      </c>
      <c r="Y132" s="162" t="str">
        <f t="shared" si="39"/>
        <v>VISIBLE</v>
      </c>
      <c r="Z132" s="162" t="str">
        <f t="shared" si="40"/>
        <v/>
      </c>
      <c r="AB132" s="28">
        <f t="shared" si="41"/>
        <v>1</v>
      </c>
      <c r="AC132" s="28" t="str">
        <f t="shared" si="42"/>
        <v/>
      </c>
      <c r="AD132" s="34">
        <f t="shared" ref="AD132:AD195" si="48">IF(AND(Z132="FIRST", AB132=1),1,IF(AND(AC131="GROUP",AB132=0),0,AB132+AD131))</f>
        <v>1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>
      <c r="A133" s="1">
        <f>RAW!A133</f>
        <v>42493</v>
      </c>
      <c r="B133">
        <f>RAW!B133</f>
        <v>0.35249999999999998</v>
      </c>
      <c r="C133">
        <f>RAW!C133</f>
        <v>0.36380000000000001</v>
      </c>
      <c r="D133">
        <f>RAW!D133</f>
        <v>0.35199999999999998</v>
      </c>
      <c r="E133">
        <f>RAW!E133</f>
        <v>0.35199999999999998</v>
      </c>
      <c r="F133">
        <f>RAW!L133</f>
        <v>-187.08001180986301</v>
      </c>
      <c r="G133">
        <f>RAW!M133</f>
        <v>-92.135883559851493</v>
      </c>
      <c r="H133">
        <v>100</v>
      </c>
      <c r="I133">
        <v>-100</v>
      </c>
      <c r="Y133" s="162" t="str">
        <f t="shared" si="39"/>
        <v>VISIBLE</v>
      </c>
      <c r="Z133" s="162" t="str">
        <f t="shared" si="40"/>
        <v/>
      </c>
      <c r="AB133" s="28">
        <f t="shared" si="41"/>
        <v>1</v>
      </c>
      <c r="AC133" s="28" t="str">
        <f t="shared" si="42"/>
        <v/>
      </c>
      <c r="AD133" s="34">
        <f t="shared" si="48"/>
        <v>2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>
      <c r="A134" s="1">
        <f>RAW!A134</f>
        <v>42494</v>
      </c>
      <c r="B134">
        <f>RAW!B134</f>
        <v>0.35399999999999998</v>
      </c>
      <c r="C134">
        <f>RAW!C134</f>
        <v>0.35399999999999998</v>
      </c>
      <c r="D134">
        <f>RAW!D134</f>
        <v>0.34549999999999997</v>
      </c>
      <c r="E134">
        <f>RAW!E134</f>
        <v>0.34699999999999998</v>
      </c>
      <c r="F134">
        <f>RAW!L134</f>
        <v>-272.04063242401998</v>
      </c>
      <c r="G134">
        <f>RAW!M134</f>
        <v>-149.81527557867699</v>
      </c>
      <c r="H134">
        <v>100</v>
      </c>
      <c r="I134">
        <v>-100</v>
      </c>
      <c r="Y134" s="162" t="str">
        <f t="shared" si="39"/>
        <v>VISIBLE</v>
      </c>
      <c r="Z134" s="162" t="str">
        <f t="shared" si="40"/>
        <v/>
      </c>
      <c r="AB134" s="28">
        <f t="shared" si="41"/>
        <v>1</v>
      </c>
      <c r="AC134" s="28" t="str">
        <f t="shared" si="42"/>
        <v/>
      </c>
      <c r="AD134" s="34">
        <f t="shared" si="48"/>
        <v>3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1</v>
      </c>
      <c r="AN134" s="33" t="str">
        <f t="shared" si="45"/>
        <v/>
      </c>
      <c r="AO134" s="33">
        <f t="shared" si="50"/>
        <v>1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>
      <c r="A135" s="1">
        <f>RAW!A135</f>
        <v>42495</v>
      </c>
      <c r="B135">
        <f>RAW!B135</f>
        <v>0.34520000000000001</v>
      </c>
      <c r="C135">
        <f>RAW!C135</f>
        <v>0.35589999999999999</v>
      </c>
      <c r="D135">
        <f>RAW!D135</f>
        <v>0.34520000000000001</v>
      </c>
      <c r="E135">
        <f>RAW!E135</f>
        <v>0.35149999999999998</v>
      </c>
      <c r="F135">
        <f>RAW!L135</f>
        <v>-165.81282102594901</v>
      </c>
      <c r="G135">
        <f>RAW!M135</f>
        <v>-135.43651633848501</v>
      </c>
      <c r="H135">
        <v>100</v>
      </c>
      <c r="I135">
        <v>-100</v>
      </c>
      <c r="Y135" s="162" t="str">
        <f t="shared" si="39"/>
        <v>VISIBLE</v>
      </c>
      <c r="Z135" s="162" t="str">
        <f t="shared" si="40"/>
        <v/>
      </c>
      <c r="AB135" s="28">
        <f t="shared" si="41"/>
        <v>1</v>
      </c>
      <c r="AC135" s="28" t="str">
        <f t="shared" si="42"/>
        <v/>
      </c>
      <c r="AD135" s="34">
        <f t="shared" si="48"/>
        <v>4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1</v>
      </c>
      <c r="AN135" s="33" t="str">
        <f t="shared" si="45"/>
        <v/>
      </c>
      <c r="AO135" s="33">
        <f t="shared" si="50"/>
        <v>2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>
      <c r="A136" s="1">
        <f>RAW!A136</f>
        <v>42496</v>
      </c>
      <c r="B136">
        <f>RAW!B136</f>
        <v>0.35170000000000001</v>
      </c>
      <c r="C136">
        <f>RAW!C136</f>
        <v>0.35780000000000001</v>
      </c>
      <c r="D136">
        <f>RAW!D136</f>
        <v>0.34</v>
      </c>
      <c r="E136">
        <f>RAW!E136</f>
        <v>0.34</v>
      </c>
      <c r="F136">
        <f>RAW!L136</f>
        <v>-183.83294901357999</v>
      </c>
      <c r="G136">
        <f>RAW!M136</f>
        <v>-186.09020735876501</v>
      </c>
      <c r="H136">
        <v>100</v>
      </c>
      <c r="I136">
        <v>-100</v>
      </c>
      <c r="Y136" s="162" t="str">
        <f t="shared" si="39"/>
        <v>VISIBLE</v>
      </c>
      <c r="Z136" s="162" t="str">
        <f t="shared" si="40"/>
        <v/>
      </c>
      <c r="AB136" s="28">
        <f t="shared" si="41"/>
        <v>1</v>
      </c>
      <c r="AC136" s="28" t="str">
        <f t="shared" si="42"/>
        <v/>
      </c>
      <c r="AD136" s="34">
        <f t="shared" si="48"/>
        <v>5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1</v>
      </c>
      <c r="AN136" s="33" t="str">
        <f t="shared" si="45"/>
        <v/>
      </c>
      <c r="AO136" s="33">
        <f t="shared" si="50"/>
        <v>3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>
      <c r="A137" s="1">
        <f>RAW!A137</f>
        <v>42499</v>
      </c>
      <c r="B137">
        <f>RAW!B137</f>
        <v>0.34010000000000001</v>
      </c>
      <c r="C137">
        <f>RAW!C137</f>
        <v>0.3422</v>
      </c>
      <c r="D137">
        <f>RAW!D137</f>
        <v>0.32200000000000001</v>
      </c>
      <c r="E137">
        <f>RAW!E137</f>
        <v>0.3286</v>
      </c>
      <c r="F137">
        <f>RAW!L137</f>
        <v>-249.46821244143501</v>
      </c>
      <c r="G137">
        <f>RAW!M137</f>
        <v>-288.951120162932</v>
      </c>
      <c r="H137">
        <v>100</v>
      </c>
      <c r="I137">
        <v>-100</v>
      </c>
      <c r="Y137" s="162" t="str">
        <f t="shared" si="39"/>
        <v>VISIBLE</v>
      </c>
      <c r="Z137" s="162" t="str">
        <f t="shared" si="40"/>
        <v/>
      </c>
      <c r="AB137" s="28">
        <f t="shared" si="41"/>
        <v>1</v>
      </c>
      <c r="AC137" s="28" t="str">
        <f t="shared" si="42"/>
        <v/>
      </c>
      <c r="AD137" s="34">
        <f t="shared" si="48"/>
        <v>6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1</v>
      </c>
      <c r="AN137" s="33" t="str">
        <f t="shared" si="45"/>
        <v/>
      </c>
      <c r="AO137" s="33">
        <f t="shared" si="50"/>
        <v>4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>
      <c r="A138" s="1">
        <f>RAW!A138</f>
        <v>42500</v>
      </c>
      <c r="B138">
        <f>RAW!B138</f>
        <v>0.33090000000000003</v>
      </c>
      <c r="C138">
        <f>RAW!C138</f>
        <v>0.33660000000000001</v>
      </c>
      <c r="D138">
        <f>RAW!D138</f>
        <v>0.32500000000000001</v>
      </c>
      <c r="E138">
        <f>RAW!E138</f>
        <v>0.32650000000000001</v>
      </c>
      <c r="F138">
        <f>RAW!L138</f>
        <v>-182.03537790029901</v>
      </c>
      <c r="G138">
        <f>RAW!M138</f>
        <v>-231.031972674841</v>
      </c>
      <c r="H138">
        <v>100</v>
      </c>
      <c r="I138">
        <v>-100</v>
      </c>
      <c r="Y138" s="162" t="str">
        <f t="shared" si="39"/>
        <v>VISIBLE</v>
      </c>
      <c r="Z138" s="162" t="str">
        <f t="shared" si="40"/>
        <v/>
      </c>
      <c r="AB138" s="28">
        <f t="shared" si="41"/>
        <v>1</v>
      </c>
      <c r="AC138" s="28" t="str">
        <f t="shared" si="42"/>
        <v/>
      </c>
      <c r="AD138" s="34">
        <f t="shared" si="48"/>
        <v>7</v>
      </c>
      <c r="AE138" s="34" t="str">
        <f t="shared" si="35"/>
        <v/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1</v>
      </c>
      <c r="AN138" s="33" t="str">
        <f t="shared" si="45"/>
        <v/>
      </c>
      <c r="AO138" s="33">
        <f t="shared" si="50"/>
        <v>5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>
      <c r="A139" s="1">
        <f>RAW!A139</f>
        <v>42501</v>
      </c>
      <c r="B139">
        <f>RAW!B139</f>
        <v>0.33</v>
      </c>
      <c r="C139">
        <f>RAW!C139</f>
        <v>0.33</v>
      </c>
      <c r="D139">
        <f>RAW!D139</f>
        <v>0.318</v>
      </c>
      <c r="E139">
        <f>RAW!E139</f>
        <v>0.32550000000000001</v>
      </c>
      <c r="F139">
        <f>RAW!L139</f>
        <v>-164.27377552099799</v>
      </c>
      <c r="G139">
        <f>RAW!M139</f>
        <v>-207.42998314515901</v>
      </c>
      <c r="H139">
        <v>100</v>
      </c>
      <c r="I139">
        <v>-100</v>
      </c>
      <c r="Y139" s="162" t="str">
        <f t="shared" si="39"/>
        <v>VISIBLE</v>
      </c>
      <c r="Z139" s="162" t="str">
        <f t="shared" si="40"/>
        <v/>
      </c>
      <c r="AB139" s="28">
        <f t="shared" si="41"/>
        <v>1</v>
      </c>
      <c r="AC139" s="28" t="str">
        <f t="shared" si="42"/>
        <v>GROUP</v>
      </c>
      <c r="AD139" s="34">
        <f t="shared" si="48"/>
        <v>8</v>
      </c>
      <c r="AE139" s="34">
        <f t="shared" si="35"/>
        <v>8</v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1</v>
      </c>
      <c r="AN139" s="33" t="str">
        <f t="shared" si="45"/>
        <v>GROUP</v>
      </c>
      <c r="AO139" s="33">
        <f t="shared" si="50"/>
        <v>6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>
      <c r="A140" s="1">
        <f>RAW!A140</f>
        <v>42502</v>
      </c>
      <c r="B140">
        <f>RAW!B140</f>
        <v>0.33110000000000001</v>
      </c>
      <c r="C140">
        <f>RAW!C140</f>
        <v>0.373</v>
      </c>
      <c r="D140">
        <f>RAW!D140</f>
        <v>0.33100000000000002</v>
      </c>
      <c r="E140">
        <f>RAW!E140</f>
        <v>0.35920000000000002</v>
      </c>
      <c r="F140">
        <f>RAW!L140</f>
        <v>25.770823745972901</v>
      </c>
      <c r="G140">
        <f>RAW!M140</f>
        <v>3.65958668197481</v>
      </c>
      <c r="H140">
        <v>100</v>
      </c>
      <c r="I140">
        <v>-100</v>
      </c>
      <c r="Y140" s="162" t="str">
        <f t="shared" si="39"/>
        <v>VISIBLE</v>
      </c>
      <c r="Z140" s="162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>
      <c r="A141" s="1">
        <f>RAW!A141</f>
        <v>42503</v>
      </c>
      <c r="B141">
        <f>RAW!B141</f>
        <v>0.36759999999999998</v>
      </c>
      <c r="C141">
        <f>RAW!C141</f>
        <v>0.379</v>
      </c>
      <c r="D141">
        <f>RAW!D141</f>
        <v>0.35659999999999997</v>
      </c>
      <c r="E141">
        <f>RAW!E141</f>
        <v>0.377</v>
      </c>
      <c r="F141">
        <f>RAW!L141</f>
        <v>118.24100889354401</v>
      </c>
      <c r="G141">
        <f>RAW!M141</f>
        <v>115.45396382248499</v>
      </c>
      <c r="H141">
        <v>100</v>
      </c>
      <c r="I141">
        <v>-100</v>
      </c>
      <c r="Y141" s="162" t="str">
        <f t="shared" si="39"/>
        <v>VISIBLE</v>
      </c>
      <c r="Z141" s="162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1</v>
      </c>
      <c r="AG141" s="34" t="str">
        <f t="shared" si="43"/>
        <v/>
      </c>
      <c r="AH141" s="28">
        <f t="shared" si="49"/>
        <v>1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1</v>
      </c>
      <c r="AR141" s="33" t="str">
        <f t="shared" si="46"/>
        <v/>
      </c>
      <c r="AS141" s="33">
        <f t="shared" si="51"/>
        <v>1</v>
      </c>
      <c r="AT141" s="33" t="str">
        <f t="shared" si="47"/>
        <v/>
      </c>
      <c r="AU141" s="33"/>
      <c r="AV141" s="33"/>
    </row>
    <row r="142" spans="1:48">
      <c r="A142" s="1">
        <f>RAW!A142</f>
        <v>42506</v>
      </c>
      <c r="B142">
        <f>RAW!B142</f>
        <v>0.37640000000000001</v>
      </c>
      <c r="C142">
        <f>RAW!C142</f>
        <v>0.38779999999999998</v>
      </c>
      <c r="D142">
        <f>RAW!D142</f>
        <v>0.35680000000000001</v>
      </c>
      <c r="E142">
        <f>RAW!E142</f>
        <v>0.36570000000000003</v>
      </c>
      <c r="F142">
        <f>RAW!L142</f>
        <v>104.160809122149</v>
      </c>
      <c r="G142">
        <f>RAW!M142</f>
        <v>104.643128192929</v>
      </c>
      <c r="H142">
        <v>100</v>
      </c>
      <c r="I142">
        <v>-100</v>
      </c>
      <c r="Y142" s="162" t="str">
        <f t="shared" si="39"/>
        <v>VISIBLE</v>
      </c>
      <c r="Z142" s="162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1</v>
      </c>
      <c r="AG142" s="34" t="str">
        <f t="shared" si="43"/>
        <v>GROUP</v>
      </c>
      <c r="AH142" s="28">
        <f t="shared" si="49"/>
        <v>2</v>
      </c>
      <c r="AI142" s="28">
        <f t="shared" si="44"/>
        <v>2</v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1</v>
      </c>
      <c r="AR142" s="33" t="str">
        <f t="shared" si="46"/>
        <v>GROUP</v>
      </c>
      <c r="AS142" s="33">
        <f t="shared" si="51"/>
        <v>2</v>
      </c>
      <c r="AT142" s="33">
        <f t="shared" si="47"/>
        <v>2</v>
      </c>
      <c r="AU142" s="33"/>
      <c r="AV142" s="33"/>
    </row>
    <row r="143" spans="1:48">
      <c r="A143" s="1">
        <f>RAW!A143</f>
        <v>42507</v>
      </c>
      <c r="B143">
        <f>RAW!B143</f>
        <v>0.36399999999999999</v>
      </c>
      <c r="C143">
        <f>RAW!C143</f>
        <v>0.3695</v>
      </c>
      <c r="D143">
        <f>RAW!D143</f>
        <v>0.35680000000000001</v>
      </c>
      <c r="E143">
        <f>RAW!E143</f>
        <v>0.35859999999999997</v>
      </c>
      <c r="F143">
        <f>RAW!L143</f>
        <v>56.502674217398003</v>
      </c>
      <c r="G143">
        <f>RAW!M143</f>
        <v>48.518753682380002</v>
      </c>
      <c r="H143">
        <v>100</v>
      </c>
      <c r="I143">
        <v>-100</v>
      </c>
      <c r="Y143" s="162" t="str">
        <f t="shared" si="39"/>
        <v>VISIBLE</v>
      </c>
      <c r="Z143" s="162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0</v>
      </c>
      <c r="AG143" s="34" t="str">
        <f t="shared" si="43"/>
        <v/>
      </c>
      <c r="AH143" s="28">
        <f t="shared" si="49"/>
        <v>0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0</v>
      </c>
      <c r="AR143" s="33" t="str">
        <f t="shared" si="46"/>
        <v/>
      </c>
      <c r="AS143" s="33">
        <f t="shared" si="51"/>
        <v>0</v>
      </c>
      <c r="AT143" s="33" t="str">
        <f t="shared" si="47"/>
        <v/>
      </c>
      <c r="AU143" s="33"/>
      <c r="AV143" s="33"/>
    </row>
    <row r="144" spans="1:48">
      <c r="A144" s="1">
        <f>RAW!A144</f>
        <v>42508</v>
      </c>
      <c r="B144">
        <f>RAW!B144</f>
        <v>0.36230000000000001</v>
      </c>
      <c r="C144">
        <f>RAW!C144</f>
        <v>0.38500000000000001</v>
      </c>
      <c r="D144">
        <f>RAW!D144</f>
        <v>0.35020000000000001</v>
      </c>
      <c r="E144">
        <f>RAW!E144</f>
        <v>0.37930000000000003</v>
      </c>
      <c r="F144">
        <f>RAW!L144</f>
        <v>104.233309014722</v>
      </c>
      <c r="G144">
        <f>RAW!M144</f>
        <v>107.176488623174</v>
      </c>
      <c r="H144">
        <v>100</v>
      </c>
      <c r="I144">
        <v>-100</v>
      </c>
      <c r="Y144" s="162" t="str">
        <f t="shared" si="39"/>
        <v>VISIBLE</v>
      </c>
      <c r="Z144" s="162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1</v>
      </c>
      <c r="AG144" s="34" t="str">
        <f t="shared" si="43"/>
        <v/>
      </c>
      <c r="AH144" s="28">
        <f t="shared" si="49"/>
        <v>1</v>
      </c>
      <c r="AI144" s="28" t="str">
        <f t="shared" si="44"/>
        <v/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1</v>
      </c>
      <c r="AR144" s="33" t="str">
        <f t="shared" si="46"/>
        <v/>
      </c>
      <c r="AS144" s="33">
        <f t="shared" si="51"/>
        <v>1</v>
      </c>
      <c r="AT144" s="33" t="str">
        <f t="shared" si="47"/>
        <v/>
      </c>
      <c r="AU144" s="33"/>
      <c r="AV144" s="33"/>
    </row>
    <row r="145" spans="1:48">
      <c r="A145" s="1">
        <f>RAW!A145</f>
        <v>42509</v>
      </c>
      <c r="B145">
        <f>RAW!B145</f>
        <v>0.37869999999999998</v>
      </c>
      <c r="C145">
        <f>RAW!C145</f>
        <v>0.37869999999999998</v>
      </c>
      <c r="D145">
        <f>RAW!D145</f>
        <v>0.36730000000000002</v>
      </c>
      <c r="E145">
        <f>RAW!E145</f>
        <v>0.37359999999999999</v>
      </c>
      <c r="F145">
        <f>RAW!L145</f>
        <v>103.193220818738</v>
      </c>
      <c r="G145">
        <f>RAW!M145</f>
        <v>110.743269286615</v>
      </c>
      <c r="H145">
        <v>100</v>
      </c>
      <c r="I145">
        <v>-100</v>
      </c>
      <c r="Y145" s="162" t="str">
        <f t="shared" si="39"/>
        <v>VISIBLE</v>
      </c>
      <c r="Z145" s="162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1</v>
      </c>
      <c r="AG145" s="34" t="str">
        <f t="shared" si="43"/>
        <v>GROUP</v>
      </c>
      <c r="AH145" s="28">
        <f t="shared" si="49"/>
        <v>2</v>
      </c>
      <c r="AI145" s="28">
        <f t="shared" si="44"/>
        <v>2</v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1</v>
      </c>
      <c r="AR145" s="33" t="str">
        <f t="shared" si="46"/>
        <v/>
      </c>
      <c r="AS145" s="33">
        <f t="shared" si="51"/>
        <v>2</v>
      </c>
      <c r="AT145" s="33" t="str">
        <f t="shared" si="47"/>
        <v/>
      </c>
      <c r="AU145" s="33"/>
      <c r="AV145" s="33"/>
    </row>
    <row r="146" spans="1:48">
      <c r="A146" s="1">
        <f>RAW!A146</f>
        <v>42510</v>
      </c>
      <c r="B146">
        <f>RAW!B146</f>
        <v>0.36849999999999999</v>
      </c>
      <c r="C146">
        <f>RAW!C146</f>
        <v>0.379</v>
      </c>
      <c r="D146">
        <f>RAW!D146</f>
        <v>0.36849999999999999</v>
      </c>
      <c r="E146">
        <f>RAW!E146</f>
        <v>0.37290000000000001</v>
      </c>
      <c r="F146">
        <f>RAW!L146</f>
        <v>92.768154067603305</v>
      </c>
      <c r="G146">
        <f>RAW!M146</f>
        <v>104.137568065423</v>
      </c>
      <c r="H146">
        <v>100</v>
      </c>
      <c r="I146">
        <v>-100</v>
      </c>
      <c r="Y146" s="162" t="str">
        <f t="shared" si="39"/>
        <v>VISIBLE</v>
      </c>
      <c r="Z146" s="162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1</v>
      </c>
      <c r="AR146" s="33" t="str">
        <f t="shared" si="46"/>
        <v/>
      </c>
      <c r="AS146" s="33">
        <f t="shared" si="51"/>
        <v>3</v>
      </c>
      <c r="AT146" s="33" t="str">
        <f t="shared" si="47"/>
        <v/>
      </c>
      <c r="AU146" s="33"/>
      <c r="AV146" s="33"/>
    </row>
    <row r="147" spans="1:48">
      <c r="A147" s="1">
        <f>RAW!A147</f>
        <v>42513</v>
      </c>
      <c r="B147">
        <f>RAW!B147</f>
        <v>0.377</v>
      </c>
      <c r="C147">
        <f>RAW!C147</f>
        <v>0.3805</v>
      </c>
      <c r="D147">
        <f>RAW!D147</f>
        <v>0.3705</v>
      </c>
      <c r="E147">
        <f>RAW!E147</f>
        <v>0.37369999999999998</v>
      </c>
      <c r="F147">
        <f>RAW!L147</f>
        <v>84.774703557312506</v>
      </c>
      <c r="G147">
        <f>RAW!M147</f>
        <v>101.759009912336</v>
      </c>
      <c r="H147">
        <v>100</v>
      </c>
      <c r="I147">
        <v>-100</v>
      </c>
      <c r="Y147" s="162" t="str">
        <f t="shared" si="39"/>
        <v>VISIBLE</v>
      </c>
      <c r="Z147" s="162" t="str">
        <f t="shared" si="40"/>
        <v/>
      </c>
      <c r="AB147" s="28">
        <f t="shared" si="41"/>
        <v>0</v>
      </c>
      <c r="AC147" s="28" t="str">
        <f t="shared" si="42"/>
        <v/>
      </c>
      <c r="AD147" s="34">
        <f t="shared" si="48"/>
        <v>0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0</v>
      </c>
      <c r="AN147" s="33" t="str">
        <f t="shared" si="45"/>
        <v/>
      </c>
      <c r="AO147" s="33">
        <f t="shared" si="50"/>
        <v>0</v>
      </c>
      <c r="AP147" s="33"/>
      <c r="AQ147" s="33">
        <f t="shared" si="38"/>
        <v>1</v>
      </c>
      <c r="AR147" s="33" t="str">
        <f t="shared" si="46"/>
        <v>GROUP</v>
      </c>
      <c r="AS147" s="33">
        <f t="shared" si="51"/>
        <v>4</v>
      </c>
      <c r="AT147" s="33">
        <f t="shared" si="47"/>
        <v>4</v>
      </c>
      <c r="AU147" s="33"/>
      <c r="AV147" s="33"/>
    </row>
    <row r="148" spans="1:48">
      <c r="A148" s="1">
        <f>RAW!A148</f>
        <v>42514</v>
      </c>
      <c r="B148">
        <f>RAW!B148</f>
        <v>0.372</v>
      </c>
      <c r="C148">
        <f>RAW!C148</f>
        <v>0.37990000000000002</v>
      </c>
      <c r="D148">
        <f>RAW!D148</f>
        <v>0.372</v>
      </c>
      <c r="E148">
        <f>RAW!E148</f>
        <v>0.377</v>
      </c>
      <c r="F148">
        <f>RAW!L148</f>
        <v>78.664478703344002</v>
      </c>
      <c r="G148">
        <f>RAW!M148</f>
        <v>99.970993999383893</v>
      </c>
      <c r="H148">
        <v>100</v>
      </c>
      <c r="I148">
        <v>-100</v>
      </c>
      <c r="Y148" s="162" t="str">
        <f t="shared" si="39"/>
        <v>VISIBLE</v>
      </c>
      <c r="Z148" s="162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>
      <c r="A149" s="1">
        <f>RAW!A149</f>
        <v>42515</v>
      </c>
      <c r="B149">
        <f>RAW!B149</f>
        <v>0.37990000000000002</v>
      </c>
      <c r="C149">
        <f>RAW!C149</f>
        <v>0.38400000000000001</v>
      </c>
      <c r="D149">
        <f>RAW!D149</f>
        <v>0.371</v>
      </c>
      <c r="E149">
        <f>RAW!E149</f>
        <v>0.37740000000000001</v>
      </c>
      <c r="F149">
        <f>RAW!L149</f>
        <v>73.784674636474406</v>
      </c>
      <c r="G149">
        <f>RAW!M149</f>
        <v>97.748005054439105</v>
      </c>
      <c r="H149">
        <v>100</v>
      </c>
      <c r="I149">
        <v>-100</v>
      </c>
      <c r="Y149" s="162" t="str">
        <f t="shared" si="39"/>
        <v>VISIBLE</v>
      </c>
      <c r="Z149" s="162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0</v>
      </c>
      <c r="AR149" s="33" t="str">
        <f t="shared" si="46"/>
        <v/>
      </c>
      <c r="AS149" s="33">
        <f t="shared" si="51"/>
        <v>0</v>
      </c>
      <c r="AT149" s="33" t="str">
        <f t="shared" si="47"/>
        <v/>
      </c>
      <c r="AU149" s="33"/>
      <c r="AV149" s="33"/>
    </row>
    <row r="150" spans="1:48">
      <c r="A150" s="1">
        <f>RAW!A150</f>
        <v>42516</v>
      </c>
      <c r="B150">
        <f>RAW!B150</f>
        <v>0.38119999999999998</v>
      </c>
      <c r="C150">
        <f>RAW!C150</f>
        <v>0.38390000000000002</v>
      </c>
      <c r="D150">
        <f>RAW!D150</f>
        <v>0.37259999999999999</v>
      </c>
      <c r="E150">
        <f>RAW!E150</f>
        <v>0.38179999999999997</v>
      </c>
      <c r="F150">
        <f>RAW!L150</f>
        <v>74.487570867858693</v>
      </c>
      <c r="G150">
        <f>RAW!M150</f>
        <v>97.633728461044896</v>
      </c>
      <c r="H150">
        <v>100</v>
      </c>
      <c r="I150">
        <v>-100</v>
      </c>
      <c r="Y150" s="162" t="str">
        <f t="shared" si="39"/>
        <v>VISIBLE</v>
      </c>
      <c r="Z150" s="162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0</v>
      </c>
      <c r="AG150" s="34" t="str">
        <f t="shared" si="43"/>
        <v/>
      </c>
      <c r="AH150" s="28">
        <f t="shared" si="49"/>
        <v>0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0</v>
      </c>
      <c r="AR150" s="33" t="str">
        <f t="shared" si="46"/>
        <v/>
      </c>
      <c r="AS150" s="33">
        <f t="shared" si="51"/>
        <v>0</v>
      </c>
      <c r="AT150" s="33" t="str">
        <f t="shared" si="47"/>
        <v/>
      </c>
      <c r="AU150" s="33"/>
      <c r="AV150" s="33"/>
    </row>
    <row r="151" spans="1:48">
      <c r="A151" s="1">
        <f>RAW!A151</f>
        <v>42517</v>
      </c>
      <c r="B151">
        <f>RAW!B151</f>
        <v>0.38400000000000001</v>
      </c>
      <c r="C151">
        <f>RAW!C151</f>
        <v>0.38400000000000001</v>
      </c>
      <c r="D151">
        <f>RAW!D151</f>
        <v>0.38</v>
      </c>
      <c r="E151">
        <f>RAW!E151</f>
        <v>0.38299999999999901</v>
      </c>
      <c r="F151">
        <f>RAW!L151</f>
        <v>83.760069782954503</v>
      </c>
      <c r="G151">
        <f>RAW!M151</f>
        <v>100.03979551229</v>
      </c>
      <c r="H151">
        <v>100</v>
      </c>
      <c r="I151">
        <v>-100</v>
      </c>
      <c r="Y151" s="162" t="str">
        <f t="shared" si="39"/>
        <v>VISIBLE</v>
      </c>
      <c r="Z151" s="162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0</v>
      </c>
      <c r="AG151" s="34" t="str">
        <f t="shared" si="43"/>
        <v/>
      </c>
      <c r="AH151" s="28">
        <f t="shared" si="49"/>
        <v>0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1</v>
      </c>
      <c r="AR151" s="33" t="str">
        <f t="shared" si="46"/>
        <v>GROUP</v>
      </c>
      <c r="AS151" s="33">
        <f t="shared" si="51"/>
        <v>1</v>
      </c>
      <c r="AT151" s="33">
        <f t="shared" si="47"/>
        <v>1</v>
      </c>
      <c r="AU151" s="33"/>
      <c r="AV151" s="33"/>
    </row>
    <row r="152" spans="1:48">
      <c r="A152" s="1">
        <f>RAW!A152</f>
        <v>42520</v>
      </c>
      <c r="B152">
        <f>RAW!B152</f>
        <v>0.38200000000000001</v>
      </c>
      <c r="C152">
        <f>RAW!C152</f>
        <v>0.38500000000000001</v>
      </c>
      <c r="D152">
        <f>RAW!D152</f>
        <v>0.377999999999999</v>
      </c>
      <c r="E152">
        <f>RAW!E152</f>
        <v>0.37819999999999998</v>
      </c>
      <c r="F152">
        <f>RAW!L152</f>
        <v>76.671021503478102</v>
      </c>
      <c r="G152">
        <f>RAW!M152</f>
        <v>82.278296169740798</v>
      </c>
      <c r="H152">
        <v>100</v>
      </c>
      <c r="I152">
        <v>-100</v>
      </c>
      <c r="Y152" s="162" t="str">
        <f t="shared" si="39"/>
        <v>VISIBLE</v>
      </c>
      <c r="Z152" s="162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0</v>
      </c>
      <c r="AG152" s="34" t="str">
        <f t="shared" si="43"/>
        <v/>
      </c>
      <c r="AH152" s="28">
        <f t="shared" si="49"/>
        <v>0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0</v>
      </c>
      <c r="AR152" s="33" t="str">
        <f t="shared" si="46"/>
        <v/>
      </c>
      <c r="AS152" s="33">
        <f t="shared" si="51"/>
        <v>0</v>
      </c>
      <c r="AT152" s="33" t="str">
        <f t="shared" si="47"/>
        <v/>
      </c>
      <c r="AU152" s="33"/>
      <c r="AV152" s="33"/>
    </row>
    <row r="153" spans="1:48">
      <c r="A153" s="1">
        <f>RAW!A153</f>
        <v>42521</v>
      </c>
      <c r="B153">
        <f>RAW!B153</f>
        <v>0.37540000000000001</v>
      </c>
      <c r="C153">
        <f>RAW!C153</f>
        <v>0.38750000000000001</v>
      </c>
      <c r="D153">
        <f>RAW!D153</f>
        <v>0.37130000000000002</v>
      </c>
      <c r="E153">
        <f>RAW!E153</f>
        <v>0.37319999999999998</v>
      </c>
      <c r="F153">
        <f>RAW!L153</f>
        <v>53.487872934106299</v>
      </c>
      <c r="G153">
        <f>RAW!M153</f>
        <v>62.972996216030502</v>
      </c>
      <c r="H153">
        <v>100</v>
      </c>
      <c r="I153">
        <v>-100</v>
      </c>
      <c r="Y153" s="162" t="str">
        <f t="shared" si="39"/>
        <v>VISIBLE</v>
      </c>
      <c r="Z153" s="162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0</v>
      </c>
      <c r="AG153" s="34" t="str">
        <f t="shared" si="43"/>
        <v/>
      </c>
      <c r="AH153" s="28">
        <f t="shared" si="49"/>
        <v>0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0</v>
      </c>
      <c r="AR153" s="33" t="str">
        <f t="shared" si="46"/>
        <v/>
      </c>
      <c r="AS153" s="33">
        <f t="shared" si="51"/>
        <v>0</v>
      </c>
      <c r="AT153" s="33" t="str">
        <f t="shared" si="47"/>
        <v/>
      </c>
      <c r="AU153" s="33"/>
      <c r="AV153" s="33"/>
    </row>
    <row r="154" spans="1:48">
      <c r="A154" s="1">
        <f>RAW!A154</f>
        <v>42522</v>
      </c>
      <c r="B154">
        <f>RAW!B154</f>
        <v>0.37319999999999998</v>
      </c>
      <c r="C154">
        <f>RAW!C154</f>
        <v>0.38</v>
      </c>
      <c r="D154">
        <f>RAW!D154</f>
        <v>0.37</v>
      </c>
      <c r="E154">
        <f>RAW!E154</f>
        <v>0.37980000000000003</v>
      </c>
      <c r="F154">
        <f>RAW!L154</f>
        <v>32.781360757654603</v>
      </c>
      <c r="G154">
        <f>RAW!M154</f>
        <v>55.326073350857499</v>
      </c>
      <c r="H154">
        <v>100</v>
      </c>
      <c r="I154">
        <v>-100</v>
      </c>
      <c r="Y154" s="162" t="str">
        <f t="shared" si="39"/>
        <v>VISIBLE</v>
      </c>
      <c r="Z154" s="162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>
      <c r="A155" s="1">
        <f>RAW!A155</f>
        <v>42523</v>
      </c>
      <c r="B155">
        <f>RAW!B155</f>
        <v>0.38</v>
      </c>
      <c r="C155">
        <f>RAW!C155</f>
        <v>0.38500000000000001</v>
      </c>
      <c r="D155">
        <f>RAW!D155</f>
        <v>0.37719999999999998</v>
      </c>
      <c r="E155">
        <f>RAW!E155</f>
        <v>0.38500000000000001</v>
      </c>
      <c r="F155">
        <f>RAW!L155</f>
        <v>113.99010346378699</v>
      </c>
      <c r="G155">
        <f>RAW!M155</f>
        <v>75.869463447047096</v>
      </c>
      <c r="H155">
        <v>100</v>
      </c>
      <c r="I155">
        <v>-100</v>
      </c>
      <c r="Y155" s="162" t="str">
        <f t="shared" si="39"/>
        <v>VISIBLE</v>
      </c>
      <c r="Z155" s="162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1</v>
      </c>
      <c r="AG155" s="34" t="str">
        <f t="shared" si="43"/>
        <v>GROUP</v>
      </c>
      <c r="AH155" s="28">
        <f t="shared" si="49"/>
        <v>1</v>
      </c>
      <c r="AI155" s="28">
        <f t="shared" si="44"/>
        <v>1</v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>
      <c r="A156" s="1">
        <f>RAW!A156</f>
        <v>42524</v>
      </c>
      <c r="B156">
        <f>RAW!B156</f>
        <v>0.38450000000000001</v>
      </c>
      <c r="C156">
        <f>RAW!C156</f>
        <v>0.38450000000000001</v>
      </c>
      <c r="D156">
        <f>RAW!D156</f>
        <v>0.371</v>
      </c>
      <c r="E156">
        <f>RAW!E156</f>
        <v>0.37559999999999999</v>
      </c>
      <c r="F156">
        <f>RAW!L156</f>
        <v>19.0601668862537</v>
      </c>
      <c r="G156">
        <f>RAW!M156</f>
        <v>48.443759630200503</v>
      </c>
      <c r="H156">
        <v>100</v>
      </c>
      <c r="I156">
        <v>-100</v>
      </c>
      <c r="Y156" s="162" t="str">
        <f t="shared" si="39"/>
        <v>VISIBLE</v>
      </c>
      <c r="Z156" s="162" t="str">
        <f t="shared" si="40"/>
        <v/>
      </c>
      <c r="AB156" s="28">
        <f t="shared" si="41"/>
        <v>0</v>
      </c>
      <c r="AC156" s="28" t="str">
        <f t="shared" si="42"/>
        <v/>
      </c>
      <c r="AD156" s="34">
        <f t="shared" si="48"/>
        <v>0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>
      <c r="A157" s="1">
        <f>RAW!A157</f>
        <v>42527</v>
      </c>
      <c r="B157">
        <f>RAW!B157</f>
        <v>0.376</v>
      </c>
      <c r="C157">
        <f>RAW!C157</f>
        <v>0.37790000000000001</v>
      </c>
      <c r="D157">
        <f>RAW!D157</f>
        <v>0.37</v>
      </c>
      <c r="E157">
        <f>RAW!E157</f>
        <v>0.37</v>
      </c>
      <c r="F157">
        <f>RAW!L157</f>
        <v>-102.527924750144</v>
      </c>
      <c r="G157">
        <f>RAW!M157</f>
        <v>20.756944876018</v>
      </c>
      <c r="H157">
        <v>100</v>
      </c>
      <c r="I157">
        <v>-100</v>
      </c>
      <c r="Y157" s="162" t="str">
        <f t="shared" si="39"/>
        <v>VISIBLE</v>
      </c>
      <c r="Z157" s="162" t="str">
        <f t="shared" si="40"/>
        <v/>
      </c>
      <c r="AB157" s="28">
        <f t="shared" si="41"/>
        <v>1</v>
      </c>
      <c r="AC157" s="28" t="str">
        <f t="shared" si="42"/>
        <v>GROUP</v>
      </c>
      <c r="AD157" s="34">
        <f t="shared" si="48"/>
        <v>1</v>
      </c>
      <c r="AE157" s="34">
        <f t="shared" si="35"/>
        <v>1</v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0</v>
      </c>
      <c r="AN157" s="33" t="str">
        <f t="shared" si="45"/>
        <v/>
      </c>
      <c r="AO157" s="33">
        <f t="shared" si="50"/>
        <v>0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>
      <c r="A158" s="1">
        <f>RAW!A158</f>
        <v>42528</v>
      </c>
      <c r="B158">
        <f>RAW!B158</f>
        <v>0.37</v>
      </c>
      <c r="C158">
        <f>RAW!C158</f>
        <v>0.37669999999999998</v>
      </c>
      <c r="D158">
        <f>RAW!D158</f>
        <v>0.37</v>
      </c>
      <c r="E158">
        <f>RAW!E158</f>
        <v>0.375</v>
      </c>
      <c r="F158">
        <f>RAW!L158</f>
        <v>-80.602636534840101</v>
      </c>
      <c r="G158">
        <f>RAW!M158</f>
        <v>20.844280959887701</v>
      </c>
      <c r="H158">
        <v>100</v>
      </c>
      <c r="I158">
        <v>-100</v>
      </c>
      <c r="Y158" s="162" t="str">
        <f t="shared" si="39"/>
        <v>VISIBLE</v>
      </c>
      <c r="Z158" s="162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>
      <c r="A159" s="1">
        <f>RAW!A159</f>
        <v>42529</v>
      </c>
      <c r="B159">
        <f>RAW!B159</f>
        <v>0.37680000000000002</v>
      </c>
      <c r="C159">
        <f>RAW!C159</f>
        <v>0.38119999999999998</v>
      </c>
      <c r="D159">
        <f>RAW!D159</f>
        <v>0.37109999999999999</v>
      </c>
      <c r="E159">
        <f>RAW!E159</f>
        <v>0.377</v>
      </c>
      <c r="F159">
        <f>RAW!L159</f>
        <v>-21.6911045943278</v>
      </c>
      <c r="G159">
        <f>RAW!M159</f>
        <v>34.056106823472803</v>
      </c>
      <c r="H159">
        <v>100</v>
      </c>
      <c r="I159">
        <v>-100</v>
      </c>
      <c r="Y159" s="162" t="str">
        <f t="shared" si="39"/>
        <v>VISIBLE</v>
      </c>
      <c r="Z159" s="162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>
      <c r="A160" s="1">
        <f>RAW!A160</f>
        <v>42530</v>
      </c>
      <c r="B160">
        <f>RAW!B160</f>
        <v>0.38</v>
      </c>
      <c r="C160">
        <f>RAW!C160</f>
        <v>0.38069999999999998</v>
      </c>
      <c r="D160">
        <f>RAW!D160</f>
        <v>0.36799999999999999</v>
      </c>
      <c r="E160">
        <f>RAW!E160</f>
        <v>0.36940000000000001</v>
      </c>
      <c r="F160">
        <f>RAW!L160</f>
        <v>-124.88262910797999</v>
      </c>
      <c r="G160">
        <f>RAW!M160</f>
        <v>-43.890196078430399</v>
      </c>
      <c r="H160">
        <v>100</v>
      </c>
      <c r="I160">
        <v>-100</v>
      </c>
      <c r="Y160" s="162" t="str">
        <f t="shared" si="39"/>
        <v>VISIBLE</v>
      </c>
      <c r="Z160" s="162" t="str">
        <f t="shared" si="40"/>
        <v/>
      </c>
      <c r="AB160" s="28">
        <f t="shared" si="41"/>
        <v>1</v>
      </c>
      <c r="AC160" s="28" t="str">
        <f t="shared" si="42"/>
        <v/>
      </c>
      <c r="AD160" s="34">
        <f t="shared" si="48"/>
        <v>1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>
      <c r="A161" s="1">
        <f>RAW!A161</f>
        <v>42531</v>
      </c>
      <c r="B161">
        <f>RAW!B161</f>
        <v>0.37440000000000001</v>
      </c>
      <c r="C161">
        <f>RAW!C161</f>
        <v>0.37440000000000001</v>
      </c>
      <c r="D161">
        <f>RAW!D161</f>
        <v>0.36359999999999998</v>
      </c>
      <c r="E161">
        <f>RAW!E161</f>
        <v>0.36899999999999999</v>
      </c>
      <c r="F161">
        <f>RAW!L161</f>
        <v>-185.35050071530699</v>
      </c>
      <c r="G161">
        <f>RAW!M161</f>
        <v>-108.910285801618</v>
      </c>
      <c r="H161">
        <v>100</v>
      </c>
      <c r="I161">
        <v>-100</v>
      </c>
      <c r="Y161" s="162" t="str">
        <f t="shared" si="39"/>
        <v>VISIBLE</v>
      </c>
      <c r="Z161" s="162" t="str">
        <f t="shared" si="40"/>
        <v/>
      </c>
      <c r="AB161" s="28">
        <f t="shared" si="41"/>
        <v>1</v>
      </c>
      <c r="AC161" s="28" t="str">
        <f t="shared" si="42"/>
        <v/>
      </c>
      <c r="AD161" s="34">
        <f t="shared" si="48"/>
        <v>2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1</v>
      </c>
      <c r="AN161" s="33" t="str">
        <f t="shared" si="45"/>
        <v/>
      </c>
      <c r="AO161" s="33">
        <f t="shared" si="50"/>
        <v>1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>
      <c r="A162" s="1">
        <f>RAW!A162</f>
        <v>42534</v>
      </c>
      <c r="B162">
        <f>RAW!B162</f>
        <v>0.37430000000000002</v>
      </c>
      <c r="C162">
        <f>RAW!C162</f>
        <v>0.37430000000000002</v>
      </c>
      <c r="D162">
        <f>RAW!D162</f>
        <v>0.33700000000000002</v>
      </c>
      <c r="E162">
        <f>RAW!E162</f>
        <v>0.3417</v>
      </c>
      <c r="F162">
        <f>RAW!L162</f>
        <v>-316.10668825619302</v>
      </c>
      <c r="G162">
        <f>RAW!M162</f>
        <v>-327.28135754123502</v>
      </c>
      <c r="H162">
        <v>100</v>
      </c>
      <c r="I162">
        <v>-100</v>
      </c>
      <c r="Y162" s="162" t="str">
        <f t="shared" si="39"/>
        <v>VISIBLE</v>
      </c>
      <c r="Z162" s="162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3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2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>
      <c r="A163" s="1">
        <f>RAW!A163</f>
        <v>42535</v>
      </c>
      <c r="B163">
        <f>RAW!B163</f>
        <v>0.34200000000000003</v>
      </c>
      <c r="C163">
        <f>RAW!C163</f>
        <v>0.36230000000000001</v>
      </c>
      <c r="D163">
        <f>RAW!D163</f>
        <v>0.33839999999999998</v>
      </c>
      <c r="E163">
        <f>RAW!E163</f>
        <v>0.36199999999999999</v>
      </c>
      <c r="F163">
        <f>RAW!L163</f>
        <v>-190.14815192801501</v>
      </c>
      <c r="G163">
        <f>RAW!M163</f>
        <v>-252.47524752474999</v>
      </c>
      <c r="H163">
        <v>100</v>
      </c>
      <c r="I163">
        <v>-100</v>
      </c>
      <c r="Y163" s="162" t="str">
        <f t="shared" si="39"/>
        <v>VISIBLE</v>
      </c>
      <c r="Z163" s="162" t="str">
        <f t="shared" si="40"/>
        <v/>
      </c>
      <c r="AB163" s="28">
        <f t="shared" si="41"/>
        <v>1</v>
      </c>
      <c r="AC163" s="28" t="str">
        <f t="shared" si="42"/>
        <v>GROUP</v>
      </c>
      <c r="AD163" s="34">
        <f t="shared" si="48"/>
        <v>4</v>
      </c>
      <c r="AE163" s="34">
        <f t="shared" si="35"/>
        <v>4</v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>GROUP</v>
      </c>
      <c r="AO163" s="33">
        <f t="shared" si="50"/>
        <v>3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>
      <c r="A164" s="1">
        <f>RAW!A164</f>
        <v>42536</v>
      </c>
      <c r="B164">
        <f>RAW!B164</f>
        <v>0.36149999999999999</v>
      </c>
      <c r="C164">
        <f>RAW!C164</f>
        <v>0.37590000000000001</v>
      </c>
      <c r="D164">
        <f>RAW!D164</f>
        <v>0.36099999999999999</v>
      </c>
      <c r="E164">
        <f>RAW!E164</f>
        <v>0.36280000000000001</v>
      </c>
      <c r="F164">
        <f>RAW!L164</f>
        <v>-55.412657896459301</v>
      </c>
      <c r="G164">
        <f>RAW!M164</f>
        <v>-83.589428395818999</v>
      </c>
      <c r="H164">
        <v>100</v>
      </c>
      <c r="I164">
        <v>-100</v>
      </c>
      <c r="Y164" s="162" t="str">
        <f t="shared" si="39"/>
        <v>VISIBLE</v>
      </c>
      <c r="Z164" s="162" t="str">
        <f t="shared" si="40"/>
        <v/>
      </c>
      <c r="AB164" s="28">
        <f t="shared" si="41"/>
        <v>0</v>
      </c>
      <c r="AC164" s="28" t="str">
        <f t="shared" si="42"/>
        <v/>
      </c>
      <c r="AD164" s="34">
        <f t="shared" si="48"/>
        <v>0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0</v>
      </c>
      <c r="AN164" s="33" t="str">
        <f t="shared" si="45"/>
        <v/>
      </c>
      <c r="AO164" s="33">
        <f t="shared" si="50"/>
        <v>0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>
      <c r="A165" s="1">
        <f>RAW!A165</f>
        <v>42537</v>
      </c>
      <c r="B165">
        <f>RAW!B165</f>
        <v>0.36280000000000001</v>
      </c>
      <c r="C165">
        <f>RAW!C165</f>
        <v>0.36899999999999999</v>
      </c>
      <c r="D165">
        <f>RAW!D165</f>
        <v>0.34200000000000003</v>
      </c>
      <c r="E165">
        <f>RAW!E165</f>
        <v>0.35139999999999999</v>
      </c>
      <c r="F165">
        <f>RAW!L165</f>
        <v>-133.33053021065399</v>
      </c>
      <c r="G165">
        <f>RAW!M165</f>
        <v>-181.529294935449</v>
      </c>
      <c r="H165">
        <v>100</v>
      </c>
      <c r="I165">
        <v>-100</v>
      </c>
      <c r="Y165" s="162" t="str">
        <f t="shared" si="39"/>
        <v>VISIBLE</v>
      </c>
      <c r="Z165" s="162" t="str">
        <f t="shared" si="40"/>
        <v/>
      </c>
      <c r="AB165" s="28">
        <f t="shared" si="41"/>
        <v>1</v>
      </c>
      <c r="AC165" s="28" t="str">
        <f t="shared" si="42"/>
        <v>GROUP</v>
      </c>
      <c r="AD165" s="34">
        <f t="shared" si="48"/>
        <v>1</v>
      </c>
      <c r="AE165" s="34">
        <f t="shared" si="35"/>
        <v>1</v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>GROUP</v>
      </c>
      <c r="AO165" s="33">
        <f t="shared" si="50"/>
        <v>1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>
      <c r="A166" s="1">
        <f>RAW!A166</f>
        <v>42538</v>
      </c>
      <c r="B166">
        <f>RAW!B166</f>
        <v>0.37109999999999999</v>
      </c>
      <c r="C166">
        <f>RAW!C166</f>
        <v>0.38</v>
      </c>
      <c r="D166">
        <f>RAW!D166</f>
        <v>0.36299999999999999</v>
      </c>
      <c r="E166">
        <f>RAW!E166</f>
        <v>0.36720000000000003</v>
      </c>
      <c r="F166">
        <f>RAW!L166</f>
        <v>4.3448927270277498</v>
      </c>
      <c r="G166">
        <f>RAW!M166</f>
        <v>-21.196481319179401</v>
      </c>
      <c r="H166">
        <v>100</v>
      </c>
      <c r="I166">
        <v>-100</v>
      </c>
      <c r="Y166" s="162" t="str">
        <f t="shared" si="39"/>
        <v>VISIBLE</v>
      </c>
      <c r="Z166" s="162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0</v>
      </c>
      <c r="AN166" s="33" t="str">
        <f t="shared" si="45"/>
        <v/>
      </c>
      <c r="AO166" s="33">
        <f t="shared" si="50"/>
        <v>0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>
      <c r="A167" s="1">
        <f>RAW!A167</f>
        <v>42541</v>
      </c>
      <c r="B167">
        <f>RAW!B167</f>
        <v>0.37719999999999998</v>
      </c>
      <c r="C167">
        <f>RAW!C167</f>
        <v>0.37719999999999998</v>
      </c>
      <c r="D167">
        <f>RAW!D167</f>
        <v>0.37009999999999998</v>
      </c>
      <c r="E167">
        <f>RAW!E167</f>
        <v>0.37480000000000002</v>
      </c>
      <c r="F167">
        <f>RAW!L167</f>
        <v>42.334468059006497</v>
      </c>
      <c r="G167">
        <f>RAW!M167</f>
        <v>17.9211469534057</v>
      </c>
      <c r="H167">
        <v>100</v>
      </c>
      <c r="I167">
        <v>-100</v>
      </c>
      <c r="Y167" s="162" t="str">
        <f t="shared" si="39"/>
        <v>VISIBLE</v>
      </c>
      <c r="Z167" s="162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>
      <c r="A168" s="1">
        <f>RAW!A168</f>
        <v>42542</v>
      </c>
      <c r="B168">
        <f>RAW!B168</f>
        <v>0.375</v>
      </c>
      <c r="C168">
        <f>RAW!C168</f>
        <v>0.377999999999999</v>
      </c>
      <c r="D168">
        <f>RAW!D168</f>
        <v>0.37009999999999998</v>
      </c>
      <c r="E168">
        <f>RAW!E168</f>
        <v>0.37009999999999998</v>
      </c>
      <c r="F168">
        <f>RAW!L168</f>
        <v>34.010776065790402</v>
      </c>
      <c r="G168">
        <f>RAW!M168</f>
        <v>7.0675472135325901</v>
      </c>
      <c r="H168">
        <v>100</v>
      </c>
      <c r="I168">
        <v>-100</v>
      </c>
      <c r="Y168" s="162" t="str">
        <f t="shared" si="39"/>
        <v>VISIBLE</v>
      </c>
      <c r="Z168" s="162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>
      <c r="A169" s="1">
        <f>RAW!A169</f>
        <v>42543</v>
      </c>
      <c r="B169">
        <f>RAW!B169</f>
        <v>0.36919999999999997</v>
      </c>
      <c r="C169">
        <f>RAW!C169</f>
        <v>0.371</v>
      </c>
      <c r="D169">
        <f>RAW!D169</f>
        <v>0.36130000000000001</v>
      </c>
      <c r="E169">
        <f>RAW!E169</f>
        <v>0.36180000000000001</v>
      </c>
      <c r="F169">
        <f>RAW!L169</f>
        <v>-29.894792128283701</v>
      </c>
      <c r="G169">
        <f>RAW!M169</f>
        <v>-63.665952210843002</v>
      </c>
      <c r="H169">
        <v>100</v>
      </c>
      <c r="I169">
        <v>-100</v>
      </c>
      <c r="Y169" s="162" t="str">
        <f t="shared" si="39"/>
        <v>VISIBLE</v>
      </c>
      <c r="Z169" s="162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>
      <c r="A170" s="1">
        <f>RAW!A170</f>
        <v>42544</v>
      </c>
      <c r="B170">
        <f>RAW!B170</f>
        <v>0.36009999999999998</v>
      </c>
      <c r="C170">
        <f>RAW!C170</f>
        <v>0.36520000000000002</v>
      </c>
      <c r="D170">
        <f>RAW!D170</f>
        <v>0.35639999999999999</v>
      </c>
      <c r="E170">
        <f>RAW!E170</f>
        <v>0.36</v>
      </c>
      <c r="F170">
        <f>RAW!L170</f>
        <v>-58.499264345266802</v>
      </c>
      <c r="G170">
        <f>RAW!M170</f>
        <v>-90.119188426894596</v>
      </c>
      <c r="H170">
        <v>100</v>
      </c>
      <c r="I170">
        <v>-100</v>
      </c>
      <c r="Y170" s="162" t="str">
        <f t="shared" si="39"/>
        <v>VISIBLE</v>
      </c>
      <c r="Z170" s="162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>
      <c r="A171" s="1">
        <f>RAW!A171</f>
        <v>42545</v>
      </c>
      <c r="B171">
        <f>RAW!B171</f>
        <v>0.32850000000000001</v>
      </c>
      <c r="C171">
        <f>RAW!C171</f>
        <v>0.33799999999999902</v>
      </c>
      <c r="D171">
        <f>RAW!D171</f>
        <v>0.3175</v>
      </c>
      <c r="E171">
        <f>RAW!E171</f>
        <v>0.33299999999999902</v>
      </c>
      <c r="F171">
        <f>RAW!L171</f>
        <v>-232.60116681774801</v>
      </c>
      <c r="G171">
        <f>RAW!M171</f>
        <v>-271.867864030573</v>
      </c>
      <c r="H171">
        <v>100</v>
      </c>
      <c r="I171">
        <v>-100</v>
      </c>
      <c r="Y171" s="162" t="str">
        <f t="shared" si="39"/>
        <v>VISIBLE</v>
      </c>
      <c r="Z171" s="162" t="str">
        <f t="shared" si="40"/>
        <v/>
      </c>
      <c r="AB171" s="28">
        <f t="shared" si="41"/>
        <v>1</v>
      </c>
      <c r="AC171" s="28" t="str">
        <f t="shared" si="42"/>
        <v/>
      </c>
      <c r="AD171" s="34">
        <f t="shared" si="48"/>
        <v>1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1</v>
      </c>
      <c r="AN171" s="33" t="str">
        <f t="shared" si="45"/>
        <v/>
      </c>
      <c r="AO171" s="33">
        <f t="shared" si="50"/>
        <v>1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>
      <c r="A172" s="1">
        <f>RAW!A172</f>
        <v>42548</v>
      </c>
      <c r="B172">
        <f>RAW!B172</f>
        <v>0.34</v>
      </c>
      <c r="C172">
        <f>RAW!C172</f>
        <v>0.34499999999999997</v>
      </c>
      <c r="D172">
        <f>RAW!D172</f>
        <v>0.32</v>
      </c>
      <c r="E172">
        <f>RAW!E172</f>
        <v>0.32</v>
      </c>
      <c r="F172">
        <f>RAW!L172</f>
        <v>-177.043340589748</v>
      </c>
      <c r="G172">
        <f>RAW!M172</f>
        <v>-215.706928838951</v>
      </c>
      <c r="H172">
        <v>100</v>
      </c>
      <c r="I172">
        <v>-100</v>
      </c>
      <c r="Y172" s="162" t="str">
        <f t="shared" si="39"/>
        <v>VISIBLE</v>
      </c>
      <c r="Z172" s="162" t="str">
        <f t="shared" si="40"/>
        <v/>
      </c>
      <c r="AB172" s="28">
        <f t="shared" si="41"/>
        <v>1</v>
      </c>
      <c r="AC172" s="28" t="str">
        <f t="shared" si="42"/>
        <v/>
      </c>
      <c r="AD172" s="34">
        <f t="shared" si="48"/>
        <v>2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1</v>
      </c>
      <c r="AN172" s="33" t="str">
        <f t="shared" si="45"/>
        <v/>
      </c>
      <c r="AO172" s="33">
        <f t="shared" si="50"/>
        <v>2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>
      <c r="A173" s="1">
        <f>RAW!A173</f>
        <v>42549</v>
      </c>
      <c r="B173">
        <f>RAW!B173</f>
        <v>0.32879999999999998</v>
      </c>
      <c r="C173">
        <f>RAW!C173</f>
        <v>0.33799999999999902</v>
      </c>
      <c r="D173">
        <f>RAW!D173</f>
        <v>0.32290000000000002</v>
      </c>
      <c r="E173">
        <f>RAW!E173</f>
        <v>0.3231</v>
      </c>
      <c r="F173">
        <f>RAW!L173</f>
        <v>-140.492058755263</v>
      </c>
      <c r="G173">
        <f>RAW!M173</f>
        <v>-173.60729223949701</v>
      </c>
      <c r="H173">
        <v>100</v>
      </c>
      <c r="I173">
        <v>-100</v>
      </c>
      <c r="Y173" s="162" t="str">
        <f t="shared" si="39"/>
        <v>VISIBLE</v>
      </c>
      <c r="Z173" s="162" t="str">
        <f t="shared" si="40"/>
        <v/>
      </c>
      <c r="AB173" s="28">
        <f t="shared" si="41"/>
        <v>1</v>
      </c>
      <c r="AC173" s="28" t="str">
        <f t="shared" si="42"/>
        <v/>
      </c>
      <c r="AD173" s="34">
        <f t="shared" si="48"/>
        <v>3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1</v>
      </c>
      <c r="AN173" s="33" t="str">
        <f t="shared" si="45"/>
        <v/>
      </c>
      <c r="AO173" s="33">
        <f t="shared" si="50"/>
        <v>3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>
      <c r="A174" s="1">
        <f>RAW!A174</f>
        <v>42550</v>
      </c>
      <c r="B174">
        <f>RAW!B174</f>
        <v>0.32979999999999998</v>
      </c>
      <c r="C174">
        <f>RAW!C174</f>
        <v>0.32979999999999998</v>
      </c>
      <c r="D174">
        <f>RAW!D174</f>
        <v>0.31819999999999998</v>
      </c>
      <c r="E174">
        <f>RAW!E174</f>
        <v>0.32400000000000001</v>
      </c>
      <c r="F174">
        <f>RAW!L174</f>
        <v>-129.323590031853</v>
      </c>
      <c r="G174">
        <f>RAW!M174</f>
        <v>-158.865685217378</v>
      </c>
      <c r="H174">
        <v>100</v>
      </c>
      <c r="I174">
        <v>-100</v>
      </c>
      <c r="Y174" s="162" t="str">
        <f t="shared" si="39"/>
        <v>VISIBLE</v>
      </c>
      <c r="Z174" s="162" t="str">
        <f t="shared" si="40"/>
        <v/>
      </c>
      <c r="AB174" s="28">
        <f t="shared" si="41"/>
        <v>1</v>
      </c>
      <c r="AC174" s="28" t="str">
        <f t="shared" si="42"/>
        <v/>
      </c>
      <c r="AD174" s="34">
        <f t="shared" si="48"/>
        <v>4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1</v>
      </c>
      <c r="AN174" s="33" t="str">
        <f t="shared" si="45"/>
        <v/>
      </c>
      <c r="AO174" s="33">
        <f t="shared" si="50"/>
        <v>4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>
      <c r="A175" s="1">
        <f>RAW!A175</f>
        <v>42551</v>
      </c>
      <c r="B175">
        <f>RAW!B175</f>
        <v>0.32990000000000003</v>
      </c>
      <c r="C175">
        <f>RAW!C175</f>
        <v>0.32990000000000003</v>
      </c>
      <c r="D175">
        <f>RAW!D175</f>
        <v>0.31780000000000003</v>
      </c>
      <c r="E175">
        <f>RAW!E175</f>
        <v>0.32440000000000002</v>
      </c>
      <c r="F175">
        <f>RAW!L175</f>
        <v>-104.280821917808</v>
      </c>
      <c r="G175">
        <f>RAW!M175</f>
        <v>-134.57712452799501</v>
      </c>
      <c r="H175">
        <v>100</v>
      </c>
      <c r="I175">
        <v>-100</v>
      </c>
      <c r="Y175" s="162" t="str">
        <f t="shared" si="39"/>
        <v>VISIBLE</v>
      </c>
      <c r="Z175" s="162" t="str">
        <f t="shared" si="40"/>
        <v/>
      </c>
      <c r="AB175" s="28">
        <f t="shared" si="41"/>
        <v>1</v>
      </c>
      <c r="AC175" s="28" t="str">
        <f t="shared" si="42"/>
        <v>GROUP</v>
      </c>
      <c r="AD175" s="34">
        <f t="shared" si="48"/>
        <v>5</v>
      </c>
      <c r="AE175" s="34">
        <f t="shared" si="35"/>
        <v>5</v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1</v>
      </c>
      <c r="AN175" s="33" t="str">
        <f t="shared" si="45"/>
        <v/>
      </c>
      <c r="AO175" s="33">
        <f t="shared" si="50"/>
        <v>5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>
      <c r="A176" s="1">
        <f>RAW!A176</f>
        <v>42552</v>
      </c>
      <c r="B176">
        <f>RAW!B176</f>
        <v>0.32879999999999998</v>
      </c>
      <c r="C176">
        <f>RAW!C176</f>
        <v>0.32879999999999998</v>
      </c>
      <c r="D176">
        <f>RAW!D176</f>
        <v>0.32</v>
      </c>
      <c r="E176">
        <f>RAW!E176</f>
        <v>0.32640000000000002</v>
      </c>
      <c r="F176">
        <f>RAW!L176</f>
        <v>-82.853813096365201</v>
      </c>
      <c r="G176">
        <f>RAW!M176</f>
        <v>-113.78415195209</v>
      </c>
      <c r="H176">
        <v>100</v>
      </c>
      <c r="I176">
        <v>-100</v>
      </c>
      <c r="Y176" s="162" t="str">
        <f t="shared" si="39"/>
        <v>VISIBLE</v>
      </c>
      <c r="Z176" s="162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1</v>
      </c>
      <c r="AN176" s="33" t="str">
        <f t="shared" si="45"/>
        <v>GROUP</v>
      </c>
      <c r="AO176" s="33">
        <f t="shared" si="50"/>
        <v>6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>
      <c r="A177" s="1">
        <f>RAW!A177</f>
        <v>42555</v>
      </c>
      <c r="B177">
        <f>RAW!B177</f>
        <v>0.32500000000000001</v>
      </c>
      <c r="C177">
        <f>RAW!C177</f>
        <v>0.34</v>
      </c>
      <c r="D177">
        <f>RAW!D177</f>
        <v>0.32500000000000001</v>
      </c>
      <c r="E177">
        <f>RAW!E177</f>
        <v>0.33700000000000002</v>
      </c>
      <c r="F177">
        <f>RAW!L177</f>
        <v>-44.397776405188097</v>
      </c>
      <c r="G177">
        <f>RAW!M177</f>
        <v>-70.138157564816098</v>
      </c>
      <c r="H177">
        <v>100</v>
      </c>
      <c r="I177">
        <v>-100</v>
      </c>
      <c r="Y177" s="162" t="str">
        <f t="shared" si="39"/>
        <v>VISIBLE</v>
      </c>
      <c r="Z177" s="162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>
      <c r="A178" s="1">
        <f>RAW!A178</f>
        <v>42556</v>
      </c>
      <c r="B178">
        <f>RAW!B178</f>
        <v>0.34</v>
      </c>
      <c r="C178">
        <f>RAW!C178</f>
        <v>0.34200000000000003</v>
      </c>
      <c r="D178">
        <f>RAW!D178</f>
        <v>0.32250000000000001</v>
      </c>
      <c r="E178">
        <f>RAW!E178</f>
        <v>0.3261</v>
      </c>
      <c r="F178">
        <f>RAW!L178</f>
        <v>-50.095890078411003</v>
      </c>
      <c r="G178">
        <f>RAW!M178</f>
        <v>-74.811095522902207</v>
      </c>
      <c r="H178">
        <v>100</v>
      </c>
      <c r="I178">
        <v>-100</v>
      </c>
      <c r="Y178" s="162" t="str">
        <f t="shared" si="39"/>
        <v>VISIBLE</v>
      </c>
      <c r="Z178" s="162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0</v>
      </c>
      <c r="AN178" s="33" t="str">
        <f t="shared" si="45"/>
        <v/>
      </c>
      <c r="AO178" s="33">
        <f t="shared" si="50"/>
        <v>0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>
      <c r="A179" s="1">
        <f>RAW!A179</f>
        <v>42557</v>
      </c>
      <c r="B179">
        <f>RAW!B179</f>
        <v>0.32219999999999999</v>
      </c>
      <c r="C179">
        <f>RAW!C179</f>
        <v>0.32729999999999998</v>
      </c>
      <c r="D179">
        <f>RAW!D179</f>
        <v>0.3125</v>
      </c>
      <c r="E179">
        <f>RAW!E179</f>
        <v>0.3145</v>
      </c>
      <c r="F179">
        <f>RAW!L179</f>
        <v>-82.220995852099705</v>
      </c>
      <c r="G179">
        <f>RAW!M179</f>
        <v>-105.155400016664</v>
      </c>
      <c r="H179">
        <v>100</v>
      </c>
      <c r="I179">
        <v>-100</v>
      </c>
      <c r="Y179" s="162" t="str">
        <f t="shared" si="39"/>
        <v>VISIBLE</v>
      </c>
      <c r="Z179" s="162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1</v>
      </c>
      <c r="AN179" s="33" t="str">
        <f t="shared" si="45"/>
        <v>GROUP</v>
      </c>
      <c r="AO179" s="33">
        <f t="shared" si="50"/>
        <v>1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>
      <c r="A180" s="1">
        <f>RAW!A180</f>
        <v>42558</v>
      </c>
      <c r="B180">
        <f>RAW!B180</f>
        <v>0.32390000000000002</v>
      </c>
      <c r="C180">
        <f>RAW!C180</f>
        <v>0.32469999999999999</v>
      </c>
      <c r="D180">
        <f>RAW!D180</f>
        <v>0.31459999999999999</v>
      </c>
      <c r="E180">
        <f>RAW!E180</f>
        <v>0.31900000000000001</v>
      </c>
      <c r="F180">
        <f>RAW!L180</f>
        <v>-72.503974562798206</v>
      </c>
      <c r="G180">
        <f>RAW!M180</f>
        <v>-90.168290522586403</v>
      </c>
      <c r="H180">
        <v>100</v>
      </c>
      <c r="I180">
        <v>-100</v>
      </c>
      <c r="Y180" s="162" t="str">
        <f t="shared" si="39"/>
        <v>VISIBLE</v>
      </c>
      <c r="Z180" s="162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0</v>
      </c>
      <c r="AN180" s="33" t="str">
        <f t="shared" si="45"/>
        <v/>
      </c>
      <c r="AO180" s="33">
        <f t="shared" si="50"/>
        <v>0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>
      <c r="A181" s="1">
        <f>RAW!A181</f>
        <v>42559</v>
      </c>
      <c r="B181">
        <f>RAW!B181</f>
        <v>0.314</v>
      </c>
      <c r="C181">
        <f>RAW!C181</f>
        <v>0.33660000000000001</v>
      </c>
      <c r="D181">
        <f>RAW!D181</f>
        <v>0.314</v>
      </c>
      <c r="E181">
        <f>RAW!E181</f>
        <v>0.33600000000000002</v>
      </c>
      <c r="F181">
        <f>RAW!L181</f>
        <v>-29.719979968254499</v>
      </c>
      <c r="G181">
        <f>RAW!M181</f>
        <v>-51.287683268354101</v>
      </c>
      <c r="H181">
        <v>100</v>
      </c>
      <c r="I181">
        <v>-100</v>
      </c>
      <c r="Y181" s="162" t="str">
        <f t="shared" si="39"/>
        <v>VISIBLE</v>
      </c>
      <c r="Z181" s="162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>
      <c r="A182" s="1">
        <f>RAW!A182</f>
        <v>42562</v>
      </c>
      <c r="B182">
        <f>RAW!B182</f>
        <v>0.3256</v>
      </c>
      <c r="C182">
        <f>RAW!C182</f>
        <v>0.34</v>
      </c>
      <c r="D182">
        <f>RAW!D182</f>
        <v>0.3256</v>
      </c>
      <c r="E182">
        <f>RAW!E182</f>
        <v>0.33600000000000002</v>
      </c>
      <c r="F182">
        <f>RAW!L182</f>
        <v>13.093229663317</v>
      </c>
      <c r="G182">
        <f>RAW!M182</f>
        <v>-30.057263633906</v>
      </c>
      <c r="H182">
        <v>100</v>
      </c>
      <c r="I182">
        <v>-100</v>
      </c>
      <c r="Y182" s="162" t="str">
        <f t="shared" si="39"/>
        <v>VISIBLE</v>
      </c>
      <c r="Z182" s="162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>
      <c r="A183" s="1">
        <f>RAW!A183</f>
        <v>42563</v>
      </c>
      <c r="B183">
        <f>RAW!B183</f>
        <v>0.33339999999999997</v>
      </c>
      <c r="C183">
        <f>RAW!C183</f>
        <v>0.34899999999999998</v>
      </c>
      <c r="D183">
        <f>RAW!D183</f>
        <v>0.33339999999999997</v>
      </c>
      <c r="E183">
        <f>RAW!E183</f>
        <v>0.34660000000000002</v>
      </c>
      <c r="F183">
        <f>RAW!L183</f>
        <v>118.08312455836</v>
      </c>
      <c r="G183">
        <f>RAW!M183</f>
        <v>5.9033760929223202</v>
      </c>
      <c r="H183">
        <v>100</v>
      </c>
      <c r="I183">
        <v>-100</v>
      </c>
      <c r="Y183" s="162" t="str">
        <f t="shared" si="39"/>
        <v>VISIBLE</v>
      </c>
      <c r="Z183" s="162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1</v>
      </c>
      <c r="AG183" s="34" t="str">
        <f t="shared" si="43"/>
        <v/>
      </c>
      <c r="AH183" s="28">
        <f t="shared" si="49"/>
        <v>1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0</v>
      </c>
      <c r="AR183" s="33" t="str">
        <f t="shared" si="46"/>
        <v/>
      </c>
      <c r="AS183" s="33">
        <f t="shared" si="51"/>
        <v>0</v>
      </c>
      <c r="AT183" s="33" t="str">
        <f t="shared" si="47"/>
        <v/>
      </c>
      <c r="AU183" s="33"/>
      <c r="AV183" s="33"/>
    </row>
    <row r="184" spans="1:48">
      <c r="A184" s="1">
        <f>RAW!A184</f>
        <v>42564</v>
      </c>
      <c r="B184">
        <f>RAW!B184</f>
        <v>0.34799999999999998</v>
      </c>
      <c r="C184">
        <f>RAW!C184</f>
        <v>0.35</v>
      </c>
      <c r="D184">
        <f>RAW!D184</f>
        <v>0.34139999999999998</v>
      </c>
      <c r="E184">
        <f>RAW!E184</f>
        <v>0.34410000000000002</v>
      </c>
      <c r="F184">
        <f>RAW!L184</f>
        <v>187.02246964379299</v>
      </c>
      <c r="G184">
        <f>RAW!M184</f>
        <v>19.754158226190899</v>
      </c>
      <c r="H184">
        <v>100</v>
      </c>
      <c r="I184">
        <v>-100</v>
      </c>
      <c r="Y184" s="162" t="str">
        <f t="shared" si="39"/>
        <v>VISIBLE</v>
      </c>
      <c r="Z184" s="162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1</v>
      </c>
      <c r="AG184" s="34" t="str">
        <f t="shared" si="43"/>
        <v/>
      </c>
      <c r="AH184" s="28">
        <f t="shared" si="49"/>
        <v>2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0</v>
      </c>
      <c r="AR184" s="33" t="str">
        <f t="shared" si="46"/>
        <v/>
      </c>
      <c r="AS184" s="33">
        <f t="shared" si="51"/>
        <v>0</v>
      </c>
      <c r="AT184" s="33" t="str">
        <f t="shared" si="47"/>
        <v/>
      </c>
      <c r="AU184" s="33"/>
      <c r="AV184" s="33"/>
    </row>
    <row r="185" spans="1:48">
      <c r="A185" s="1">
        <f>RAW!A185</f>
        <v>42565</v>
      </c>
      <c r="B185">
        <f>RAW!B185</f>
        <v>0.34539999999999998</v>
      </c>
      <c r="C185">
        <f>RAW!C185</f>
        <v>0.35620000000000002</v>
      </c>
      <c r="D185">
        <f>RAW!D185</f>
        <v>0.34410000000000002</v>
      </c>
      <c r="E185">
        <f>RAW!E185</f>
        <v>0.34899999999999998</v>
      </c>
      <c r="F185">
        <f>RAW!L185</f>
        <v>171.21093208993099</v>
      </c>
      <c r="G185">
        <f>RAW!M185</f>
        <v>40.328906819073602</v>
      </c>
      <c r="H185">
        <v>100</v>
      </c>
      <c r="I185">
        <v>-100</v>
      </c>
      <c r="Y185" s="162" t="str">
        <f t="shared" si="39"/>
        <v>VISIBLE</v>
      </c>
      <c r="Z185" s="162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1</v>
      </c>
      <c r="AG185" s="34" t="str">
        <f t="shared" si="43"/>
        <v/>
      </c>
      <c r="AH185" s="28">
        <f t="shared" si="49"/>
        <v>3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>
      <c r="A186" s="1">
        <f>RAW!A186</f>
        <v>42566</v>
      </c>
      <c r="B186">
        <f>RAW!B186</f>
        <v>0.34399999999999997</v>
      </c>
      <c r="C186">
        <f>RAW!C186</f>
        <v>0.3548</v>
      </c>
      <c r="D186">
        <f>RAW!D186</f>
        <v>0.34160000000000001</v>
      </c>
      <c r="E186">
        <f>RAW!E186</f>
        <v>0.3448</v>
      </c>
      <c r="F186">
        <f>RAW!L186</f>
        <v>116.211191671314</v>
      </c>
      <c r="G186">
        <f>RAW!M186</f>
        <v>37.037037037036903</v>
      </c>
      <c r="H186">
        <v>100</v>
      </c>
      <c r="I186">
        <v>-100</v>
      </c>
      <c r="Y186" s="162" t="str">
        <f t="shared" si="39"/>
        <v>VISIBLE</v>
      </c>
      <c r="Z186" s="162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1</v>
      </c>
      <c r="AG186" s="34" t="str">
        <f t="shared" si="43"/>
        <v>GROUP</v>
      </c>
      <c r="AH186" s="28">
        <f t="shared" si="49"/>
        <v>4</v>
      </c>
      <c r="AI186" s="28">
        <f t="shared" si="44"/>
        <v>4</v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>
      <c r="A187" s="1">
        <f>RAW!A187</f>
        <v>42569</v>
      </c>
      <c r="B187">
        <f>RAW!B187</f>
        <v>0.3448</v>
      </c>
      <c r="C187">
        <f>RAW!C187</f>
        <v>0.35099999999999998</v>
      </c>
      <c r="D187">
        <f>RAW!D187</f>
        <v>0.34470000000000001</v>
      </c>
      <c r="E187">
        <f>RAW!E187</f>
        <v>0.3448</v>
      </c>
      <c r="F187">
        <f>RAW!L187</f>
        <v>95.521367521367694</v>
      </c>
      <c r="G187">
        <f>RAW!M187</f>
        <v>47.5844658851193</v>
      </c>
      <c r="H187">
        <v>100</v>
      </c>
      <c r="I187">
        <v>-100</v>
      </c>
      <c r="Y187" s="162" t="str">
        <f t="shared" si="39"/>
        <v>VISIBLE</v>
      </c>
      <c r="Z187" s="162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>
      <c r="A188" s="1">
        <f>RAW!A188</f>
        <v>42570</v>
      </c>
      <c r="B188">
        <f>RAW!B188</f>
        <v>0.35</v>
      </c>
      <c r="C188">
        <f>RAW!C188</f>
        <v>0.35</v>
      </c>
      <c r="D188">
        <f>RAW!D188</f>
        <v>0.34</v>
      </c>
      <c r="E188">
        <f>RAW!E188</f>
        <v>0.34260000000000002</v>
      </c>
      <c r="F188">
        <f>RAW!L188</f>
        <v>65.050708480184497</v>
      </c>
      <c r="G188">
        <f>RAW!M188</f>
        <v>47.676042290045899</v>
      </c>
      <c r="H188">
        <v>100</v>
      </c>
      <c r="I188">
        <v>-100</v>
      </c>
      <c r="Y188" s="162" t="str">
        <f t="shared" si="39"/>
        <v>VISIBLE</v>
      </c>
      <c r="Z188" s="162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>
      <c r="A189" s="1">
        <f>RAW!A189</f>
        <v>42571</v>
      </c>
      <c r="B189">
        <f>RAW!B189</f>
        <v>0.34499999999999997</v>
      </c>
      <c r="C189">
        <f>RAW!C189</f>
        <v>0.36170000000000002</v>
      </c>
      <c r="D189">
        <f>RAW!D189</f>
        <v>0.34499999999999997</v>
      </c>
      <c r="E189">
        <f>RAW!E189</f>
        <v>0.35249999999999998</v>
      </c>
      <c r="F189">
        <f>RAW!L189</f>
        <v>107.14115118223</v>
      </c>
      <c r="G189">
        <f>RAW!M189</f>
        <v>111.185596628998</v>
      </c>
      <c r="H189">
        <v>100</v>
      </c>
      <c r="I189">
        <v>-100</v>
      </c>
      <c r="Y189" s="162" t="str">
        <f t="shared" si="39"/>
        <v>VISIBLE</v>
      </c>
      <c r="Z189" s="162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1</v>
      </c>
      <c r="AG189" s="34" t="str">
        <f t="shared" si="43"/>
        <v/>
      </c>
      <c r="AH189" s="28">
        <f t="shared" si="49"/>
        <v>1</v>
      </c>
      <c r="AI189" s="28" t="str">
        <f t="shared" si="44"/>
        <v/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1</v>
      </c>
      <c r="AR189" s="33" t="str">
        <f t="shared" si="46"/>
        <v/>
      </c>
      <c r="AS189" s="33">
        <f t="shared" si="51"/>
        <v>1</v>
      </c>
      <c r="AT189" s="33" t="str">
        <f t="shared" si="47"/>
        <v/>
      </c>
      <c r="AU189" s="33"/>
      <c r="AV189" s="33"/>
    </row>
    <row r="190" spans="1:48">
      <c r="A190" s="1">
        <f>RAW!A190</f>
        <v>42572</v>
      </c>
      <c r="B190">
        <f>RAW!B190</f>
        <v>0.3644</v>
      </c>
      <c r="C190">
        <f>RAW!C190</f>
        <v>0.373</v>
      </c>
      <c r="D190">
        <f>RAW!D190</f>
        <v>0.36</v>
      </c>
      <c r="E190">
        <f>RAW!E190</f>
        <v>0.373</v>
      </c>
      <c r="F190">
        <f>RAW!L190</f>
        <v>173.92143435223801</v>
      </c>
      <c r="G190">
        <f>RAW!M190</f>
        <v>198.891938599166</v>
      </c>
      <c r="H190">
        <v>100</v>
      </c>
      <c r="I190">
        <v>-100</v>
      </c>
      <c r="Y190" s="162" t="str">
        <f t="shared" si="39"/>
        <v>VISIBLE</v>
      </c>
      <c r="Z190" s="162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1</v>
      </c>
      <c r="AG190" s="34" t="str">
        <f t="shared" si="43"/>
        <v/>
      </c>
      <c r="AH190" s="28">
        <f t="shared" si="49"/>
        <v>2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1</v>
      </c>
      <c r="AR190" s="33" t="str">
        <f t="shared" si="46"/>
        <v/>
      </c>
      <c r="AS190" s="33">
        <f t="shared" si="51"/>
        <v>2</v>
      </c>
      <c r="AT190" s="33" t="str">
        <f t="shared" si="47"/>
        <v/>
      </c>
      <c r="AU190" s="33"/>
      <c r="AV190" s="33"/>
    </row>
    <row r="191" spans="1:48">
      <c r="A191" s="1">
        <f>RAW!A191</f>
        <v>42573</v>
      </c>
      <c r="B191">
        <f>RAW!B191</f>
        <v>0.37340000000000001</v>
      </c>
      <c r="C191">
        <f>RAW!C191</f>
        <v>0.38009999999999999</v>
      </c>
      <c r="D191">
        <f>RAW!D191</f>
        <v>0.36820000000000003</v>
      </c>
      <c r="E191">
        <f>RAW!E191</f>
        <v>0.37819999999999998</v>
      </c>
      <c r="F191">
        <f>RAW!L191</f>
        <v>177.17593626684501</v>
      </c>
      <c r="G191">
        <f>RAW!M191</f>
        <v>193.38323028528001</v>
      </c>
      <c r="H191">
        <v>100</v>
      </c>
      <c r="I191">
        <v>-100</v>
      </c>
      <c r="Y191" s="162" t="str">
        <f t="shared" si="39"/>
        <v>VISIBLE</v>
      </c>
      <c r="Z191" s="162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1</v>
      </c>
      <c r="AG191" s="34" t="str">
        <f t="shared" si="43"/>
        <v/>
      </c>
      <c r="AH191" s="28">
        <f t="shared" si="49"/>
        <v>3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1</v>
      </c>
      <c r="AR191" s="33" t="str">
        <f t="shared" si="46"/>
        <v/>
      </c>
      <c r="AS191" s="33">
        <f t="shared" si="51"/>
        <v>3</v>
      </c>
      <c r="AT191" s="33" t="str">
        <f t="shared" si="47"/>
        <v/>
      </c>
      <c r="AU191" s="33"/>
      <c r="AV191" s="33"/>
    </row>
    <row r="192" spans="1:48">
      <c r="A192" s="1">
        <f>RAW!A192</f>
        <v>42576</v>
      </c>
      <c r="B192">
        <f>RAW!B192</f>
        <v>0.37969999999999998</v>
      </c>
      <c r="C192">
        <f>RAW!C192</f>
        <v>0.38240000000000002</v>
      </c>
      <c r="D192">
        <f>RAW!D192</f>
        <v>0.37109999999999999</v>
      </c>
      <c r="E192">
        <f>RAW!E192</f>
        <v>0.38190000000000002</v>
      </c>
      <c r="F192">
        <f>RAW!L192</f>
        <v>159.41925502796599</v>
      </c>
      <c r="G192">
        <f>RAW!M192</f>
        <v>175.197049116676</v>
      </c>
      <c r="H192">
        <v>100</v>
      </c>
      <c r="I192">
        <v>-100</v>
      </c>
      <c r="Y192" s="162" t="str">
        <f t="shared" si="39"/>
        <v>VISIBLE</v>
      </c>
      <c r="Z192" s="162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1</v>
      </c>
      <c r="AG192" s="34" t="str">
        <f t="shared" si="43"/>
        <v/>
      </c>
      <c r="AH192" s="28">
        <f t="shared" si="49"/>
        <v>4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1</v>
      </c>
      <c r="AR192" s="33" t="str">
        <f t="shared" si="46"/>
        <v/>
      </c>
      <c r="AS192" s="33">
        <f t="shared" si="51"/>
        <v>4</v>
      </c>
      <c r="AT192" s="33" t="str">
        <f t="shared" si="47"/>
        <v/>
      </c>
      <c r="AU192" s="33"/>
      <c r="AV192" s="33"/>
    </row>
    <row r="193" spans="1:48">
      <c r="A193" s="1">
        <f>RAW!A193</f>
        <v>42577</v>
      </c>
      <c r="B193">
        <f>RAW!B193</f>
        <v>0.377</v>
      </c>
      <c r="C193">
        <f>RAW!C193</f>
        <v>0.38150000000000001</v>
      </c>
      <c r="D193">
        <f>RAW!D193</f>
        <v>0.373</v>
      </c>
      <c r="E193">
        <f>RAW!E193</f>
        <v>0.37409999999999999</v>
      </c>
      <c r="F193">
        <f>RAW!L193</f>
        <v>120.965046144902</v>
      </c>
      <c r="G193">
        <f>RAW!M193</f>
        <v>144.23392837586201</v>
      </c>
      <c r="H193">
        <v>100</v>
      </c>
      <c r="I193">
        <v>-100</v>
      </c>
      <c r="Y193" s="162" t="str">
        <f t="shared" si="39"/>
        <v>VISIBLE</v>
      </c>
      <c r="Z193" s="162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1</v>
      </c>
      <c r="AG193" s="34" t="str">
        <f t="shared" si="43"/>
        <v/>
      </c>
      <c r="AH193" s="28">
        <f t="shared" si="49"/>
        <v>5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1</v>
      </c>
      <c r="AR193" s="33" t="str">
        <f t="shared" si="46"/>
        <v/>
      </c>
      <c r="AS193" s="33">
        <f t="shared" si="51"/>
        <v>5</v>
      </c>
      <c r="AT193" s="33" t="str">
        <f t="shared" si="47"/>
        <v/>
      </c>
      <c r="AU193" s="33"/>
      <c r="AV193" s="33"/>
    </row>
    <row r="194" spans="1:48">
      <c r="A194" s="1">
        <f>RAW!A194</f>
        <v>42578</v>
      </c>
      <c r="B194">
        <f>RAW!B194</f>
        <v>0.377999999999999</v>
      </c>
      <c r="C194">
        <f>RAW!C194</f>
        <v>0.38179999999999997</v>
      </c>
      <c r="D194">
        <f>RAW!D194</f>
        <v>0.37630000000000002</v>
      </c>
      <c r="E194">
        <f>RAW!E194</f>
        <v>0.38090000000000002</v>
      </c>
      <c r="F194">
        <f>RAW!L194</f>
        <v>111.239060340856</v>
      </c>
      <c r="G194">
        <f>RAW!M194</f>
        <v>139.417509290467</v>
      </c>
      <c r="H194">
        <v>100</v>
      </c>
      <c r="I194">
        <v>-100</v>
      </c>
      <c r="Y194" s="162" t="str">
        <f t="shared" si="39"/>
        <v>VISIBLE</v>
      </c>
      <c r="Z194" s="162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/>
      </c>
      <c r="AH194" s="28">
        <f t="shared" si="49"/>
        <v>6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1</v>
      </c>
      <c r="AR194" s="33" t="str">
        <f t="shared" si="46"/>
        <v/>
      </c>
      <c r="AS194" s="33">
        <f t="shared" si="51"/>
        <v>6</v>
      </c>
      <c r="AT194" s="33" t="str">
        <f t="shared" si="47"/>
        <v/>
      </c>
      <c r="AU194" s="33"/>
      <c r="AV194" s="33"/>
    </row>
    <row r="195" spans="1:48">
      <c r="A195" s="1">
        <f>RAW!A195</f>
        <v>42579</v>
      </c>
      <c r="B195">
        <f>RAW!B195</f>
        <v>0.38</v>
      </c>
      <c r="C195">
        <f>RAW!C195</f>
        <v>0.38590000000000002</v>
      </c>
      <c r="D195">
        <f>RAW!D195</f>
        <v>0.375</v>
      </c>
      <c r="E195">
        <f>RAW!E195</f>
        <v>0.38590000000000002</v>
      </c>
      <c r="F195">
        <f>RAW!L195</f>
        <v>101.48066298342501</v>
      </c>
      <c r="G195">
        <f>RAW!M195</f>
        <v>129.17701220773799</v>
      </c>
      <c r="H195">
        <v>100</v>
      </c>
      <c r="I195">
        <v>-100</v>
      </c>
      <c r="Y195" s="162" t="str">
        <f t="shared" ref="Y195:Y258" si="56" xml:space="preserve"> IF( SUBTOTAL(103,A195)=1, "VISIBLE", "" )</f>
        <v>VISIBLE</v>
      </c>
      <c r="Z195" s="162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1</v>
      </c>
      <c r="AG195" s="34" t="str">
        <f t="shared" ref="AG195:AG258" si="60">IF(AND(AF195=1,AF196=0),"GROUP",IF(AND(AF195=1,Z195="LAST"),"GROUP",""))</f>
        <v/>
      </c>
      <c r="AH195" s="28">
        <f t="shared" si="49"/>
        <v>7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1</v>
      </c>
      <c r="AR195" s="33" t="str">
        <f t="shared" ref="AR195:AR258" si="63">IF(AND(AQ195=1,AQ196=0),"GROUP",IF(AND(AQ195=1,Z195="LAST"),"GROUP",""))</f>
        <v/>
      </c>
      <c r="AS195" s="33">
        <f t="shared" si="51"/>
        <v>7</v>
      </c>
      <c r="AT195" s="33" t="str">
        <f t="shared" ref="AT195:AT258" si="64">IF(AR195="GROUP",AS195,"")</f>
        <v/>
      </c>
      <c r="AU195" s="33"/>
      <c r="AV195" s="33"/>
    </row>
    <row r="196" spans="1:48">
      <c r="A196" s="1">
        <f>RAW!A196</f>
        <v>42580</v>
      </c>
      <c r="B196">
        <f>RAW!B196</f>
        <v>0.39</v>
      </c>
      <c r="C196">
        <f>RAW!C196</f>
        <v>0.39389999999999997</v>
      </c>
      <c r="D196">
        <f>RAW!D196</f>
        <v>0.3785</v>
      </c>
      <c r="E196">
        <f>RAW!E196</f>
        <v>0.39</v>
      </c>
      <c r="F196">
        <f>RAW!L196</f>
        <v>105.62823243078699</v>
      </c>
      <c r="G196">
        <f>RAW!M196</f>
        <v>127.773564007175</v>
      </c>
      <c r="H196">
        <v>100</v>
      </c>
      <c r="I196">
        <v>-100</v>
      </c>
      <c r="Y196" s="162" t="str">
        <f t="shared" si="56"/>
        <v>VISIBLE</v>
      </c>
      <c r="Z196" s="162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1</v>
      </c>
      <c r="AG196" s="34" t="str">
        <f t="shared" si="60"/>
        <v>GROUP</v>
      </c>
      <c r="AH196" s="28">
        <f t="shared" ref="AH196:AH259" si="66">IF(AND(Z196="FIRST", AF196=1),1,IF(AND(AG195="GROUP",AF196=0),0,AF196+AH195))</f>
        <v>8</v>
      </c>
      <c r="AI196" s="28">
        <f t="shared" si="61"/>
        <v>8</v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1</v>
      </c>
      <c r="AR196" s="33" t="str">
        <f t="shared" si="63"/>
        <v/>
      </c>
      <c r="AS196" s="33">
        <f t="shared" ref="AS196:AS259" si="68">IF(AND(Z196="FIRST", AQ196=1),1,IF(AND(AR195="GROUP",AQ196=0),0,AQ196+AS195))</f>
        <v>8</v>
      </c>
      <c r="AT196" s="33" t="str">
        <f t="shared" si="64"/>
        <v/>
      </c>
      <c r="AU196" s="33"/>
      <c r="AV196" s="33"/>
    </row>
    <row r="197" spans="1:48">
      <c r="A197" s="1">
        <f>RAW!A197</f>
        <v>42583</v>
      </c>
      <c r="B197">
        <f>RAW!B197</f>
        <v>0.39119999999999999</v>
      </c>
      <c r="C197">
        <f>RAW!C197</f>
        <v>0.39200000000000002</v>
      </c>
      <c r="D197">
        <f>RAW!D197</f>
        <v>0.3821</v>
      </c>
      <c r="E197">
        <f>RAW!E197</f>
        <v>0.38250000000000001</v>
      </c>
      <c r="F197">
        <f>RAW!L197</f>
        <v>85.577134804245304</v>
      </c>
      <c r="G197">
        <f>RAW!M197</f>
        <v>104.757056394592</v>
      </c>
      <c r="H197">
        <v>100</v>
      </c>
      <c r="I197">
        <v>-100</v>
      </c>
      <c r="Y197" s="162" t="str">
        <f t="shared" si="56"/>
        <v>VISIBLE</v>
      </c>
      <c r="Z197" s="162" t="str">
        <f t="shared" si="57"/>
        <v/>
      </c>
      <c r="AB197" s="28">
        <f t="shared" si="58"/>
        <v>0</v>
      </c>
      <c r="AC197" s="28" t="str">
        <f t="shared" si="59"/>
        <v/>
      </c>
      <c r="AD197" s="34">
        <f t="shared" si="65"/>
        <v>0</v>
      </c>
      <c r="AE197" s="34" t="str">
        <f t="shared" si="52"/>
        <v/>
      </c>
      <c r="AF197" s="28">
        <f t="shared" si="53"/>
        <v>0</v>
      </c>
      <c r="AG197" s="34" t="str">
        <f t="shared" si="60"/>
        <v/>
      </c>
      <c r="AH197" s="28">
        <f t="shared" si="66"/>
        <v>0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1</v>
      </c>
      <c r="AR197" s="33" t="str">
        <f t="shared" si="63"/>
        <v>GROUP</v>
      </c>
      <c r="AS197" s="33">
        <f t="shared" si="68"/>
        <v>9</v>
      </c>
      <c r="AT197" s="33">
        <f t="shared" si="64"/>
        <v>9</v>
      </c>
      <c r="AU197" s="33"/>
      <c r="AV197" s="33"/>
    </row>
    <row r="198" spans="1:48">
      <c r="A198" s="1">
        <f>RAW!A198</f>
        <v>42584</v>
      </c>
      <c r="B198">
        <f>RAW!B198</f>
        <v>0.38150000000000001</v>
      </c>
      <c r="C198">
        <f>RAW!C198</f>
        <v>0.38290000000000002</v>
      </c>
      <c r="D198">
        <f>RAW!D198</f>
        <v>0.373</v>
      </c>
      <c r="E198">
        <f>RAW!E198</f>
        <v>0.377</v>
      </c>
      <c r="F198">
        <f>RAW!L198</f>
        <v>45.2126042216778</v>
      </c>
      <c r="G198">
        <f>RAW!M198</f>
        <v>69.324177627426593</v>
      </c>
      <c r="H198">
        <v>100</v>
      </c>
      <c r="I198">
        <v>-100</v>
      </c>
      <c r="Y198" s="162" t="str">
        <f t="shared" si="56"/>
        <v>VISIBLE</v>
      </c>
      <c r="Z198" s="162" t="str">
        <f t="shared" si="57"/>
        <v/>
      </c>
      <c r="AB198" s="28">
        <f t="shared" si="58"/>
        <v>0</v>
      </c>
      <c r="AC198" s="28" t="str">
        <f t="shared" si="59"/>
        <v/>
      </c>
      <c r="AD198" s="34">
        <f t="shared" si="65"/>
        <v>0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0</v>
      </c>
      <c r="AN198" s="33" t="str">
        <f t="shared" si="62"/>
        <v/>
      </c>
      <c r="AO198" s="33">
        <f t="shared" si="67"/>
        <v>0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>
      <c r="A199" s="1">
        <f>RAW!A199</f>
        <v>42585</v>
      </c>
      <c r="B199">
        <f>RAW!B199</f>
        <v>0.38269999999999998</v>
      </c>
      <c r="C199">
        <f>RAW!C199</f>
        <v>0.38269999999999998</v>
      </c>
      <c r="D199">
        <f>RAW!D199</f>
        <v>0.37109999999999999</v>
      </c>
      <c r="E199">
        <f>RAW!E199</f>
        <v>0.37959999999999999</v>
      </c>
      <c r="F199">
        <f>RAW!L199</f>
        <v>40.175785541638803</v>
      </c>
      <c r="G199">
        <f>RAW!M199</f>
        <v>62.7153525019109</v>
      </c>
      <c r="H199">
        <v>100</v>
      </c>
      <c r="I199">
        <v>-100</v>
      </c>
      <c r="Y199" s="162" t="str">
        <f t="shared" si="56"/>
        <v>VISIBLE</v>
      </c>
      <c r="Z199" s="162" t="str">
        <f t="shared" si="57"/>
        <v/>
      </c>
      <c r="AB199" s="28">
        <f t="shared" si="58"/>
        <v>0</v>
      </c>
      <c r="AC199" s="28" t="str">
        <f t="shared" si="59"/>
        <v/>
      </c>
      <c r="AD199" s="34">
        <f t="shared" si="65"/>
        <v>0</v>
      </c>
      <c r="AE199" s="34" t="str">
        <f t="shared" si="52"/>
        <v/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0</v>
      </c>
      <c r="AN199" s="33" t="str">
        <f t="shared" si="62"/>
        <v/>
      </c>
      <c r="AO199" s="33">
        <f t="shared" si="67"/>
        <v>0</v>
      </c>
      <c r="AP199" s="33"/>
      <c r="AQ199" s="33">
        <f t="shared" si="55"/>
        <v>0</v>
      </c>
      <c r="AR199" s="33" t="str">
        <f t="shared" si="63"/>
        <v/>
      </c>
      <c r="AS199" s="33">
        <f t="shared" si="68"/>
        <v>0</v>
      </c>
      <c r="AT199" s="33" t="str">
        <f t="shared" si="64"/>
        <v/>
      </c>
      <c r="AU199" s="33"/>
      <c r="AV199" s="33"/>
    </row>
    <row r="200" spans="1:48">
      <c r="A200" s="1">
        <f>RAW!A200</f>
        <v>42586</v>
      </c>
      <c r="B200">
        <f>RAW!B200</f>
        <v>0.37969999999999998</v>
      </c>
      <c r="C200">
        <f>RAW!C200</f>
        <v>0.38200000000000001</v>
      </c>
      <c r="D200">
        <f>RAW!D200</f>
        <v>0.37009999999999998</v>
      </c>
      <c r="E200">
        <f>RAW!E200</f>
        <v>0.37159999999999999</v>
      </c>
      <c r="F200">
        <f>RAW!L200</f>
        <v>15.988010047917401</v>
      </c>
      <c r="G200">
        <f>RAW!M200</f>
        <v>45.3717247927733</v>
      </c>
      <c r="H200">
        <v>100</v>
      </c>
      <c r="I200">
        <v>-100</v>
      </c>
      <c r="Y200" s="162" t="str">
        <f t="shared" si="56"/>
        <v>VISIBLE</v>
      </c>
      <c r="Z200" s="162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0</v>
      </c>
      <c r="AR200" s="33" t="str">
        <f t="shared" si="63"/>
        <v/>
      </c>
      <c r="AS200" s="33">
        <f t="shared" si="68"/>
        <v>0</v>
      </c>
      <c r="AT200" s="33" t="str">
        <f t="shared" si="64"/>
        <v/>
      </c>
      <c r="AU200" s="33"/>
      <c r="AV200" s="33"/>
    </row>
    <row r="201" spans="1:48">
      <c r="A201" s="1">
        <f>RAW!A201</f>
        <v>42587</v>
      </c>
      <c r="B201">
        <f>RAW!B201</f>
        <v>0.37119999999999997</v>
      </c>
      <c r="C201">
        <f>RAW!C201</f>
        <v>0.38</v>
      </c>
      <c r="D201">
        <f>RAW!D201</f>
        <v>0.37119999999999997</v>
      </c>
      <c r="E201">
        <f>RAW!E201</f>
        <v>0.37859999999999999</v>
      </c>
      <c r="F201">
        <f>RAW!L201</f>
        <v>20.541605120630201</v>
      </c>
      <c r="G201">
        <f>RAW!M201</f>
        <v>48.130218199677103</v>
      </c>
      <c r="H201">
        <v>100</v>
      </c>
      <c r="I201">
        <v>-100</v>
      </c>
      <c r="Y201" s="162" t="str">
        <f t="shared" si="56"/>
        <v>VISIBLE</v>
      </c>
      <c r="Z201" s="162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0</v>
      </c>
      <c r="AR201" s="33" t="str">
        <f t="shared" si="63"/>
        <v/>
      </c>
      <c r="AS201" s="33">
        <f t="shared" si="68"/>
        <v>0</v>
      </c>
      <c r="AT201" s="33" t="str">
        <f t="shared" si="64"/>
        <v/>
      </c>
      <c r="AU201" s="33"/>
      <c r="AV201" s="33"/>
    </row>
    <row r="202" spans="1:48">
      <c r="A202" s="1">
        <f>RAW!A202</f>
        <v>42590</v>
      </c>
      <c r="B202">
        <f>RAW!B202</f>
        <v>0.37209999999999999</v>
      </c>
      <c r="C202">
        <f>RAW!C202</f>
        <v>0.38500000000000001</v>
      </c>
      <c r="D202">
        <f>RAW!D202</f>
        <v>0.37209999999999999</v>
      </c>
      <c r="E202">
        <f>RAW!E202</f>
        <v>0.38500000000000001</v>
      </c>
      <c r="F202">
        <f>RAW!L202</f>
        <v>51.914024336087202</v>
      </c>
      <c r="G202">
        <f>RAW!M202</f>
        <v>61.3031271178236</v>
      </c>
      <c r="H202">
        <v>100</v>
      </c>
      <c r="I202">
        <v>-100</v>
      </c>
      <c r="Y202" s="162" t="str">
        <f t="shared" si="56"/>
        <v>VISIBLE</v>
      </c>
      <c r="Z202" s="162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>
      <c r="A203" s="1">
        <f>RAW!A203</f>
        <v>42591</v>
      </c>
      <c r="B203">
        <f>RAW!B203</f>
        <v>0.38500000000000001</v>
      </c>
      <c r="C203">
        <f>RAW!C203</f>
        <v>0.38619999999999999</v>
      </c>
      <c r="D203">
        <f>RAW!D203</f>
        <v>0.38059999999999999</v>
      </c>
      <c r="E203">
        <f>RAW!E203</f>
        <v>0.38619999999999999</v>
      </c>
      <c r="F203">
        <f>RAW!L203</f>
        <v>95.672174807821406</v>
      </c>
      <c r="G203">
        <f>RAW!M203</f>
        <v>74.391447713859804</v>
      </c>
      <c r="H203">
        <v>100</v>
      </c>
      <c r="I203">
        <v>-100</v>
      </c>
      <c r="Y203" s="162" t="str">
        <f t="shared" si="56"/>
        <v>VISIBLE</v>
      </c>
      <c r="Z203" s="162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>
      <c r="A204" s="1">
        <f>RAW!A204</f>
        <v>42592</v>
      </c>
      <c r="B204">
        <f>RAW!B204</f>
        <v>0.38030000000000003</v>
      </c>
      <c r="C204">
        <f>RAW!C204</f>
        <v>0.38900000000000001</v>
      </c>
      <c r="D204">
        <f>RAW!D204</f>
        <v>0.38030000000000003</v>
      </c>
      <c r="E204">
        <f>RAW!E204</f>
        <v>0.38100000000000001</v>
      </c>
      <c r="F204">
        <f>RAW!L204</f>
        <v>67.478365868385197</v>
      </c>
      <c r="G204">
        <f>RAW!M204</f>
        <v>66.733707645465003</v>
      </c>
      <c r="H204">
        <v>100</v>
      </c>
      <c r="I204">
        <v>-100</v>
      </c>
      <c r="Y204" s="162" t="str">
        <f t="shared" si="56"/>
        <v>VISIBLE</v>
      </c>
      <c r="Z204" s="162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>
      <c r="A205" s="1">
        <f>RAW!A205</f>
        <v>42593</v>
      </c>
      <c r="B205">
        <f>RAW!B205</f>
        <v>0.38109999999999999</v>
      </c>
      <c r="C205">
        <f>RAW!C205</f>
        <v>0.38869999999999999</v>
      </c>
      <c r="D205">
        <f>RAW!D205</f>
        <v>0.38109999999999999</v>
      </c>
      <c r="E205">
        <f>RAW!E205</f>
        <v>0.38790000000000002</v>
      </c>
      <c r="F205">
        <f>RAW!L205</f>
        <v>98.386991869919399</v>
      </c>
      <c r="G205">
        <f>RAW!M205</f>
        <v>78.799718684066804</v>
      </c>
      <c r="H205">
        <v>100</v>
      </c>
      <c r="I205">
        <v>-100</v>
      </c>
      <c r="Y205" s="162" t="str">
        <f t="shared" si="56"/>
        <v>VISIBLE</v>
      </c>
      <c r="Z205" s="162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0</v>
      </c>
      <c r="AG205" s="34" t="str">
        <f t="shared" si="60"/>
        <v/>
      </c>
      <c r="AH205" s="28">
        <f t="shared" si="66"/>
        <v>0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0</v>
      </c>
      <c r="AR205" s="33" t="str">
        <f t="shared" si="63"/>
        <v/>
      </c>
      <c r="AS205" s="33">
        <f t="shared" si="68"/>
        <v>0</v>
      </c>
      <c r="AT205" s="33" t="str">
        <f t="shared" si="64"/>
        <v/>
      </c>
      <c r="AU205" s="33"/>
      <c r="AV205" s="33"/>
    </row>
    <row r="206" spans="1:48">
      <c r="A206" s="1">
        <f>RAW!A206</f>
        <v>42594</v>
      </c>
      <c r="B206">
        <f>RAW!B206</f>
        <v>0.38790000000000002</v>
      </c>
      <c r="C206">
        <f>RAW!C206</f>
        <v>0.39450000000000002</v>
      </c>
      <c r="D206">
        <f>RAW!D206</f>
        <v>0.38700000000000001</v>
      </c>
      <c r="E206">
        <f>RAW!E206</f>
        <v>0.39450000000000002</v>
      </c>
      <c r="F206">
        <f>RAW!L206</f>
        <v>166.070398153491</v>
      </c>
      <c r="G206">
        <f>RAW!M206</f>
        <v>121.351766513057</v>
      </c>
      <c r="H206">
        <v>100</v>
      </c>
      <c r="I206">
        <v>-100</v>
      </c>
      <c r="Y206" s="162" t="str">
        <f t="shared" si="56"/>
        <v>VISIBLE</v>
      </c>
      <c r="Z206" s="162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1</v>
      </c>
      <c r="AG206" s="34" t="str">
        <f t="shared" si="60"/>
        <v/>
      </c>
      <c r="AH206" s="28">
        <f t="shared" si="66"/>
        <v>1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1</v>
      </c>
      <c r="AR206" s="33" t="str">
        <f t="shared" si="63"/>
        <v/>
      </c>
      <c r="AS206" s="33">
        <f t="shared" si="68"/>
        <v>1</v>
      </c>
      <c r="AT206" s="33" t="str">
        <f t="shared" si="64"/>
        <v/>
      </c>
      <c r="AU206" s="33"/>
      <c r="AV206" s="33"/>
    </row>
    <row r="207" spans="1:48">
      <c r="A207" s="1">
        <f>RAW!A207</f>
        <v>42597</v>
      </c>
      <c r="B207">
        <f>RAW!B207</f>
        <v>0.39450000000000002</v>
      </c>
      <c r="C207">
        <f>RAW!C207</f>
        <v>0.39450000000000002</v>
      </c>
      <c r="D207">
        <f>RAW!D207</f>
        <v>0.39450000000000002</v>
      </c>
      <c r="E207">
        <f>RAW!E207</f>
        <v>0.39450000000000002</v>
      </c>
      <c r="F207">
        <f>RAW!L207</f>
        <v>167.466110531803</v>
      </c>
      <c r="G207">
        <f>RAW!M207</f>
        <v>143.33585558318001</v>
      </c>
      <c r="H207">
        <v>100</v>
      </c>
      <c r="I207">
        <v>-100</v>
      </c>
      <c r="Y207" s="162" t="str">
        <f t="shared" si="56"/>
        <v>VISIBLE</v>
      </c>
      <c r="Z207" s="162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1</v>
      </c>
      <c r="AG207" s="34" t="str">
        <f t="shared" si="60"/>
        <v/>
      </c>
      <c r="AH207" s="28">
        <f t="shared" si="66"/>
        <v>2</v>
      </c>
      <c r="AI207" s="28" t="str">
        <f t="shared" si="61"/>
        <v/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1</v>
      </c>
      <c r="AR207" s="33" t="str">
        <f t="shared" si="63"/>
        <v/>
      </c>
      <c r="AS207" s="33">
        <f t="shared" si="68"/>
        <v>2</v>
      </c>
      <c r="AT207" s="33" t="str">
        <f t="shared" si="64"/>
        <v/>
      </c>
      <c r="AU207" s="33"/>
      <c r="AV207" s="33"/>
    </row>
    <row r="208" spans="1:48">
      <c r="A208" s="1">
        <f>RAW!A208</f>
        <v>42598</v>
      </c>
      <c r="B208">
        <f>RAW!B208</f>
        <v>0.3921</v>
      </c>
      <c r="C208">
        <f>RAW!C208</f>
        <v>0.39500000000000002</v>
      </c>
      <c r="D208">
        <f>RAW!D208</f>
        <v>0.3896</v>
      </c>
      <c r="E208">
        <f>RAW!E208</f>
        <v>0.38979999999999998</v>
      </c>
      <c r="F208">
        <f>RAW!L208</f>
        <v>103.942652329748</v>
      </c>
      <c r="G208">
        <f>RAW!M208</f>
        <v>115.151515151514</v>
      </c>
      <c r="H208">
        <v>100</v>
      </c>
      <c r="I208">
        <v>-100</v>
      </c>
      <c r="Y208" s="162" t="str">
        <f t="shared" si="56"/>
        <v>VISIBLE</v>
      </c>
      <c r="Z208" s="162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1</v>
      </c>
      <c r="AG208" s="34" t="str">
        <f t="shared" si="60"/>
        <v>GROUP</v>
      </c>
      <c r="AH208" s="28">
        <f t="shared" si="66"/>
        <v>3</v>
      </c>
      <c r="AI208" s="28">
        <f t="shared" si="61"/>
        <v>3</v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1</v>
      </c>
      <c r="AR208" s="33" t="str">
        <f t="shared" si="63"/>
        <v>GROUP</v>
      </c>
      <c r="AS208" s="33">
        <f t="shared" si="68"/>
        <v>3</v>
      </c>
      <c r="AT208" s="33">
        <f t="shared" si="64"/>
        <v>3</v>
      </c>
      <c r="AU208" s="33"/>
      <c r="AV208" s="33"/>
    </row>
    <row r="209" spans="1:48">
      <c r="A209" s="1">
        <f>RAW!A209</f>
        <v>42599</v>
      </c>
      <c r="B209">
        <f>RAW!B209</f>
        <v>0.38799999999999901</v>
      </c>
      <c r="C209">
        <f>RAW!C209</f>
        <v>0.3896</v>
      </c>
      <c r="D209">
        <f>RAW!D209</f>
        <v>0.38</v>
      </c>
      <c r="E209">
        <f>RAW!E209</f>
        <v>0.38400000000000001</v>
      </c>
      <c r="F209">
        <f>RAW!L209</f>
        <v>6.9721115537848499</v>
      </c>
      <c r="G209">
        <f>RAW!M209</f>
        <v>33.722520248238297</v>
      </c>
      <c r="H209">
        <v>100</v>
      </c>
      <c r="I209">
        <v>-100</v>
      </c>
      <c r="Y209" s="162" t="str">
        <f t="shared" si="56"/>
        <v>VISIBLE</v>
      </c>
      <c r="Z209" s="162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>
      <c r="A210" s="1">
        <f>RAW!A210</f>
        <v>42600</v>
      </c>
      <c r="B210">
        <f>RAW!B210</f>
        <v>0.38179999999999997</v>
      </c>
      <c r="C210">
        <f>RAW!C210</f>
        <v>0.3861</v>
      </c>
      <c r="D210">
        <f>RAW!D210</f>
        <v>0.38009999999999999</v>
      </c>
      <c r="E210">
        <f>RAW!E210</f>
        <v>0.3836</v>
      </c>
      <c r="F210">
        <f>RAW!L210</f>
        <v>-6.7773167358229998</v>
      </c>
      <c r="G210">
        <f>RAW!M210</f>
        <v>9.6739519885343004</v>
      </c>
      <c r="H210">
        <v>100</v>
      </c>
      <c r="I210">
        <v>-100</v>
      </c>
      <c r="Y210" s="162" t="str">
        <f t="shared" si="56"/>
        <v>VISIBLE</v>
      </c>
      <c r="Z210" s="162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>
      <c r="A211" s="1">
        <f>RAW!A211</f>
        <v>42601</v>
      </c>
      <c r="B211">
        <f>RAW!B211</f>
        <v>0.3836</v>
      </c>
      <c r="C211">
        <f>RAW!C211</f>
        <v>0.38400000000000001</v>
      </c>
      <c r="D211">
        <f>RAW!D211</f>
        <v>0.37909999999999999</v>
      </c>
      <c r="E211">
        <f>RAW!E211</f>
        <v>0.38400000000000001</v>
      </c>
      <c r="F211">
        <f>RAW!L211</f>
        <v>-16.7943901828191</v>
      </c>
      <c r="G211">
        <f>RAW!M211</f>
        <v>-8.7943262411348098</v>
      </c>
      <c r="H211">
        <v>100</v>
      </c>
      <c r="I211">
        <v>-100</v>
      </c>
      <c r="Y211" s="162" t="str">
        <f t="shared" si="56"/>
        <v>VISIBLE</v>
      </c>
      <c r="Z211" s="162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>
      <c r="A212" s="1">
        <f>RAW!A212</f>
        <v>42604</v>
      </c>
      <c r="B212">
        <f>RAW!B212</f>
        <v>0.38379999999999997</v>
      </c>
      <c r="C212">
        <f>RAW!C212</f>
        <v>0.39200000000000002</v>
      </c>
      <c r="D212">
        <f>RAW!D212</f>
        <v>0.38350000000000001</v>
      </c>
      <c r="E212">
        <f>RAW!E212</f>
        <v>0.39040000000000002</v>
      </c>
      <c r="F212">
        <f>RAW!L212</f>
        <v>64.679794216783094</v>
      </c>
      <c r="G212">
        <f>RAW!M212</f>
        <v>79.766387458695405</v>
      </c>
      <c r="H212">
        <v>100</v>
      </c>
      <c r="I212">
        <v>-100</v>
      </c>
      <c r="Y212" s="162" t="str">
        <f t="shared" si="56"/>
        <v>VISIBLE</v>
      </c>
      <c r="Z212" s="162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>
      <c r="A213" s="1">
        <f>RAW!A213</f>
        <v>42605</v>
      </c>
      <c r="B213">
        <f>RAW!B213</f>
        <v>0.39169999999999999</v>
      </c>
      <c r="C213">
        <f>RAW!C213</f>
        <v>0.39929999999999999</v>
      </c>
      <c r="D213">
        <f>RAW!D213</f>
        <v>0.39100000000000001</v>
      </c>
      <c r="E213">
        <f>RAW!E213</f>
        <v>0.39929999999999999</v>
      </c>
      <c r="F213">
        <f>RAW!L213</f>
        <v>144.34387102584901</v>
      </c>
      <c r="G213">
        <f>RAW!M213</f>
        <v>173.36779628565901</v>
      </c>
      <c r="H213">
        <v>100</v>
      </c>
      <c r="I213">
        <v>-100</v>
      </c>
      <c r="Y213" s="162" t="str">
        <f t="shared" si="56"/>
        <v>VISIBLE</v>
      </c>
      <c r="Z213" s="162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1</v>
      </c>
      <c r="AG213" s="34" t="str">
        <f t="shared" si="60"/>
        <v/>
      </c>
      <c r="AH213" s="28">
        <f t="shared" si="66"/>
        <v>1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1</v>
      </c>
      <c r="AR213" s="33" t="str">
        <f t="shared" si="63"/>
        <v/>
      </c>
      <c r="AS213" s="33">
        <f t="shared" si="68"/>
        <v>1</v>
      </c>
      <c r="AT213" s="33" t="str">
        <f t="shared" si="64"/>
        <v/>
      </c>
      <c r="AU213" s="33"/>
      <c r="AV213" s="33"/>
    </row>
    <row r="214" spans="1:48">
      <c r="A214" s="1">
        <f>RAW!A214</f>
        <v>42606</v>
      </c>
      <c r="B214">
        <f>RAW!B214</f>
        <v>0.39979999999999999</v>
      </c>
      <c r="C214">
        <f>RAW!C214</f>
        <v>0.40760000000000002</v>
      </c>
      <c r="D214">
        <f>RAW!D214</f>
        <v>0.39650000000000002</v>
      </c>
      <c r="E214">
        <f>RAW!E214</f>
        <v>0.40239999999999998</v>
      </c>
      <c r="F214">
        <f>RAW!L214</f>
        <v>171.262299016079</v>
      </c>
      <c r="G214">
        <f>RAW!M214</f>
        <v>204.762492796575</v>
      </c>
      <c r="H214">
        <v>100</v>
      </c>
      <c r="I214">
        <v>-100</v>
      </c>
      <c r="Y214" s="162" t="str">
        <f t="shared" si="56"/>
        <v>VISIBLE</v>
      </c>
      <c r="Z214" s="162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1</v>
      </c>
      <c r="AG214" s="34" t="str">
        <f t="shared" si="60"/>
        <v/>
      </c>
      <c r="AH214" s="28">
        <f t="shared" si="66"/>
        <v>2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1</v>
      </c>
      <c r="AR214" s="33" t="str">
        <f t="shared" si="63"/>
        <v/>
      </c>
      <c r="AS214" s="33">
        <f t="shared" si="68"/>
        <v>2</v>
      </c>
      <c r="AT214" s="33" t="str">
        <f t="shared" si="64"/>
        <v/>
      </c>
      <c r="AU214" s="33"/>
      <c r="AV214" s="33"/>
    </row>
    <row r="215" spans="1:48">
      <c r="A215" s="1">
        <f>RAW!A215</f>
        <v>42607</v>
      </c>
      <c r="B215">
        <f>RAW!B215</f>
        <v>0.40239999999999998</v>
      </c>
      <c r="C215">
        <f>RAW!C215</f>
        <v>0.40310000000000001</v>
      </c>
      <c r="D215">
        <f>RAW!D215</f>
        <v>0.39700000000000002</v>
      </c>
      <c r="E215">
        <f>RAW!E215</f>
        <v>0.40310000000000001</v>
      </c>
      <c r="F215">
        <f>RAW!L215</f>
        <v>131.33173205230801</v>
      </c>
      <c r="G215">
        <f>RAW!M215</f>
        <v>157.29223003425099</v>
      </c>
      <c r="H215">
        <v>100</v>
      </c>
      <c r="I215">
        <v>-100</v>
      </c>
      <c r="Y215" s="162" t="str">
        <f t="shared" si="56"/>
        <v>VISIBLE</v>
      </c>
      <c r="Z215" s="162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1</v>
      </c>
      <c r="AG215" s="34" t="str">
        <f t="shared" si="60"/>
        <v/>
      </c>
      <c r="AH215" s="28">
        <f t="shared" si="66"/>
        <v>3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1</v>
      </c>
      <c r="AR215" s="33" t="str">
        <f t="shared" si="63"/>
        <v/>
      </c>
      <c r="AS215" s="33">
        <f t="shared" si="68"/>
        <v>3</v>
      </c>
      <c r="AT215" s="33" t="str">
        <f t="shared" si="64"/>
        <v/>
      </c>
      <c r="AU215" s="33"/>
      <c r="AV215" s="33"/>
    </row>
    <row r="216" spans="1:48">
      <c r="A216" s="1">
        <f>RAW!A216</f>
        <v>42608</v>
      </c>
      <c r="B216">
        <f>RAW!B216</f>
        <v>0.40299999999999903</v>
      </c>
      <c r="C216">
        <f>RAW!C216</f>
        <v>0.41499999999999998</v>
      </c>
      <c r="D216">
        <f>RAW!D216</f>
        <v>0.40110000000000001</v>
      </c>
      <c r="E216">
        <f>RAW!E216</f>
        <v>0.41399999999999998</v>
      </c>
      <c r="F216">
        <f>RAW!L216</f>
        <v>182.04500408067901</v>
      </c>
      <c r="G216">
        <f>RAW!M216</f>
        <v>198.47463639588301</v>
      </c>
      <c r="H216">
        <v>100</v>
      </c>
      <c r="I216">
        <v>-100</v>
      </c>
      <c r="Y216" s="162" t="str">
        <f t="shared" si="56"/>
        <v>VISIBLE</v>
      </c>
      <c r="Z216" s="162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1</v>
      </c>
      <c r="AG216" s="34" t="str">
        <f t="shared" si="60"/>
        <v/>
      </c>
      <c r="AH216" s="28">
        <f t="shared" si="66"/>
        <v>4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1</v>
      </c>
      <c r="AR216" s="33" t="str">
        <f t="shared" si="63"/>
        <v/>
      </c>
      <c r="AS216" s="33">
        <f t="shared" si="68"/>
        <v>4</v>
      </c>
      <c r="AT216" s="33" t="str">
        <f t="shared" si="64"/>
        <v/>
      </c>
      <c r="AU216" s="33"/>
      <c r="AV216" s="33"/>
    </row>
    <row r="217" spans="1:48">
      <c r="A217" s="1">
        <f>RAW!A217</f>
        <v>42611</v>
      </c>
      <c r="B217">
        <f>RAW!B217</f>
        <v>0.41010000000000002</v>
      </c>
      <c r="C217">
        <f>RAW!C217</f>
        <v>0.4279</v>
      </c>
      <c r="D217">
        <f>RAW!D217</f>
        <v>0.41010000000000002</v>
      </c>
      <c r="E217">
        <f>RAW!E217</f>
        <v>0.4264</v>
      </c>
      <c r="F217">
        <f>RAW!L217</f>
        <v>208.76141552511299</v>
      </c>
      <c r="G217">
        <f>RAW!M217</f>
        <v>227.95775483564699</v>
      </c>
      <c r="H217">
        <v>100</v>
      </c>
      <c r="I217">
        <v>-100</v>
      </c>
      <c r="Y217" s="162" t="str">
        <f t="shared" si="56"/>
        <v>VISIBLE</v>
      </c>
      <c r="Z217" s="162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1</v>
      </c>
      <c r="AG217" s="34" t="str">
        <f t="shared" si="60"/>
        <v/>
      </c>
      <c r="AH217" s="28">
        <f t="shared" si="66"/>
        <v>5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1</v>
      </c>
      <c r="AR217" s="33" t="str">
        <f t="shared" si="63"/>
        <v/>
      </c>
      <c r="AS217" s="33">
        <f t="shared" si="68"/>
        <v>5</v>
      </c>
      <c r="AT217" s="33" t="str">
        <f t="shared" si="64"/>
        <v/>
      </c>
      <c r="AU217" s="33"/>
      <c r="AV217" s="33"/>
    </row>
    <row r="218" spans="1:48">
      <c r="A218" s="1">
        <f>RAW!A218</f>
        <v>42612</v>
      </c>
      <c r="B218">
        <f>RAW!B218</f>
        <v>0.4269</v>
      </c>
      <c r="C218">
        <f>RAW!C218</f>
        <v>0.43330000000000002</v>
      </c>
      <c r="D218">
        <f>RAW!D218</f>
        <v>0.42599999999999999</v>
      </c>
      <c r="E218">
        <f>RAW!E218</f>
        <v>0.42920000000000003</v>
      </c>
      <c r="F218">
        <f>RAW!L218</f>
        <v>193.880212344309</v>
      </c>
      <c r="G218">
        <f>RAW!M218</f>
        <v>225.03930227202</v>
      </c>
      <c r="H218">
        <v>100</v>
      </c>
      <c r="I218">
        <v>-100</v>
      </c>
      <c r="Y218" s="162" t="str">
        <f t="shared" si="56"/>
        <v>VISIBLE</v>
      </c>
      <c r="Z218" s="162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1</v>
      </c>
      <c r="AG218" s="34" t="str">
        <f t="shared" si="60"/>
        <v/>
      </c>
      <c r="AH218" s="28">
        <f t="shared" si="66"/>
        <v>6</v>
      </c>
      <c r="AI218" s="28" t="str">
        <f t="shared" si="61"/>
        <v/>
      </c>
      <c r="AJ218" s="54"/>
      <c r="AK218" s="28"/>
      <c r="AM218" s="33">
        <f t="shared" si="54"/>
        <v>0</v>
      </c>
      <c r="AN218" s="33" t="str">
        <f t="shared" si="62"/>
        <v/>
      </c>
      <c r="AO218" s="33">
        <f t="shared" si="67"/>
        <v>0</v>
      </c>
      <c r="AP218" s="33"/>
      <c r="AQ218" s="33">
        <f t="shared" si="55"/>
        <v>1</v>
      </c>
      <c r="AR218" s="33" t="str">
        <f t="shared" si="63"/>
        <v/>
      </c>
      <c r="AS218" s="33">
        <f t="shared" si="68"/>
        <v>6</v>
      </c>
      <c r="AT218" s="33" t="str">
        <f t="shared" si="64"/>
        <v/>
      </c>
      <c r="AU218" s="33"/>
      <c r="AV218" s="33"/>
    </row>
    <row r="219" spans="1:48">
      <c r="A219" s="1">
        <f>RAW!A219</f>
        <v>42613</v>
      </c>
      <c r="B219">
        <f>RAW!B219</f>
        <v>0.43</v>
      </c>
      <c r="C219">
        <f>RAW!C219</f>
        <v>0.43</v>
      </c>
      <c r="D219">
        <f>RAW!D219</f>
        <v>0.41220000000000001</v>
      </c>
      <c r="E219">
        <f>RAW!E219</f>
        <v>0.42309999999999998</v>
      </c>
      <c r="F219">
        <f>RAW!L219</f>
        <v>117.97347753315201</v>
      </c>
      <c r="G219">
        <f>RAW!M219</f>
        <v>149.065800162469</v>
      </c>
      <c r="H219">
        <v>100</v>
      </c>
      <c r="I219">
        <v>-100</v>
      </c>
      <c r="Y219" s="162" t="str">
        <f t="shared" si="56"/>
        <v>VISIBLE</v>
      </c>
      <c r="Z219" s="162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1</v>
      </c>
      <c r="AG219" s="34" t="str">
        <f t="shared" si="60"/>
        <v/>
      </c>
      <c r="AH219" s="28">
        <f t="shared" si="66"/>
        <v>7</v>
      </c>
      <c r="AI219" s="28" t="str">
        <f t="shared" si="61"/>
        <v/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1</v>
      </c>
      <c r="AR219" s="33" t="str">
        <f t="shared" si="63"/>
        <v/>
      </c>
      <c r="AS219" s="33">
        <f t="shared" si="68"/>
        <v>7</v>
      </c>
      <c r="AT219" s="33" t="str">
        <f t="shared" si="64"/>
        <v/>
      </c>
      <c r="AU219" s="33"/>
      <c r="AV219" s="33"/>
    </row>
    <row r="220" spans="1:48">
      <c r="A220" s="1">
        <f>RAW!A220</f>
        <v>42614</v>
      </c>
      <c r="B220">
        <f>RAW!B220</f>
        <v>0.42099999999999999</v>
      </c>
      <c r="C220">
        <f>RAW!C220</f>
        <v>0.43159999999999998</v>
      </c>
      <c r="D220">
        <f>RAW!D220</f>
        <v>0.42049999999999998</v>
      </c>
      <c r="E220">
        <f>RAW!E220</f>
        <v>0.42599999999999999</v>
      </c>
      <c r="F220">
        <f>RAW!L220</f>
        <v>113.91455343686501</v>
      </c>
      <c r="G220">
        <f>RAW!M220</f>
        <v>145.00953302645601</v>
      </c>
      <c r="H220">
        <v>100</v>
      </c>
      <c r="I220">
        <v>-100</v>
      </c>
      <c r="Y220" s="162" t="str">
        <f t="shared" si="56"/>
        <v>VISIBLE</v>
      </c>
      <c r="Z220" s="162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1</v>
      </c>
      <c r="AG220" s="34" t="str">
        <f t="shared" si="60"/>
        <v/>
      </c>
      <c r="AH220" s="28">
        <f t="shared" si="66"/>
        <v>8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1</v>
      </c>
      <c r="AR220" s="33" t="str">
        <f t="shared" si="63"/>
        <v/>
      </c>
      <c r="AS220" s="33">
        <f t="shared" si="68"/>
        <v>8</v>
      </c>
      <c r="AT220" s="33" t="str">
        <f t="shared" si="64"/>
        <v/>
      </c>
      <c r="AU220" s="33"/>
      <c r="AV220" s="33"/>
    </row>
    <row r="221" spans="1:48">
      <c r="A221" s="1">
        <f>RAW!A221</f>
        <v>42615</v>
      </c>
      <c r="B221">
        <f>RAW!B221</f>
        <v>0.4254</v>
      </c>
      <c r="C221">
        <f>RAW!C221</f>
        <v>0.43259999999999998</v>
      </c>
      <c r="D221">
        <f>RAW!D221</f>
        <v>0.4254</v>
      </c>
      <c r="E221">
        <f>RAW!E221</f>
        <v>0.43099999999999999</v>
      </c>
      <c r="F221">
        <f>RAW!L221</f>
        <v>105.95877158527099</v>
      </c>
      <c r="G221">
        <f>RAW!M221</f>
        <v>137.93602216842399</v>
      </c>
      <c r="H221">
        <v>100</v>
      </c>
      <c r="I221">
        <v>-100</v>
      </c>
      <c r="Y221" s="162" t="str">
        <f t="shared" si="56"/>
        <v>VISIBLE</v>
      </c>
      <c r="Z221" s="162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1</v>
      </c>
      <c r="AG221" s="34" t="str">
        <f t="shared" si="60"/>
        <v>GROUP</v>
      </c>
      <c r="AH221" s="28">
        <f t="shared" si="66"/>
        <v>9</v>
      </c>
      <c r="AI221" s="28">
        <f t="shared" si="61"/>
        <v>9</v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1</v>
      </c>
      <c r="AR221" s="33" t="str">
        <f t="shared" si="63"/>
        <v/>
      </c>
      <c r="AS221" s="33">
        <f t="shared" si="68"/>
        <v>9</v>
      </c>
      <c r="AT221" s="33" t="str">
        <f t="shared" si="64"/>
        <v/>
      </c>
      <c r="AU221" s="33"/>
      <c r="AV221" s="33"/>
    </row>
    <row r="222" spans="1:48">
      <c r="A222" s="1">
        <f>RAW!A222</f>
        <v>42618</v>
      </c>
      <c r="B222">
        <f>RAW!B222</f>
        <v>0.42499999999999999</v>
      </c>
      <c r="C222">
        <f>RAW!C222</f>
        <v>0.43430000000000002</v>
      </c>
      <c r="D222">
        <f>RAW!D222</f>
        <v>0.42499999999999999</v>
      </c>
      <c r="E222">
        <f>RAW!E222</f>
        <v>0.43059999999999998</v>
      </c>
      <c r="F222">
        <f>RAW!L222</f>
        <v>90.641918020108093</v>
      </c>
      <c r="G222">
        <f>RAW!M222</f>
        <v>120.46665520797499</v>
      </c>
      <c r="H222">
        <v>100</v>
      </c>
      <c r="I222">
        <v>-100</v>
      </c>
      <c r="Y222" s="162" t="str">
        <f t="shared" si="56"/>
        <v>VISIBLE</v>
      </c>
      <c r="Z222" s="162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0</v>
      </c>
      <c r="AG222" s="34" t="str">
        <f t="shared" si="60"/>
        <v/>
      </c>
      <c r="AH222" s="28">
        <f t="shared" si="66"/>
        <v>0</v>
      </c>
      <c r="AI222" s="28" t="str">
        <f t="shared" si="61"/>
        <v/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/>
      </c>
      <c r="AS222" s="33">
        <f t="shared" si="68"/>
        <v>10</v>
      </c>
      <c r="AT222" s="33" t="str">
        <f t="shared" si="64"/>
        <v/>
      </c>
      <c r="AU222" s="33"/>
      <c r="AV222" s="33"/>
    </row>
    <row r="223" spans="1:48">
      <c r="A223" s="1">
        <f>RAW!A223</f>
        <v>42619</v>
      </c>
      <c r="B223">
        <f>RAW!B223</f>
        <v>0.43</v>
      </c>
      <c r="C223">
        <f>RAW!C223</f>
        <v>0.43509999999999999</v>
      </c>
      <c r="D223">
        <f>RAW!D223</f>
        <v>0.4284</v>
      </c>
      <c r="E223">
        <f>RAW!E223</f>
        <v>0.43330000000000002</v>
      </c>
      <c r="F223">
        <f>RAW!L223</f>
        <v>87.378640776698902</v>
      </c>
      <c r="G223">
        <f>RAW!M223</f>
        <v>112.152596577148</v>
      </c>
      <c r="H223">
        <v>100</v>
      </c>
      <c r="I223">
        <v>-100</v>
      </c>
      <c r="Y223" s="162" t="str">
        <f t="shared" si="56"/>
        <v>VISIBLE</v>
      </c>
      <c r="Z223" s="162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0</v>
      </c>
      <c r="AG223" s="34" t="str">
        <f t="shared" si="60"/>
        <v/>
      </c>
      <c r="AH223" s="28">
        <f t="shared" si="66"/>
        <v>0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1</v>
      </c>
      <c r="AR223" s="33" t="str">
        <f t="shared" si="63"/>
        <v/>
      </c>
      <c r="AS223" s="33">
        <f t="shared" si="68"/>
        <v>11</v>
      </c>
      <c r="AT223" s="33" t="str">
        <f t="shared" si="64"/>
        <v/>
      </c>
      <c r="AU223" s="33"/>
      <c r="AV223" s="33"/>
    </row>
    <row r="224" spans="1:48">
      <c r="A224" s="1">
        <f>RAW!A224</f>
        <v>42620</v>
      </c>
      <c r="B224">
        <f>RAW!B224</f>
        <v>0.43190000000000001</v>
      </c>
      <c r="C224">
        <f>RAW!C224</f>
        <v>0.43580000000000002</v>
      </c>
      <c r="D224">
        <f>RAW!D224</f>
        <v>0.42880000000000001</v>
      </c>
      <c r="E224">
        <f>RAW!E224</f>
        <v>0.43440000000000001</v>
      </c>
      <c r="F224">
        <f>RAW!L224</f>
        <v>80.357195922854999</v>
      </c>
      <c r="G224">
        <f>RAW!M224</f>
        <v>101.265496533416</v>
      </c>
      <c r="H224">
        <v>100</v>
      </c>
      <c r="I224">
        <v>-100</v>
      </c>
      <c r="Y224" s="162" t="str">
        <f t="shared" si="56"/>
        <v>VISIBLE</v>
      </c>
      <c r="Z224" s="162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0</v>
      </c>
      <c r="AG224" s="34" t="str">
        <f t="shared" si="60"/>
        <v/>
      </c>
      <c r="AH224" s="28">
        <f t="shared" si="66"/>
        <v>0</v>
      </c>
      <c r="AI224" s="28" t="str">
        <f t="shared" si="61"/>
        <v/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1</v>
      </c>
      <c r="AR224" s="33" t="str">
        <f t="shared" si="63"/>
        <v>GROUP</v>
      </c>
      <c r="AS224" s="33">
        <f t="shared" si="68"/>
        <v>12</v>
      </c>
      <c r="AT224" s="33">
        <f t="shared" si="64"/>
        <v>12</v>
      </c>
      <c r="AU224" s="33"/>
      <c r="AV224" s="33"/>
    </row>
    <row r="225" spans="1:48">
      <c r="A225" s="1">
        <f>RAW!A225</f>
        <v>42621</v>
      </c>
      <c r="B225">
        <f>RAW!B225</f>
        <v>0.43509999999999999</v>
      </c>
      <c r="C225">
        <f>RAW!C225</f>
        <v>0.43740000000000001</v>
      </c>
      <c r="D225">
        <f>RAW!D225</f>
        <v>0.4304</v>
      </c>
      <c r="E225">
        <f>RAW!E225</f>
        <v>0.43440000000000001</v>
      </c>
      <c r="F225">
        <f>RAW!L225</f>
        <v>79.081271482059194</v>
      </c>
      <c r="G225">
        <f>RAW!M225</f>
        <v>94.340577647021604</v>
      </c>
      <c r="H225">
        <v>100</v>
      </c>
      <c r="I225">
        <v>-100</v>
      </c>
      <c r="Y225" s="162" t="str">
        <f t="shared" si="56"/>
        <v>VISIBLE</v>
      </c>
      <c r="Z225" s="162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0</v>
      </c>
      <c r="AR225" s="33" t="str">
        <f t="shared" si="63"/>
        <v/>
      </c>
      <c r="AS225" s="33">
        <f t="shared" si="68"/>
        <v>0</v>
      </c>
      <c r="AT225" s="33" t="str">
        <f t="shared" si="64"/>
        <v/>
      </c>
      <c r="AU225" s="33"/>
      <c r="AV225" s="33"/>
    </row>
    <row r="226" spans="1:48">
      <c r="A226" s="1">
        <f>RAW!A226</f>
        <v>42622</v>
      </c>
      <c r="B226">
        <f>RAW!B226</f>
        <v>0.435</v>
      </c>
      <c r="C226">
        <f>RAW!C226</f>
        <v>0.44390000000000002</v>
      </c>
      <c r="D226">
        <f>RAW!D226</f>
        <v>0.43290000000000001</v>
      </c>
      <c r="E226">
        <f>RAW!E226</f>
        <v>0.43630000000000002</v>
      </c>
      <c r="F226">
        <f>RAW!L226</f>
        <v>95.381821150156696</v>
      </c>
      <c r="G226">
        <f>RAW!M226</f>
        <v>96.803990393497003</v>
      </c>
      <c r="H226">
        <v>100</v>
      </c>
      <c r="I226">
        <v>-100</v>
      </c>
      <c r="Y226" s="162" t="str">
        <f t="shared" si="56"/>
        <v>VISIBLE</v>
      </c>
      <c r="Z226" s="162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>
      <c r="A227" s="1">
        <f>RAW!A227</f>
        <v>42625</v>
      </c>
      <c r="B227">
        <f>RAW!B227</f>
        <v>0.42859999999999998</v>
      </c>
      <c r="C227">
        <f>RAW!C227</f>
        <v>0.43</v>
      </c>
      <c r="D227">
        <f>RAW!D227</f>
        <v>0.42120000000000002</v>
      </c>
      <c r="E227">
        <f>RAW!E227</f>
        <v>0.4279</v>
      </c>
      <c r="F227">
        <f>RAW!L227</f>
        <v>17.977132805628099</v>
      </c>
      <c r="G227">
        <f>RAW!M227</f>
        <v>49.776244406110003</v>
      </c>
      <c r="H227">
        <v>100</v>
      </c>
      <c r="I227">
        <v>-100</v>
      </c>
      <c r="Y227" s="162" t="str">
        <f t="shared" si="56"/>
        <v>VISIBLE</v>
      </c>
      <c r="Z227" s="162" t="str">
        <f t="shared" si="57"/>
        <v/>
      </c>
      <c r="AB227" s="28">
        <f t="shared" si="58"/>
        <v>0</v>
      </c>
      <c r="AC227" s="28" t="str">
        <f t="shared" si="59"/>
        <v/>
      </c>
      <c r="AD227" s="34">
        <f t="shared" si="65"/>
        <v>0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0</v>
      </c>
      <c r="AN227" s="33" t="str">
        <f t="shared" si="62"/>
        <v/>
      </c>
      <c r="AO227" s="33">
        <f t="shared" si="67"/>
        <v>0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>
      <c r="A228" s="1">
        <f>RAW!A228</f>
        <v>42626</v>
      </c>
      <c r="B228">
        <f>RAW!B228</f>
        <v>0.43</v>
      </c>
      <c r="C228">
        <f>RAW!C228</f>
        <v>0.435</v>
      </c>
      <c r="D228">
        <f>RAW!D228</f>
        <v>0.4229</v>
      </c>
      <c r="E228">
        <f>RAW!E228</f>
        <v>0.42559999999999998</v>
      </c>
      <c r="F228">
        <f>RAW!L228</f>
        <v>19.790241678066501</v>
      </c>
      <c r="G228">
        <f>RAW!M228</f>
        <v>50.467374889340199</v>
      </c>
      <c r="H228">
        <v>100</v>
      </c>
      <c r="I228">
        <v>-100</v>
      </c>
      <c r="Y228" s="162" t="str">
        <f t="shared" si="56"/>
        <v>VISIBLE</v>
      </c>
      <c r="Z228" s="162" t="str">
        <f t="shared" si="57"/>
        <v/>
      </c>
      <c r="AB228" s="28">
        <f t="shared" si="58"/>
        <v>0</v>
      </c>
      <c r="AC228" s="28" t="str">
        <f t="shared" si="59"/>
        <v/>
      </c>
      <c r="AD228" s="34">
        <f t="shared" si="65"/>
        <v>0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0</v>
      </c>
      <c r="AN228" s="33" t="str">
        <f t="shared" si="62"/>
        <v/>
      </c>
      <c r="AO228" s="33">
        <f t="shared" si="67"/>
        <v>0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>
      <c r="A229" s="1">
        <f>RAW!A229</f>
        <v>42627</v>
      </c>
      <c r="B229">
        <f>RAW!B229</f>
        <v>0.4214</v>
      </c>
      <c r="C229">
        <f>RAW!C229</f>
        <v>0.42980000000000002</v>
      </c>
      <c r="D229">
        <f>RAW!D229</f>
        <v>0.40500000000000003</v>
      </c>
      <c r="E229">
        <f>RAW!E229</f>
        <v>0.41789999999999999</v>
      </c>
      <c r="F229">
        <f>RAW!L229</f>
        <v>-113.862735381566</v>
      </c>
      <c r="G229">
        <f>RAW!M229</f>
        <v>4.40415834485594</v>
      </c>
      <c r="H229">
        <v>100</v>
      </c>
      <c r="I229">
        <v>-100</v>
      </c>
      <c r="Y229" s="162" t="str">
        <f t="shared" si="56"/>
        <v>VISIBLE</v>
      </c>
      <c r="Z229" s="162" t="str">
        <f t="shared" si="57"/>
        <v/>
      </c>
      <c r="AB229" s="28">
        <f t="shared" si="58"/>
        <v>1</v>
      </c>
      <c r="AC229" s="28" t="str">
        <f t="shared" si="59"/>
        <v/>
      </c>
      <c r="AD229" s="34">
        <f t="shared" si="65"/>
        <v>1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0</v>
      </c>
      <c r="AN229" s="33" t="str">
        <f t="shared" si="62"/>
        <v/>
      </c>
      <c r="AO229" s="33">
        <f t="shared" si="67"/>
        <v>0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>
      <c r="A230" s="1">
        <f>RAW!A230</f>
        <v>42628</v>
      </c>
      <c r="B230">
        <f>RAW!B230</f>
        <v>0.4178</v>
      </c>
      <c r="C230">
        <f>RAW!C230</f>
        <v>0.41889999999999999</v>
      </c>
      <c r="D230">
        <f>RAW!D230</f>
        <v>0.40810000000000002</v>
      </c>
      <c r="E230">
        <f>RAW!E230</f>
        <v>0.41760000000000003</v>
      </c>
      <c r="F230">
        <f>RAW!L230</f>
        <v>-162.51112297561801</v>
      </c>
      <c r="G230">
        <f>RAW!M230</f>
        <v>-16.559694075234798</v>
      </c>
      <c r="H230">
        <v>100</v>
      </c>
      <c r="I230">
        <v>-100</v>
      </c>
      <c r="Y230" s="162" t="str">
        <f t="shared" si="56"/>
        <v>VISIBLE</v>
      </c>
      <c r="Z230" s="162" t="str">
        <f t="shared" si="57"/>
        <v/>
      </c>
      <c r="AB230" s="28">
        <f t="shared" si="58"/>
        <v>1</v>
      </c>
      <c r="AC230" s="28" t="str">
        <f t="shared" si="59"/>
        <v/>
      </c>
      <c r="AD230" s="34">
        <f t="shared" si="65"/>
        <v>2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0</v>
      </c>
      <c r="AN230" s="33" t="str">
        <f t="shared" si="62"/>
        <v/>
      </c>
      <c r="AO230" s="33">
        <f t="shared" si="67"/>
        <v>0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>
      <c r="A231" s="1">
        <f>RAW!A231</f>
        <v>42629</v>
      </c>
      <c r="B231">
        <f>RAW!B231</f>
        <v>0.41899999999999998</v>
      </c>
      <c r="C231">
        <f>RAW!C231</f>
        <v>0.41899999999999998</v>
      </c>
      <c r="D231">
        <f>RAW!D231</f>
        <v>0.40229999999999999</v>
      </c>
      <c r="E231">
        <f>RAW!E231</f>
        <v>0.40629999999999999</v>
      </c>
      <c r="F231">
        <f>RAW!L231</f>
        <v>-188.197233377956</v>
      </c>
      <c r="G231">
        <f>RAW!M231</f>
        <v>-59.204466958323998</v>
      </c>
      <c r="H231">
        <v>100</v>
      </c>
      <c r="I231">
        <v>-100</v>
      </c>
      <c r="Y231" s="162" t="str">
        <f t="shared" si="56"/>
        <v>VISIBLE</v>
      </c>
      <c r="Z231" s="162" t="str">
        <f t="shared" si="57"/>
        <v/>
      </c>
      <c r="AB231" s="28">
        <f t="shared" si="58"/>
        <v>1</v>
      </c>
      <c r="AC231" s="28" t="str">
        <f t="shared" si="59"/>
        <v/>
      </c>
      <c r="AD231" s="34">
        <f t="shared" si="65"/>
        <v>3</v>
      </c>
      <c r="AE231" s="34" t="str">
        <f t="shared" si="52"/>
        <v/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0</v>
      </c>
      <c r="AN231" s="33" t="str">
        <f t="shared" si="62"/>
        <v/>
      </c>
      <c r="AO231" s="33">
        <f t="shared" si="67"/>
        <v>0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>
      <c r="A232" s="1">
        <f>RAW!A232</f>
        <v>42632</v>
      </c>
      <c r="B232">
        <f>RAW!B232</f>
        <v>0.40279999999999999</v>
      </c>
      <c r="C232">
        <f>RAW!C232</f>
        <v>0.41589999999999999</v>
      </c>
      <c r="D232">
        <f>RAW!D232</f>
        <v>0.40279999999999999</v>
      </c>
      <c r="E232">
        <f>RAW!E232</f>
        <v>0.4133</v>
      </c>
      <c r="F232">
        <f>RAW!L232</f>
        <v>-131.07056074043001</v>
      </c>
      <c r="G232">
        <f>RAW!M232</f>
        <v>-64.461628435895193</v>
      </c>
      <c r="H232">
        <v>100</v>
      </c>
      <c r="I232">
        <v>-100</v>
      </c>
      <c r="Y232" s="162" t="str">
        <f t="shared" si="56"/>
        <v>VISIBLE</v>
      </c>
      <c r="Z232" s="162" t="str">
        <f t="shared" si="57"/>
        <v/>
      </c>
      <c r="AB232" s="28">
        <f t="shared" si="58"/>
        <v>1</v>
      </c>
      <c r="AC232" s="28" t="str">
        <f t="shared" si="59"/>
        <v>GROUP</v>
      </c>
      <c r="AD232" s="34">
        <f t="shared" si="65"/>
        <v>4</v>
      </c>
      <c r="AE232" s="34">
        <f t="shared" si="52"/>
        <v>4</v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0</v>
      </c>
      <c r="AN232" s="33" t="str">
        <f t="shared" si="62"/>
        <v/>
      </c>
      <c r="AO232" s="33">
        <f t="shared" si="67"/>
        <v>0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>
      <c r="A233" s="1">
        <f>RAW!A233</f>
        <v>42633</v>
      </c>
      <c r="B233">
        <f>RAW!B233</f>
        <v>0.41599999999999998</v>
      </c>
      <c r="C233">
        <f>RAW!C233</f>
        <v>0.41760000000000003</v>
      </c>
      <c r="D233">
        <f>RAW!D233</f>
        <v>0.40760000000000002</v>
      </c>
      <c r="E233">
        <f>RAW!E233</f>
        <v>0.41739999999999999</v>
      </c>
      <c r="F233">
        <f>RAW!L233</f>
        <v>-85.852417302799296</v>
      </c>
      <c r="G233">
        <f>RAW!M233</f>
        <v>-52.6830682271097</v>
      </c>
      <c r="H233">
        <v>100</v>
      </c>
      <c r="I233">
        <v>-100</v>
      </c>
      <c r="Y233" s="162" t="str">
        <f t="shared" si="56"/>
        <v>VISIBLE</v>
      </c>
      <c r="Z233" s="162" t="str">
        <f t="shared" si="57"/>
        <v/>
      </c>
      <c r="AB233" s="28">
        <f t="shared" si="58"/>
        <v>0</v>
      </c>
      <c r="AC233" s="28" t="str">
        <f t="shared" si="59"/>
        <v/>
      </c>
      <c r="AD233" s="34">
        <f t="shared" si="65"/>
        <v>0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0</v>
      </c>
      <c r="AN233" s="33" t="str">
        <f t="shared" si="62"/>
        <v/>
      </c>
      <c r="AO233" s="33">
        <f t="shared" si="67"/>
        <v>0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>
      <c r="A234" s="1">
        <f>RAW!A234</f>
        <v>42634</v>
      </c>
      <c r="B234">
        <f>RAW!B234</f>
        <v>0.41460000000000002</v>
      </c>
      <c r="C234">
        <f>RAW!C234</f>
        <v>0.42699999999999999</v>
      </c>
      <c r="D234">
        <f>RAW!D234</f>
        <v>0.41360000000000002</v>
      </c>
      <c r="E234">
        <f>RAW!E234</f>
        <v>0.42699999999999999</v>
      </c>
      <c r="F234">
        <f>RAW!L234</f>
        <v>-14.379799338601501</v>
      </c>
      <c r="G234">
        <f>RAW!M234</f>
        <v>0.36781985001228701</v>
      </c>
      <c r="H234">
        <v>100</v>
      </c>
      <c r="I234">
        <v>-100</v>
      </c>
      <c r="Y234" s="162" t="str">
        <f t="shared" si="56"/>
        <v>VISIBLE</v>
      </c>
      <c r="Z234" s="162" t="str">
        <f t="shared" si="57"/>
        <v/>
      </c>
      <c r="AB234" s="28">
        <f t="shared" si="58"/>
        <v>0</v>
      </c>
      <c r="AC234" s="28" t="str">
        <f t="shared" si="59"/>
        <v/>
      </c>
      <c r="AD234" s="34">
        <f t="shared" si="65"/>
        <v>0</v>
      </c>
      <c r="AE234" s="34" t="str">
        <f t="shared" si="52"/>
        <v/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0</v>
      </c>
      <c r="AN234" s="33" t="str">
        <f t="shared" si="62"/>
        <v/>
      </c>
      <c r="AO234" s="33">
        <f t="shared" si="67"/>
        <v>0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>
      <c r="A235" s="1">
        <f>RAW!A235</f>
        <v>42635</v>
      </c>
      <c r="B235">
        <f>RAW!B235</f>
        <v>0.43</v>
      </c>
      <c r="C235">
        <f>RAW!C235</f>
        <v>0.43099999999999999</v>
      </c>
      <c r="D235">
        <f>RAW!D235</f>
        <v>0.41049999999999998</v>
      </c>
      <c r="E235">
        <f>RAW!E235</f>
        <v>0.42799999999999999</v>
      </c>
      <c r="F235">
        <f>RAW!L235</f>
        <v>-5.54536187563677</v>
      </c>
      <c r="G235">
        <f>RAW!M235</f>
        <v>-4.0365815200248898</v>
      </c>
      <c r="H235">
        <v>100</v>
      </c>
      <c r="I235">
        <v>-100</v>
      </c>
      <c r="Y235" s="162" t="str">
        <f t="shared" si="56"/>
        <v>VISIBLE</v>
      </c>
      <c r="Z235" s="162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>
      <c r="A236" s="1">
        <f>RAW!A236</f>
        <v>42636</v>
      </c>
      <c r="B236">
        <f>RAW!B236</f>
        <v>0.43259999999999998</v>
      </c>
      <c r="C236">
        <f>RAW!C236</f>
        <v>0.43769999999999998</v>
      </c>
      <c r="D236">
        <f>RAW!D236</f>
        <v>0.42680000000000001</v>
      </c>
      <c r="E236">
        <f>RAW!E236</f>
        <v>0.43219999999999997</v>
      </c>
      <c r="F236">
        <f>RAW!L236</f>
        <v>69.263031755542201</v>
      </c>
      <c r="G236">
        <f>RAW!M236</f>
        <v>75.041108176790402</v>
      </c>
      <c r="H236">
        <v>100</v>
      </c>
      <c r="I236">
        <v>-100</v>
      </c>
      <c r="Y236" s="162" t="str">
        <f t="shared" si="56"/>
        <v>VISIBLE</v>
      </c>
      <c r="Z236" s="162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>
      <c r="A237" s="1">
        <f>RAW!A237</f>
        <v>42639</v>
      </c>
      <c r="B237">
        <f>RAW!B237</f>
        <v>0.43219999999999997</v>
      </c>
      <c r="C237">
        <f>RAW!C237</f>
        <v>0.43390000000000001</v>
      </c>
      <c r="D237">
        <f>RAW!D237</f>
        <v>0.42099999999999999</v>
      </c>
      <c r="E237">
        <f>RAW!E237</f>
        <v>0.43390000000000001</v>
      </c>
      <c r="F237">
        <f>RAW!L237</f>
        <v>49.969306322897502</v>
      </c>
      <c r="G237">
        <f>RAW!M237</f>
        <v>44.734482415064697</v>
      </c>
      <c r="H237">
        <v>100</v>
      </c>
      <c r="I237">
        <v>-100</v>
      </c>
      <c r="Y237" s="162" t="str">
        <f t="shared" si="56"/>
        <v>VISIBLE</v>
      </c>
      <c r="Z237" s="162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0</v>
      </c>
      <c r="AN237" s="33" t="str">
        <f t="shared" si="62"/>
        <v/>
      </c>
      <c r="AO237" s="33">
        <f t="shared" si="67"/>
        <v>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>
      <c r="A238" s="1">
        <f>RAW!A238</f>
        <v>42640</v>
      </c>
      <c r="B238">
        <f>RAW!B238</f>
        <v>0.43030000000000002</v>
      </c>
      <c r="C238">
        <f>RAW!C238</f>
        <v>0.435</v>
      </c>
      <c r="D238">
        <f>RAW!D238</f>
        <v>0.42309999999999998</v>
      </c>
      <c r="E238">
        <f>RAW!E238</f>
        <v>0.42970000000000003</v>
      </c>
      <c r="F238">
        <f>RAW!L238</f>
        <v>51.154905700360302</v>
      </c>
      <c r="G238">
        <f>RAW!M238</f>
        <v>41.587681665503602</v>
      </c>
      <c r="H238">
        <v>100</v>
      </c>
      <c r="I238">
        <v>-100</v>
      </c>
      <c r="Y238" s="162" t="str">
        <f t="shared" si="56"/>
        <v>VISIBLE</v>
      </c>
      <c r="Z238" s="162" t="str">
        <f t="shared" si="57"/>
        <v/>
      </c>
      <c r="AB238" s="28">
        <f t="shared" si="58"/>
        <v>0</v>
      </c>
      <c r="AC238" s="28" t="str">
        <f t="shared" si="59"/>
        <v/>
      </c>
      <c r="AD238" s="34">
        <f t="shared" si="65"/>
        <v>0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0</v>
      </c>
      <c r="AN238" s="33" t="str">
        <f t="shared" si="62"/>
        <v/>
      </c>
      <c r="AO238" s="33">
        <f t="shared" si="67"/>
        <v>0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>
      <c r="A239" s="1">
        <f>RAW!A239</f>
        <v>42641</v>
      </c>
      <c r="B239">
        <f>RAW!B239</f>
        <v>0.42830000000000001</v>
      </c>
      <c r="C239">
        <f>RAW!C239</f>
        <v>0.42949999999999999</v>
      </c>
      <c r="D239">
        <f>RAW!D239</f>
        <v>0.42270000000000002</v>
      </c>
      <c r="E239">
        <f>RAW!E239</f>
        <v>0.42949999999999999</v>
      </c>
      <c r="F239">
        <f>RAW!L239</f>
        <v>39.898598462829703</v>
      </c>
      <c r="G239">
        <f>RAW!M239</f>
        <v>18.9767505075482</v>
      </c>
      <c r="H239">
        <v>100</v>
      </c>
      <c r="I239">
        <v>-100</v>
      </c>
      <c r="Y239" s="162" t="str">
        <f t="shared" si="56"/>
        <v>VISIBLE</v>
      </c>
      <c r="Z239" s="162" t="str">
        <f t="shared" si="57"/>
        <v/>
      </c>
      <c r="AB239" s="28">
        <f t="shared" si="58"/>
        <v>0</v>
      </c>
      <c r="AC239" s="28" t="str">
        <f t="shared" si="59"/>
        <v/>
      </c>
      <c r="AD239" s="34">
        <f t="shared" si="65"/>
        <v>0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0</v>
      </c>
      <c r="AN239" s="33" t="str">
        <f t="shared" si="62"/>
        <v/>
      </c>
      <c r="AO239" s="33">
        <f t="shared" si="67"/>
        <v>0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>
      <c r="A240" s="1">
        <f>RAW!A240</f>
        <v>42642</v>
      </c>
      <c r="B240">
        <f>RAW!B240</f>
        <v>0.42949999999999999</v>
      </c>
      <c r="C240">
        <f>RAW!C240</f>
        <v>0.43440000000000001</v>
      </c>
      <c r="D240">
        <f>RAW!D240</f>
        <v>0.4128</v>
      </c>
      <c r="E240">
        <f>RAW!E240</f>
        <v>0.43280000000000002</v>
      </c>
      <c r="F240">
        <f>RAW!L240</f>
        <v>46.169684061057602</v>
      </c>
      <c r="G240">
        <f>RAW!M240</f>
        <v>12.834188381504999</v>
      </c>
      <c r="H240">
        <v>100</v>
      </c>
      <c r="I240">
        <v>-100</v>
      </c>
      <c r="Y240" s="162" t="str">
        <f t="shared" si="56"/>
        <v>VISIBLE</v>
      </c>
      <c r="Z240" s="162" t="str">
        <f t="shared" si="57"/>
        <v/>
      </c>
      <c r="AB240" s="28">
        <f t="shared" si="58"/>
        <v>0</v>
      </c>
      <c r="AC240" s="28" t="str">
        <f t="shared" si="59"/>
        <v/>
      </c>
      <c r="AD240" s="34">
        <f t="shared" si="65"/>
        <v>0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>
      <c r="A241" s="1">
        <f>RAW!A241</f>
        <v>42643</v>
      </c>
      <c r="B241">
        <f>RAW!B241</f>
        <v>0.42659999999999998</v>
      </c>
      <c r="C241">
        <f>RAW!C241</f>
        <v>0.43</v>
      </c>
      <c r="D241">
        <f>RAW!D241</f>
        <v>0.42059999999999997</v>
      </c>
      <c r="E241">
        <f>RAW!E241</f>
        <v>0.42530000000000001</v>
      </c>
      <c r="F241">
        <f>RAW!L241</f>
        <v>32.982456140350699</v>
      </c>
      <c r="G241">
        <f>RAW!M241</f>
        <v>1.19614114465597</v>
      </c>
      <c r="H241">
        <v>100</v>
      </c>
      <c r="I241">
        <v>-100</v>
      </c>
      <c r="Y241" s="162" t="str">
        <f t="shared" si="56"/>
        <v>VISIBLE</v>
      </c>
      <c r="Z241" s="162" t="str">
        <f t="shared" si="57"/>
        <v/>
      </c>
      <c r="AB241" s="28">
        <f t="shared" si="58"/>
        <v>0</v>
      </c>
      <c r="AC241" s="28" t="str">
        <f t="shared" si="59"/>
        <v/>
      </c>
      <c r="AD241" s="34">
        <f t="shared" si="65"/>
        <v>0</v>
      </c>
      <c r="AE241" s="34" t="str">
        <f t="shared" si="52"/>
        <v/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>
      <c r="A242" s="1">
        <f>RAW!A242</f>
        <v>42646</v>
      </c>
      <c r="B242">
        <f>RAW!B242</f>
        <v>0.41970000000000002</v>
      </c>
      <c r="C242">
        <f>RAW!C242</f>
        <v>0.43</v>
      </c>
      <c r="D242">
        <f>RAW!D242</f>
        <v>0.41970000000000002</v>
      </c>
      <c r="E242">
        <f>RAW!E242</f>
        <v>0.42799999999999999</v>
      </c>
      <c r="F242">
        <f>RAW!L242</f>
        <v>41.396617566829299</v>
      </c>
      <c r="G242">
        <f>RAW!M242</f>
        <v>9.7687241266218798</v>
      </c>
      <c r="H242">
        <v>100</v>
      </c>
      <c r="I242">
        <v>-100</v>
      </c>
      <c r="Y242" s="162" t="str">
        <f t="shared" si="56"/>
        <v>VISIBLE</v>
      </c>
      <c r="Z242" s="162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>
      <c r="A243" s="1">
        <f>RAW!A243</f>
        <v>42647</v>
      </c>
      <c r="B243">
        <f>RAW!B243</f>
        <v>0.43319999999999997</v>
      </c>
      <c r="C243">
        <f>RAW!C243</f>
        <v>0.44400000000000001</v>
      </c>
      <c r="D243">
        <f>RAW!D243</f>
        <v>0.42949999999999999</v>
      </c>
      <c r="E243">
        <f>RAW!E243</f>
        <v>0.439</v>
      </c>
      <c r="F243">
        <f>RAW!L243</f>
        <v>142.26172023009801</v>
      </c>
      <c r="G243">
        <f>RAW!M243</f>
        <v>126.677346562624</v>
      </c>
      <c r="H243">
        <v>100</v>
      </c>
      <c r="I243">
        <v>-100</v>
      </c>
      <c r="Y243" s="162" t="str">
        <f t="shared" si="56"/>
        <v>VISIBLE</v>
      </c>
      <c r="Z243" s="162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1</v>
      </c>
      <c r="AG243" s="34" t="str">
        <f t="shared" si="60"/>
        <v/>
      </c>
      <c r="AH243" s="28">
        <f t="shared" si="66"/>
        <v>1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1</v>
      </c>
      <c r="AR243" s="33" t="str">
        <f t="shared" si="63"/>
        <v/>
      </c>
      <c r="AS243" s="33">
        <f t="shared" si="68"/>
        <v>1</v>
      </c>
      <c r="AT243" s="33" t="str">
        <f t="shared" si="64"/>
        <v/>
      </c>
      <c r="AU243" s="33"/>
      <c r="AV243" s="33"/>
    </row>
    <row r="244" spans="1:48">
      <c r="A244" s="1">
        <f>RAW!A244</f>
        <v>42648</v>
      </c>
      <c r="B244">
        <f>RAW!B244</f>
        <v>0.43830000000000002</v>
      </c>
      <c r="C244">
        <f>RAW!C244</f>
        <v>0.43990000000000001</v>
      </c>
      <c r="D244">
        <f>RAW!D244</f>
        <v>0.43530000000000002</v>
      </c>
      <c r="E244">
        <f>RAW!E244</f>
        <v>0.439</v>
      </c>
      <c r="F244">
        <f>RAW!L244</f>
        <v>132.078219263573</v>
      </c>
      <c r="G244">
        <f>RAW!M244</f>
        <v>126.065590211613</v>
      </c>
      <c r="H244">
        <v>100</v>
      </c>
      <c r="I244">
        <v>-100</v>
      </c>
      <c r="Y244" s="162" t="str">
        <f t="shared" si="56"/>
        <v>VISIBLE</v>
      </c>
      <c r="Z244" s="162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1</v>
      </c>
      <c r="AG244" s="34" t="str">
        <f t="shared" si="60"/>
        <v>GROUP</v>
      </c>
      <c r="AH244" s="28">
        <f t="shared" si="66"/>
        <v>2</v>
      </c>
      <c r="AI244" s="28">
        <f t="shared" si="61"/>
        <v>2</v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1</v>
      </c>
      <c r="AR244" s="33" t="str">
        <f t="shared" si="63"/>
        <v>GROUP</v>
      </c>
      <c r="AS244" s="33">
        <f t="shared" si="68"/>
        <v>2</v>
      </c>
      <c r="AT244" s="33">
        <f t="shared" si="64"/>
        <v>2</v>
      </c>
      <c r="AU244" s="33"/>
      <c r="AV244" s="33"/>
    </row>
    <row r="245" spans="1:48">
      <c r="A245" s="1">
        <f>RAW!A245</f>
        <v>42649</v>
      </c>
      <c r="B245">
        <f>RAW!B245</f>
        <v>0.43890000000000001</v>
      </c>
      <c r="C245">
        <f>RAW!C245</f>
        <v>0.43990000000000001</v>
      </c>
      <c r="D245">
        <f>RAW!D245</f>
        <v>0.42370000000000002</v>
      </c>
      <c r="E245">
        <f>RAW!E245</f>
        <v>0.433</v>
      </c>
      <c r="F245">
        <f>RAW!L245</f>
        <v>65.464949928467803</v>
      </c>
      <c r="G245">
        <f>RAW!M245</f>
        <v>68.938702370084798</v>
      </c>
      <c r="H245">
        <v>100</v>
      </c>
      <c r="I245">
        <v>-100</v>
      </c>
      <c r="Y245" s="162" t="str">
        <f t="shared" si="56"/>
        <v>VISIBLE</v>
      </c>
      <c r="Z245" s="162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>
      <c r="A246" s="1">
        <f>RAW!A246</f>
        <v>42650</v>
      </c>
      <c r="B246">
        <f>RAW!B246</f>
        <v>0.4299</v>
      </c>
      <c r="C246">
        <f>RAW!C246</f>
        <v>0.4325</v>
      </c>
      <c r="D246">
        <f>RAW!D246</f>
        <v>0.4239</v>
      </c>
      <c r="E246">
        <f>RAW!E246</f>
        <v>0.42770000000000002</v>
      </c>
      <c r="F246">
        <f>RAW!L246</f>
        <v>0.61030335666696001</v>
      </c>
      <c r="G246">
        <f>RAW!M246</f>
        <v>33.3476149671529</v>
      </c>
      <c r="H246">
        <v>100</v>
      </c>
      <c r="I246">
        <v>-100</v>
      </c>
      <c r="Y246" s="162" t="str">
        <f t="shared" si="56"/>
        <v>VISIBLE</v>
      </c>
      <c r="Z246" s="162" t="str">
        <f t="shared" si="57"/>
        <v/>
      </c>
      <c r="AB246" s="28">
        <f t="shared" si="58"/>
        <v>0</v>
      </c>
      <c r="AC246" s="28" t="str">
        <f t="shared" si="59"/>
        <v/>
      </c>
      <c r="AD246" s="34">
        <f t="shared" si="65"/>
        <v>0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>
      <c r="A247" s="1">
        <f>RAW!A247</f>
        <v>42653</v>
      </c>
      <c r="B247">
        <f>RAW!B247</f>
        <v>0.4239</v>
      </c>
      <c r="C247">
        <f>RAW!C247</f>
        <v>0.439</v>
      </c>
      <c r="D247">
        <f>RAW!D247</f>
        <v>0.42049999999999998</v>
      </c>
      <c r="E247">
        <f>RAW!E247</f>
        <v>0.42959999999999998</v>
      </c>
      <c r="F247">
        <f>RAW!L247</f>
        <v>11.260053619300701</v>
      </c>
      <c r="G247">
        <f>RAW!M247</f>
        <v>48.505239547191003</v>
      </c>
      <c r="H247">
        <v>100</v>
      </c>
      <c r="I247">
        <v>-100</v>
      </c>
      <c r="Y247" s="162" t="str">
        <f t="shared" si="56"/>
        <v>VISIBLE</v>
      </c>
      <c r="Z247" s="162" t="str">
        <f t="shared" si="57"/>
        <v/>
      </c>
      <c r="AB247" s="28">
        <f t="shared" si="58"/>
        <v>0</v>
      </c>
      <c r="AC247" s="28" t="str">
        <f t="shared" si="59"/>
        <v/>
      </c>
      <c r="AD247" s="34">
        <f t="shared" si="65"/>
        <v>0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>
      <c r="A248" s="1">
        <f>RAW!A248</f>
        <v>42654</v>
      </c>
      <c r="B248">
        <f>RAW!B248</f>
        <v>0.42959999999999998</v>
      </c>
      <c r="C248">
        <f>RAW!C248</f>
        <v>0.437999999999999</v>
      </c>
      <c r="D248">
        <f>RAW!D248</f>
        <v>0.42359999999999998</v>
      </c>
      <c r="E248">
        <f>RAW!E248</f>
        <v>0.43240000000000001</v>
      </c>
      <c r="F248">
        <f>RAW!L248</f>
        <v>33.004547044419297</v>
      </c>
      <c r="G248">
        <f>RAW!M248</f>
        <v>62.628398531851602</v>
      </c>
      <c r="H248">
        <v>100</v>
      </c>
      <c r="I248">
        <v>-100</v>
      </c>
      <c r="Y248" s="162" t="str">
        <f t="shared" si="56"/>
        <v>VISIBLE</v>
      </c>
      <c r="Z248" s="162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>
      <c r="A249" s="1">
        <f>RAW!A249</f>
        <v>42655</v>
      </c>
      <c r="B249">
        <f>RAW!B249</f>
        <v>0.43669999999999998</v>
      </c>
      <c r="C249">
        <f>RAW!C249</f>
        <v>0.43669999999999998</v>
      </c>
      <c r="D249">
        <f>RAW!D249</f>
        <v>0.4143</v>
      </c>
      <c r="E249">
        <f>RAW!E249</f>
        <v>0.43099999999999999</v>
      </c>
      <c r="F249">
        <f>RAW!L249</f>
        <v>-59.270072992701998</v>
      </c>
      <c r="G249">
        <f>RAW!M249</f>
        <v>17.500230266188201</v>
      </c>
      <c r="H249">
        <v>100</v>
      </c>
      <c r="I249">
        <v>-100</v>
      </c>
      <c r="Y249" s="162" t="str">
        <f t="shared" si="56"/>
        <v>VISIBLE</v>
      </c>
      <c r="Z249" s="162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>
      <c r="A250" s="1">
        <f>RAW!A250</f>
        <v>42656</v>
      </c>
      <c r="B250">
        <f>RAW!B250</f>
        <v>0.42609999999999998</v>
      </c>
      <c r="C250">
        <f>RAW!C250</f>
        <v>0.42730000000000001</v>
      </c>
      <c r="D250">
        <f>RAW!D250</f>
        <v>0.42170000000000002</v>
      </c>
      <c r="E250">
        <f>RAW!E250</f>
        <v>0.4244</v>
      </c>
      <c r="F250">
        <f>RAW!L250</f>
        <v>-108.27078734363501</v>
      </c>
      <c r="G250">
        <f>RAW!M250</f>
        <v>-21.606829228443601</v>
      </c>
      <c r="H250">
        <v>100</v>
      </c>
      <c r="I250">
        <v>-100</v>
      </c>
      <c r="Y250" s="162" t="str">
        <f t="shared" si="56"/>
        <v>VISIBLE</v>
      </c>
      <c r="Z250" s="162" t="str">
        <f t="shared" si="57"/>
        <v/>
      </c>
      <c r="AB250" s="28">
        <f t="shared" si="58"/>
        <v>1</v>
      </c>
      <c r="AC250" s="28" t="str">
        <f t="shared" si="59"/>
        <v/>
      </c>
      <c r="AD250" s="34">
        <f t="shared" si="65"/>
        <v>1</v>
      </c>
      <c r="AE250" s="34" t="str">
        <f t="shared" si="52"/>
        <v/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0</v>
      </c>
      <c r="AN250" s="33" t="str">
        <f t="shared" si="62"/>
        <v/>
      </c>
      <c r="AO250" s="33">
        <f t="shared" si="67"/>
        <v>0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>
      <c r="A251" s="1">
        <f>RAW!A251</f>
        <v>42657</v>
      </c>
      <c r="B251">
        <f>RAW!B251</f>
        <v>0.42049999999999998</v>
      </c>
      <c r="C251">
        <f>RAW!C251</f>
        <v>0.42830000000000001</v>
      </c>
      <c r="D251">
        <f>RAW!D251</f>
        <v>0.41399999999999998</v>
      </c>
      <c r="E251">
        <f>RAW!E251</f>
        <v>0.42349999999999999</v>
      </c>
      <c r="F251">
        <f>RAW!L251</f>
        <v>-133.02265372168401</v>
      </c>
      <c r="G251">
        <f>RAW!M251</f>
        <v>-70.026023184290807</v>
      </c>
      <c r="H251">
        <v>100</v>
      </c>
      <c r="I251">
        <v>-100</v>
      </c>
      <c r="Y251" s="162" t="str">
        <f t="shared" si="56"/>
        <v>VISIBLE</v>
      </c>
      <c r="Z251" s="162" t="str">
        <f t="shared" si="57"/>
        <v/>
      </c>
      <c r="AB251" s="28">
        <f t="shared" si="58"/>
        <v>1</v>
      </c>
      <c r="AC251" s="28" t="str">
        <f t="shared" si="59"/>
        <v>GROUP</v>
      </c>
      <c r="AD251" s="34">
        <f t="shared" si="65"/>
        <v>2</v>
      </c>
      <c r="AE251" s="34">
        <f t="shared" si="52"/>
        <v>2</v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>
      <c r="A252" s="1">
        <f>RAW!A252</f>
        <v>42660</v>
      </c>
      <c r="B252">
        <f>RAW!B252</f>
        <v>0.42399999999999999</v>
      </c>
      <c r="C252">
        <f>RAW!C252</f>
        <v>0.42949999999999999</v>
      </c>
      <c r="D252">
        <f>RAW!D252</f>
        <v>0.42399999999999999</v>
      </c>
      <c r="E252">
        <f>RAW!E252</f>
        <v>0.42949999999999999</v>
      </c>
      <c r="F252">
        <f>RAW!L252</f>
        <v>-21.5467487495205</v>
      </c>
      <c r="G252">
        <f>RAW!M252</f>
        <v>-0.86617583369414597</v>
      </c>
      <c r="H252">
        <v>100</v>
      </c>
      <c r="I252">
        <v>-100</v>
      </c>
      <c r="Y252" s="162" t="str">
        <f t="shared" si="56"/>
        <v>VISIBLE</v>
      </c>
      <c r="Z252" s="162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>
      <c r="A253" s="1">
        <f>RAW!A253</f>
        <v>42661</v>
      </c>
      <c r="B253">
        <f>RAW!B253</f>
        <v>0.43</v>
      </c>
      <c r="C253">
        <f>RAW!C253</f>
        <v>0.43180000000000002</v>
      </c>
      <c r="D253">
        <f>RAW!D253</f>
        <v>0.42020000000000002</v>
      </c>
      <c r="E253">
        <f>RAW!E253</f>
        <v>0.42199999999999999</v>
      </c>
      <c r="F253">
        <f>RAW!L253</f>
        <v>-71.984664378690795</v>
      </c>
      <c r="G253">
        <f>RAW!M253</f>
        <v>-70.1065986528004</v>
      </c>
      <c r="H253">
        <v>100</v>
      </c>
      <c r="I253">
        <v>-100</v>
      </c>
      <c r="Y253" s="162" t="str">
        <f t="shared" si="56"/>
        <v>VISIBLE</v>
      </c>
      <c r="Z253" s="162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0</v>
      </c>
      <c r="AG253" s="34" t="str">
        <f t="shared" si="60"/>
        <v/>
      </c>
      <c r="AH253" s="28">
        <f t="shared" si="66"/>
        <v>0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0</v>
      </c>
      <c r="AR253" s="33" t="str">
        <f t="shared" si="63"/>
        <v/>
      </c>
      <c r="AS253" s="33">
        <f t="shared" si="68"/>
        <v>0</v>
      </c>
      <c r="AT253" s="33" t="str">
        <f t="shared" si="64"/>
        <v/>
      </c>
      <c r="AU253" s="33"/>
      <c r="AV253" s="33"/>
    </row>
    <row r="254" spans="1:48">
      <c r="A254" s="1">
        <f>RAW!A254</f>
        <v>42662</v>
      </c>
      <c r="B254">
        <f>RAW!B254</f>
        <v>0.432</v>
      </c>
      <c r="C254">
        <f>RAW!C254</f>
        <v>0.43469999999999998</v>
      </c>
      <c r="D254">
        <f>RAW!D254</f>
        <v>0.42449999999999999</v>
      </c>
      <c r="E254">
        <f>RAW!E254</f>
        <v>0.43120000000000003</v>
      </c>
      <c r="F254">
        <f>RAW!L254</f>
        <v>22.8792091442686</v>
      </c>
      <c r="G254">
        <f>RAW!M254</f>
        <v>31.087373322379399</v>
      </c>
      <c r="H254">
        <v>100</v>
      </c>
      <c r="I254">
        <v>-100</v>
      </c>
      <c r="Y254" s="162" t="str">
        <f t="shared" si="56"/>
        <v>VISIBLE</v>
      </c>
      <c r="Z254" s="162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0</v>
      </c>
      <c r="AG254" s="34" t="str">
        <f t="shared" si="60"/>
        <v/>
      </c>
      <c r="AH254" s="28">
        <f t="shared" si="66"/>
        <v>0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0</v>
      </c>
      <c r="AR254" s="33" t="str">
        <f t="shared" si="63"/>
        <v/>
      </c>
      <c r="AS254" s="33">
        <f t="shared" si="68"/>
        <v>0</v>
      </c>
      <c r="AT254" s="33" t="str">
        <f t="shared" si="64"/>
        <v/>
      </c>
      <c r="AU254" s="33"/>
      <c r="AV254" s="33"/>
    </row>
    <row r="255" spans="1:48">
      <c r="A255" s="1">
        <f>RAW!A255</f>
        <v>42663</v>
      </c>
      <c r="B255">
        <f>RAW!B255</f>
        <v>0.42909999999999998</v>
      </c>
      <c r="C255">
        <f>RAW!C255</f>
        <v>0.43409999999999999</v>
      </c>
      <c r="D255">
        <f>RAW!D255</f>
        <v>0.42799999999999999</v>
      </c>
      <c r="E255">
        <f>RAW!E255</f>
        <v>0.42949999999999999</v>
      </c>
      <c r="F255">
        <f>RAW!L255</f>
        <v>24.258760107815601</v>
      </c>
      <c r="G255">
        <f>RAW!M255</f>
        <v>33.568712656164401</v>
      </c>
      <c r="H255">
        <v>100</v>
      </c>
      <c r="I255">
        <v>-100</v>
      </c>
      <c r="Y255" s="162" t="str">
        <f t="shared" si="56"/>
        <v>VISIBLE</v>
      </c>
      <c r="Z255" s="162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0</v>
      </c>
      <c r="AG255" s="34" t="str">
        <f t="shared" si="60"/>
        <v/>
      </c>
      <c r="AH255" s="28">
        <f t="shared" si="66"/>
        <v>0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0</v>
      </c>
      <c r="AR255" s="33" t="str">
        <f t="shared" si="63"/>
        <v/>
      </c>
      <c r="AS255" s="33">
        <f t="shared" si="68"/>
        <v>0</v>
      </c>
      <c r="AT255" s="33" t="str">
        <f t="shared" si="64"/>
        <v/>
      </c>
      <c r="AU255" s="33"/>
      <c r="AV255" s="33"/>
    </row>
    <row r="256" spans="1:48">
      <c r="A256" s="1">
        <f>RAW!A256</f>
        <v>42664</v>
      </c>
      <c r="B256">
        <f>RAW!B256</f>
        <v>0.43</v>
      </c>
      <c r="C256">
        <f>RAW!C256</f>
        <v>0.43</v>
      </c>
      <c r="D256">
        <f>RAW!D256</f>
        <v>0.42459999999999998</v>
      </c>
      <c r="E256">
        <f>RAW!E256</f>
        <v>0.42799999999999999</v>
      </c>
      <c r="F256">
        <f>RAW!L256</f>
        <v>-35.725900116143997</v>
      </c>
      <c r="G256">
        <f>RAW!M256</f>
        <v>-27.5208662305437</v>
      </c>
      <c r="H256">
        <v>100</v>
      </c>
      <c r="I256">
        <v>-100</v>
      </c>
      <c r="Y256" s="162" t="str">
        <f t="shared" si="56"/>
        <v>VISIBLE</v>
      </c>
      <c r="Z256" s="162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0</v>
      </c>
      <c r="AG256" s="34" t="str">
        <f t="shared" si="60"/>
        <v/>
      </c>
      <c r="AH256" s="28">
        <f t="shared" si="66"/>
        <v>0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0</v>
      </c>
      <c r="AR256" s="33" t="str">
        <f t="shared" si="63"/>
        <v/>
      </c>
      <c r="AS256" s="33">
        <f t="shared" si="68"/>
        <v>0</v>
      </c>
      <c r="AT256" s="33" t="str">
        <f t="shared" si="64"/>
        <v/>
      </c>
      <c r="AU256" s="33"/>
      <c r="AV256" s="33"/>
    </row>
    <row r="257" spans="1:48">
      <c r="A257" s="1">
        <f>RAW!A257</f>
        <v>42667</v>
      </c>
      <c r="B257">
        <f>RAW!B257</f>
        <v>0.42359999999999998</v>
      </c>
      <c r="C257">
        <f>RAW!C257</f>
        <v>0.432</v>
      </c>
      <c r="D257">
        <f>RAW!D257</f>
        <v>0.42359999999999998</v>
      </c>
      <c r="E257">
        <f>RAW!E257</f>
        <v>0.42920000000000003</v>
      </c>
      <c r="F257">
        <f>RAW!L257</f>
        <v>-10.357860876555501</v>
      </c>
      <c r="G257">
        <f>RAW!M257</f>
        <v>-9.5759233926110898</v>
      </c>
      <c r="H257">
        <v>100</v>
      </c>
      <c r="I257">
        <v>-100</v>
      </c>
      <c r="Y257" s="162" t="str">
        <f t="shared" si="56"/>
        <v>VISIBLE</v>
      </c>
      <c r="Z257" s="162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0</v>
      </c>
      <c r="AG257" s="34" t="str">
        <f t="shared" si="60"/>
        <v/>
      </c>
      <c r="AH257" s="28">
        <f t="shared" si="66"/>
        <v>0</v>
      </c>
      <c r="AI257" s="28" t="str">
        <f t="shared" si="61"/>
        <v/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0</v>
      </c>
      <c r="AR257" s="33" t="str">
        <f t="shared" si="63"/>
        <v/>
      </c>
      <c r="AS257" s="33">
        <f t="shared" si="68"/>
        <v>0</v>
      </c>
      <c r="AT257" s="33" t="str">
        <f t="shared" si="64"/>
        <v/>
      </c>
      <c r="AU257" s="33"/>
      <c r="AV257" s="33"/>
    </row>
    <row r="258" spans="1:48">
      <c r="A258" s="1">
        <f>RAW!A258</f>
        <v>42668</v>
      </c>
      <c r="B258">
        <f>RAW!B258</f>
        <v>0.43099999999999999</v>
      </c>
      <c r="C258">
        <f>RAW!C258</f>
        <v>0.43099999999999999</v>
      </c>
      <c r="D258">
        <f>RAW!D258</f>
        <v>0.42509999999999998</v>
      </c>
      <c r="E258">
        <f>RAW!E258</f>
        <v>0.42609999999999998</v>
      </c>
      <c r="F258">
        <f>RAW!L258</f>
        <v>-17.351598173513601</v>
      </c>
      <c r="G258">
        <f>RAW!M258</f>
        <v>-27.139716473352902</v>
      </c>
      <c r="H258">
        <v>100</v>
      </c>
      <c r="I258">
        <v>-100</v>
      </c>
      <c r="Y258" s="162" t="str">
        <f t="shared" si="56"/>
        <v>VISIBLE</v>
      </c>
      <c r="Z258" s="162" t="str">
        <f t="shared" si="57"/>
        <v/>
      </c>
      <c r="AB258" s="28">
        <f t="shared" si="58"/>
        <v>0</v>
      </c>
      <c r="AC258" s="28" t="str">
        <f t="shared" si="59"/>
        <v/>
      </c>
      <c r="AD258" s="34">
        <f t="shared" si="65"/>
        <v>0</v>
      </c>
      <c r="AE258" s="34" t="str">
        <f t="shared" ref="AE258:AE262" si="69">IF(AC258="GROUP",AD258,"")</f>
        <v/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0</v>
      </c>
      <c r="AN258" s="33" t="str">
        <f t="shared" si="62"/>
        <v/>
      </c>
      <c r="AO258" s="33">
        <f t="shared" si="67"/>
        <v>0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>
      <c r="A259" s="1">
        <f>RAW!A259</f>
        <v>42669</v>
      </c>
      <c r="B259">
        <f>RAW!B259</f>
        <v>0.42930000000000001</v>
      </c>
      <c r="C259">
        <f>RAW!C259</f>
        <v>0.42930000000000001</v>
      </c>
      <c r="D259">
        <f>RAW!D259</f>
        <v>0.41920000000000002</v>
      </c>
      <c r="E259">
        <f>RAW!E259</f>
        <v>0.42499999999999999</v>
      </c>
      <c r="F259">
        <f>RAW!L259</f>
        <v>-95.987811071605904</v>
      </c>
      <c r="G259">
        <f>RAW!M259</f>
        <v>-87.141651066328194</v>
      </c>
      <c r="H259">
        <v>100</v>
      </c>
      <c r="I259">
        <v>-100</v>
      </c>
      <c r="Y259" s="162" t="str">
        <f t="shared" ref="Y259:Y262" si="70" xml:space="preserve"> IF( SUBTOTAL(103,A259)=1, "VISIBLE", "" )</f>
        <v>VISIBLE</v>
      </c>
      <c r="Z259" s="162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>
      <c r="A260" s="1">
        <f>RAW!A260</f>
        <v>42670</v>
      </c>
      <c r="B260">
        <f>RAW!B260</f>
        <v>0.4289</v>
      </c>
      <c r="C260">
        <f>RAW!C260</f>
        <v>0.4289</v>
      </c>
      <c r="D260">
        <f>RAW!D260</f>
        <v>0.42080000000000001</v>
      </c>
      <c r="E260">
        <f>RAW!E260</f>
        <v>0.42309999999999998</v>
      </c>
      <c r="F260">
        <f>RAW!L260</f>
        <v>-84.464555052787105</v>
      </c>
      <c r="G260">
        <f>RAW!M260</f>
        <v>-87.217400621450906</v>
      </c>
      <c r="H260">
        <v>100</v>
      </c>
      <c r="I260">
        <v>-100</v>
      </c>
      <c r="Y260" s="162" t="str">
        <f t="shared" si="70"/>
        <v>VISIBLE</v>
      </c>
      <c r="Z260" s="162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0</v>
      </c>
      <c r="AR260" s="33" t="str">
        <f t="shared" si="77"/>
        <v/>
      </c>
      <c r="AS260" s="33">
        <f t="shared" ref="AS260:AS262" si="82">IF(AND(Z260="FIRST", AQ260=1),1,IF(AND(AR259="GROUP",AQ260=0),0,AQ260+AS259))</f>
        <v>0</v>
      </c>
      <c r="AT260" s="33" t="str">
        <f t="shared" si="78"/>
        <v/>
      </c>
      <c r="AU260" s="33"/>
      <c r="AV260" s="33"/>
    </row>
    <row r="261" spans="1:48">
      <c r="A261" s="1">
        <f>RAW!A261</f>
        <v>42671</v>
      </c>
      <c r="B261">
        <f>RAW!B261</f>
        <v>0.42330000000000001</v>
      </c>
      <c r="C261">
        <f>RAW!C261</f>
        <v>0.42880000000000001</v>
      </c>
      <c r="D261">
        <f>RAW!D261</f>
        <v>0.41410000000000002</v>
      </c>
      <c r="E261">
        <f>RAW!E261</f>
        <v>0.41860000000000003</v>
      </c>
      <c r="F261">
        <f>RAW!L261</f>
        <v>-150.78219013236799</v>
      </c>
      <c r="G261">
        <f>RAW!M261</f>
        <v>-153.65426105717199</v>
      </c>
      <c r="H261">
        <v>100</v>
      </c>
      <c r="I261">
        <v>-100</v>
      </c>
      <c r="Y261" s="162" t="str">
        <f t="shared" si="70"/>
        <v>VISIBLE</v>
      </c>
      <c r="Z261" s="162" t="str">
        <f t="shared" si="71"/>
        <v/>
      </c>
      <c r="AB261" s="28">
        <f t="shared" si="72"/>
        <v>1</v>
      </c>
      <c r="AC261" s="28" t="str">
        <f t="shared" si="73"/>
        <v/>
      </c>
      <c r="AD261" s="34">
        <f t="shared" si="79"/>
        <v>1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1</v>
      </c>
      <c r="AN261" s="33" t="str">
        <f t="shared" si="76"/>
        <v/>
      </c>
      <c r="AO261" s="33">
        <f t="shared" si="81"/>
        <v>1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>
      <c r="A262" s="1">
        <f>RAW!A262</f>
        <v>42674</v>
      </c>
      <c r="B262">
        <f>RAW!B262</f>
        <v>0.4199</v>
      </c>
      <c r="C262">
        <f>RAW!C262</f>
        <v>0.4199</v>
      </c>
      <c r="D262">
        <f>RAW!D262</f>
        <v>0.41199999999999998</v>
      </c>
      <c r="E262">
        <f>RAW!E262</f>
        <v>0.41270000000000001</v>
      </c>
      <c r="F262">
        <f>RAW!L262</f>
        <v>-222.79898218829399</v>
      </c>
      <c r="G262">
        <f>RAW!M262</f>
        <v>-222.52449904928901</v>
      </c>
      <c r="H262">
        <v>100</v>
      </c>
      <c r="I262">
        <v>-100</v>
      </c>
      <c r="Y262" s="162" t="str">
        <f t="shared" si="70"/>
        <v>VISIBLE</v>
      </c>
      <c r="Z262" s="162" t="str">
        <f t="shared" si="71"/>
        <v>LAST</v>
      </c>
      <c r="AB262" s="28">
        <f t="shared" si="72"/>
        <v>1</v>
      </c>
      <c r="AC262" s="28" t="str">
        <f t="shared" si="73"/>
        <v>GROUP</v>
      </c>
      <c r="AD262" s="34">
        <f t="shared" si="79"/>
        <v>2</v>
      </c>
      <c r="AE262" s="34">
        <f t="shared" si="69"/>
        <v>2</v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1</v>
      </c>
      <c r="AN262" s="33" t="str">
        <f t="shared" si="76"/>
        <v>GROUP</v>
      </c>
      <c r="AO262" s="33">
        <f t="shared" si="81"/>
        <v>2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zoomScalePageLayoutView="80" workbookViewId="0"/>
  </sheetViews>
  <sheetFormatPr defaultColWidth="8.85546875" defaultRowHeight="15"/>
  <cols>
    <col min="1" max="1" width="28.42578125" customWidth="1"/>
    <col min="2" max="2" width="6.42578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6" t="s">
        <v>54</v>
      </c>
      <c r="C3" s="167"/>
      <c r="D3" s="168"/>
      <c r="G3" s="187" t="s">
        <v>73</v>
      </c>
      <c r="H3" s="187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50</v>
      </c>
      <c r="D5" s="74">
        <f>COUNTIF(CCI!F2:F262, "&lt;-100")</f>
        <v>56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46</v>
      </c>
      <c r="D6" s="75">
        <f>COUNTIF(CCI!G2:G262, "&lt;-100")</f>
        <v>51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2" t="s">
        <v>33</v>
      </c>
      <c r="D15" s="192"/>
      <c r="E15" s="80"/>
      <c r="F15" s="80"/>
      <c r="G15" s="80"/>
      <c r="H15" s="193" t="s">
        <v>34</v>
      </c>
      <c r="I15" s="193"/>
      <c r="J15" s="81"/>
    </row>
    <row r="16" spans="1:10">
      <c r="A16" s="79"/>
      <c r="B16" s="80"/>
      <c r="C16" s="192"/>
      <c r="D16" s="192"/>
      <c r="E16" s="80"/>
      <c r="F16" s="80"/>
      <c r="G16" s="80"/>
      <c r="H16" s="193"/>
      <c r="I16" s="193"/>
      <c r="J16" s="81"/>
    </row>
    <row r="17" spans="1:10">
      <c r="A17" s="79"/>
      <c r="B17" s="80"/>
      <c r="C17" s="57" t="s">
        <v>63</v>
      </c>
      <c r="D17" s="28">
        <f>CCI!$AK$4</f>
        <v>56</v>
      </c>
      <c r="E17" s="80"/>
      <c r="F17" s="80"/>
      <c r="G17" s="80"/>
      <c r="H17" s="59" t="s">
        <v>63</v>
      </c>
      <c r="I17" s="33">
        <f>CCI!$AV$4</f>
        <v>51</v>
      </c>
      <c r="J17" s="81"/>
    </row>
    <row r="18" spans="1:10">
      <c r="A18" s="79"/>
      <c r="B18" s="80"/>
      <c r="C18" s="57" t="s">
        <v>64</v>
      </c>
      <c r="D18" s="28">
        <f>CCI!$AK$5</f>
        <v>50</v>
      </c>
      <c r="E18" s="80"/>
      <c r="F18" s="80"/>
      <c r="G18" s="80"/>
      <c r="H18" s="59" t="s">
        <v>64</v>
      </c>
      <c r="I18" s="33">
        <f>CCI!$AV$5</f>
        <v>46</v>
      </c>
      <c r="J18" s="81"/>
    </row>
    <row r="19" spans="1:10">
      <c r="A19" s="79"/>
      <c r="B19" s="80"/>
      <c r="C19" s="57" t="s">
        <v>65</v>
      </c>
      <c r="D19" s="28">
        <f ca="1">CCI!$AK$6</f>
        <v>13</v>
      </c>
      <c r="E19" s="80"/>
      <c r="F19" s="80"/>
      <c r="G19" s="80"/>
      <c r="H19" s="59" t="s">
        <v>65</v>
      </c>
      <c r="I19" s="33">
        <f ca="1">CCI!$AV$6</f>
        <v>10</v>
      </c>
      <c r="J19" s="81"/>
    </row>
    <row r="20" spans="1:10">
      <c r="A20" s="79"/>
      <c r="B20" s="80"/>
      <c r="C20" s="57" t="s">
        <v>66</v>
      </c>
      <c r="D20" s="28">
        <f ca="1">CCI!$AK$7</f>
        <v>16</v>
      </c>
      <c r="E20" s="80"/>
      <c r="F20" s="80"/>
      <c r="G20" s="80"/>
      <c r="H20" s="59" t="s">
        <v>66</v>
      </c>
      <c r="I20" s="33">
        <f ca="1">CCI!$AV$7</f>
        <v>11</v>
      </c>
      <c r="J20" s="81"/>
    </row>
    <row r="21" spans="1:10">
      <c r="A21" s="79"/>
      <c r="B21" s="80"/>
      <c r="C21" s="58" t="s">
        <v>72</v>
      </c>
      <c r="D21" s="28">
        <f ca="1">CCI!$AK$9</f>
        <v>3.125</v>
      </c>
      <c r="E21" s="80"/>
      <c r="F21" s="80"/>
      <c r="G21" s="80"/>
      <c r="H21" s="60" t="s">
        <v>72</v>
      </c>
      <c r="I21" s="33">
        <f ca="1">CCI!$AV$9</f>
        <v>4.1818181818181817</v>
      </c>
      <c r="J21" s="81"/>
    </row>
    <row r="22" spans="1:10">
      <c r="A22" s="79"/>
      <c r="B22" s="80"/>
      <c r="C22" s="28" t="s">
        <v>78</v>
      </c>
      <c r="D22" s="28">
        <f>CCI!$AK$12</f>
        <v>9</v>
      </c>
      <c r="E22" s="80"/>
      <c r="F22" s="80"/>
      <c r="G22" s="80"/>
      <c r="H22" s="33" t="s">
        <v>78</v>
      </c>
      <c r="I22" s="33">
        <f>CCI!$AV$12</f>
        <v>12</v>
      </c>
      <c r="J22" s="81"/>
    </row>
    <row r="23" spans="1:10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>
      <c r="A24" s="79"/>
      <c r="B24" s="80"/>
      <c r="C24" s="58" t="s">
        <v>71</v>
      </c>
      <c r="D24" s="28">
        <f ca="1">CCI!$AK$8</f>
        <v>4.3076923076923075</v>
      </c>
      <c r="E24" s="80"/>
      <c r="F24" s="80"/>
      <c r="G24" s="80"/>
      <c r="H24" s="60" t="s">
        <v>71</v>
      </c>
      <c r="I24" s="33">
        <f ca="1">CCI!$AV$8</f>
        <v>5.0999999999999996</v>
      </c>
      <c r="J24" s="81"/>
    </row>
    <row r="25" spans="1:10">
      <c r="A25" s="79"/>
      <c r="B25" s="80"/>
      <c r="C25" s="28" t="s">
        <v>76</v>
      </c>
      <c r="D25" s="28">
        <f>CCI!$AK$10</f>
        <v>10</v>
      </c>
      <c r="E25" s="80"/>
      <c r="F25" s="80"/>
      <c r="G25" s="80"/>
      <c r="H25" s="33" t="s">
        <v>76</v>
      </c>
      <c r="I25" s="33">
        <f>CCI!$AV$10</f>
        <v>10</v>
      </c>
      <c r="J25" s="81"/>
    </row>
    <row r="26" spans="1:10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7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K262"/>
  <sheetViews>
    <sheetView workbookViewId="0"/>
  </sheetViews>
  <sheetFormatPr defaultColWidth="8.85546875" defaultRowHeight="15"/>
  <cols>
    <col min="1" max="1" width="10.42578125" bestFit="1" customWidth="1"/>
    <col min="5" max="6" width="8.85546875" style="4"/>
    <col min="7" max="7" width="2.42578125" style="4" customWidth="1"/>
    <col min="8" max="8" width="8.85546875" style="4"/>
    <col min="9" max="9" width="2.42578125" style="4" customWidth="1"/>
    <col min="10" max="10" width="8.85546875" style="4"/>
    <col min="11" max="11" width="2.42578125" style="4" customWidth="1"/>
    <col min="12" max="12" width="12.42578125" bestFit="1" customWidth="1"/>
    <col min="13" max="13" width="9.7109375" bestFit="1" customWidth="1"/>
    <col min="14" max="23" width="9.140625" hidden="1" customWidth="1"/>
    <col min="24" max="24" width="12.7109375" hidden="1" customWidth="1"/>
    <col min="25" max="27" width="9.140625" hidden="1" customWidth="1"/>
    <col min="28" max="28" width="13.42578125" hidden="1" customWidth="1"/>
    <col min="29" max="29" width="10.42578125" hidden="1" customWidth="1"/>
    <col min="30" max="30" width="16.85546875" hidden="1" customWidth="1"/>
    <col min="31" max="31" width="9.140625" hidden="1" customWidth="1"/>
    <col min="32" max="32" width="10.42578125" hidden="1" customWidth="1"/>
    <col min="33" max="33" width="18.140625" hidden="1" customWidth="1"/>
    <col min="34" max="34" width="24.42578125" hidden="1" customWidth="1"/>
    <col min="35" max="35" width="27" hidden="1" customWidth="1"/>
    <col min="36" max="36" width="12.7109375" hidden="1" customWidth="1"/>
    <col min="37" max="37" width="20.42578125" hidden="1" customWidth="1"/>
    <col min="38" max="38" width="27" style="4" hidden="1" customWidth="1"/>
    <col min="39" max="39" width="29.42578125" style="4" hidden="1" customWidth="1"/>
    <col min="40" max="40" width="32.42578125" hidden="1" customWidth="1"/>
    <col min="41" max="41" width="12.28515625" hidden="1" customWidth="1"/>
    <col min="42" max="42" width="9.140625" hidden="1" customWidth="1"/>
    <col min="43" max="43" width="10.42578125" style="6" hidden="1" customWidth="1"/>
    <col min="44" max="44" width="18.140625" style="6" hidden="1" customWidth="1"/>
    <col min="45" max="45" width="24.42578125" style="6" hidden="1" customWidth="1"/>
    <col min="46" max="46" width="27" style="6" hidden="1" customWidth="1"/>
    <col min="47" max="47" width="12.7109375" style="6" hidden="1" customWidth="1"/>
    <col min="48" max="48" width="20.42578125" style="6" hidden="1" customWidth="1"/>
    <col min="49" max="49" width="27" style="6" hidden="1" customWidth="1"/>
    <col min="50" max="50" width="29.42578125" style="6" hidden="1" customWidth="1"/>
    <col min="51" max="51" width="32.42578125" style="6" hidden="1" customWidth="1"/>
    <col min="52" max="52" width="12.28515625" style="6" hidden="1" customWidth="1"/>
    <col min="53" max="53" width="9.140625" hidden="1" customWidth="1"/>
    <col min="54" max="54" width="10.42578125" style="6" hidden="1" customWidth="1"/>
    <col min="55" max="55" width="18.140625" style="6" hidden="1" customWidth="1"/>
    <col min="56" max="56" width="24.42578125" style="6" hidden="1" customWidth="1"/>
    <col min="57" max="57" width="27" style="6" hidden="1" customWidth="1"/>
    <col min="58" max="58" width="12.7109375" style="6" hidden="1" customWidth="1"/>
    <col min="59" max="59" width="20.42578125" style="6" hidden="1" customWidth="1"/>
    <col min="60" max="60" width="27" style="6" hidden="1" customWidth="1"/>
    <col min="61" max="61" width="29.42578125" style="6" hidden="1" customWidth="1"/>
    <col min="62" max="62" width="32.42578125" style="6" hidden="1" customWidth="1"/>
    <col min="63" max="63" width="12.28515625" style="6" hidden="1" customWidth="1"/>
  </cols>
  <sheetData>
    <row r="1" spans="1:63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6" t="s">
        <v>37</v>
      </c>
      <c r="G1" s="197"/>
      <c r="H1" s="198" t="s">
        <v>38</v>
      </c>
      <c r="I1" s="199"/>
      <c r="J1" s="200" t="s">
        <v>39</v>
      </c>
      <c r="K1" s="201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8" t="s">
        <v>88</v>
      </c>
      <c r="AO1" s="189"/>
      <c r="AQ1" s="32" t="s">
        <v>109</v>
      </c>
      <c r="AR1" s="32" t="s">
        <v>110</v>
      </c>
      <c r="AS1" s="89" t="s">
        <v>111</v>
      </c>
      <c r="AT1" s="89" t="s">
        <v>112</v>
      </c>
      <c r="AU1" s="32" t="s">
        <v>113</v>
      </c>
      <c r="AV1" s="32" t="s">
        <v>114</v>
      </c>
      <c r="AW1" s="89" t="s">
        <v>115</v>
      </c>
      <c r="AX1" s="89" t="s">
        <v>116</v>
      </c>
      <c r="AY1" s="190" t="s">
        <v>88</v>
      </c>
      <c r="AZ1" s="191"/>
      <c r="BB1" s="139" t="s">
        <v>117</v>
      </c>
      <c r="BC1" s="139" t="s">
        <v>118</v>
      </c>
      <c r="BD1" s="140" t="s">
        <v>119</v>
      </c>
      <c r="BE1" s="140" t="s">
        <v>120</v>
      </c>
      <c r="BF1" s="139" t="s">
        <v>121</v>
      </c>
      <c r="BG1" s="139" t="s">
        <v>122</v>
      </c>
      <c r="BH1" s="140" t="s">
        <v>123</v>
      </c>
      <c r="BI1" s="140" t="s">
        <v>124</v>
      </c>
      <c r="BJ1" s="194" t="s">
        <v>88</v>
      </c>
      <c r="BK1" s="195"/>
    </row>
    <row r="2" spans="1:63" ht="18" thickTop="1" thickBot="1">
      <c r="A2" s="1">
        <f>RAW!A2</f>
        <v>42310</v>
      </c>
      <c r="B2">
        <f>RAW!B2</f>
        <v>0.504</v>
      </c>
      <c r="C2">
        <f>RAW!C2</f>
        <v>0.504</v>
      </c>
      <c r="D2">
        <f>RAW!D2</f>
        <v>0.49519999999999997</v>
      </c>
      <c r="E2" s="5">
        <f>RAW!E2</f>
        <v>0.496</v>
      </c>
      <c r="F2" s="3">
        <f>RAW!N2</f>
        <v>20.971164331922701</v>
      </c>
      <c r="G2" s="5"/>
      <c r="H2" s="3">
        <f>RAW!O2</f>
        <v>22.973903819371301</v>
      </c>
      <c r="I2" s="5"/>
      <c r="J2" s="3">
        <f>RAW!P2</f>
        <v>26.116489311750399</v>
      </c>
      <c r="K2" s="5"/>
      <c r="L2">
        <v>70</v>
      </c>
      <c r="M2">
        <v>30</v>
      </c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A2" s="166" t="s">
        <v>54</v>
      </c>
      <c r="AB2" s="167"/>
      <c r="AC2" s="167"/>
      <c r="AD2" s="168"/>
      <c r="AF2" s="28">
        <f t="shared" ref="AF2:AF65" si="0">IF(F2&lt;30, 1,0)</f>
        <v>1</v>
      </c>
      <c r="AG2" s="28" t="str">
        <f>IF(AND(AF2=1,AF3=0),"GROUP",IF(AND(AF2=1,Z2="LAST"),"GROUP",""))</f>
        <v/>
      </c>
      <c r="AH2" s="34">
        <f>AF2</f>
        <v>1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1</v>
      </c>
      <c r="AR2" s="33" t="str">
        <f>IF(AND(AQ2=1,AQ3=0),"GROUP",IF(AND(AQ2=1,Z2="LAST"),"GROUP",""))</f>
        <v/>
      </c>
      <c r="AS2" s="33">
        <f>AQ2</f>
        <v>1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1</v>
      </c>
      <c r="BC2" s="141" t="str">
        <f>IF(AND(BB2=1,BB3=0),"GROUP",IF(AND(BB2=1,Z2="LAST"),"GROUP",""))</f>
        <v/>
      </c>
      <c r="BD2" s="141">
        <f>BB2</f>
        <v>1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7.25" thickBot="1">
      <c r="A3" s="1">
        <f>RAW!A3</f>
        <v>42311</v>
      </c>
      <c r="B3">
        <f>RAW!B3</f>
        <v>0.49940000000000001</v>
      </c>
      <c r="C3">
        <f>RAW!C3</f>
        <v>0.49940000000000001</v>
      </c>
      <c r="D3">
        <f>RAW!D3</f>
        <v>0.48730000000000001</v>
      </c>
      <c r="E3" s="5">
        <f>RAW!E3</f>
        <v>0.48749999999999999</v>
      </c>
      <c r="F3" s="3">
        <f>RAW!N3</f>
        <v>18.4828545458194</v>
      </c>
      <c r="G3" s="5" t="str">
        <f>IF(SIGN(F2-50)&lt;&gt;SIGN(F3-50)," ","")</f>
        <v/>
      </c>
      <c r="H3" s="3">
        <f>RAW!O3</f>
        <v>21.7955014648849</v>
      </c>
      <c r="I3" s="5" t="str">
        <f>IF(SIGN(H2-50)&lt;&gt;SIGN(H3-50)," ","")</f>
        <v/>
      </c>
      <c r="J3" s="3">
        <f>RAW!P3</f>
        <v>25.221041664453999</v>
      </c>
      <c r="K3" s="5" t="str">
        <f>IF(SIGN(J2-50)&lt;&gt;SIGN(J3-50)," ","")</f>
        <v/>
      </c>
      <c r="L3">
        <v>70</v>
      </c>
      <c r="M3">
        <v>30</v>
      </c>
      <c r="Y3" s="161" t="str">
        <f t="shared" ref="Y3:Y66" si="7" xml:space="preserve"> IF( SUBTOTAL(103,A3)=1, "VISIBLE", "" )</f>
        <v>VISIBLE</v>
      </c>
      <c r="Z3" s="161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1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2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1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2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1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2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6.5">
      <c r="A4" s="1">
        <f>RAW!A4</f>
        <v>42312</v>
      </c>
      <c r="B4">
        <f>RAW!B4</f>
        <v>0.48749999999999999</v>
      </c>
      <c r="C4">
        <f>RAW!C4</f>
        <v>0.49230000000000002</v>
      </c>
      <c r="D4">
        <f>RAW!D4</f>
        <v>0.48049999999999998</v>
      </c>
      <c r="E4" s="5">
        <f>RAW!E4</f>
        <v>0.48060000000000003</v>
      </c>
      <c r="F4" s="3">
        <f>RAW!N4</f>
        <v>16.615710687428599</v>
      </c>
      <c r="G4" s="5" t="str">
        <f t="shared" ref="G4:I67" si="20">IF(SIGN(F3-50)&lt;&gt;SIGN(F4-50)," ","")</f>
        <v/>
      </c>
      <c r="H4" s="3">
        <f>RAW!O4</f>
        <v>20.8601165081155</v>
      </c>
      <c r="I4" s="5" t="str">
        <f t="shared" si="20"/>
        <v/>
      </c>
      <c r="J4" s="3">
        <f>RAW!P4</f>
        <v>24.504901826053899</v>
      </c>
      <c r="K4" s="5" t="str">
        <f t="shared" ref="K4" si="21">IF(SIGN(J3-50)&lt;&gt;SIGN(J4-50)," ","")</f>
        <v/>
      </c>
      <c r="L4">
        <v>70</v>
      </c>
      <c r="M4">
        <v>30</v>
      </c>
      <c r="Y4" s="161" t="str">
        <f t="shared" si="7"/>
        <v>VISIBLE</v>
      </c>
      <c r="Z4" s="161" t="str">
        <f t="shared" si="8"/>
        <v/>
      </c>
      <c r="AA4" s="13" t="s">
        <v>37</v>
      </c>
      <c r="AB4" s="4">
        <f>COUNTIF(F2:F262, "&gt;70")</f>
        <v>31</v>
      </c>
      <c r="AC4" s="4">
        <f>COUNTIF(F2:F262, "&lt;30")</f>
        <v>50</v>
      </c>
      <c r="AD4" s="5">
        <f>COUNTIF(G2:G262, " ")</f>
        <v>44</v>
      </c>
      <c r="AF4" s="28">
        <f t="shared" si="0"/>
        <v>1</v>
      </c>
      <c r="AG4" s="28" t="str">
        <f t="shared" si="9"/>
        <v/>
      </c>
      <c r="AH4" s="34">
        <f t="shared" ref="AH4:AH67" si="22">IF(AND(Z4="FIRST", AF4=1),1,IF(AND(AG3="GROUP",AF4=0),0,AF4+AH3))</f>
        <v>3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50</v>
      </c>
      <c r="AQ4" s="33">
        <f t="shared" si="3"/>
        <v>1</v>
      </c>
      <c r="AR4" s="33" t="str">
        <f t="shared" si="12"/>
        <v/>
      </c>
      <c r="AS4" s="33">
        <f t="shared" ref="AS4:AS67" si="24">IF(AND(Z4="FIRST",AQ4=1),1,IF(AND(AR3="GROUP",AQ4=0),0,AQ4+AS3))</f>
        <v>3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32</v>
      </c>
      <c r="BB4" s="141">
        <f t="shared" si="5"/>
        <v>1</v>
      </c>
      <c r="BC4" s="141" t="str">
        <f t="shared" si="16"/>
        <v/>
      </c>
      <c r="BD4" s="141">
        <f t="shared" ref="BD4:BD67" si="26">IF(AND(Z4="FIRST", BB4=1),1,IF(AND(BC3="GROUP",BB4=0),0,BB4+BD3))</f>
        <v>3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29</v>
      </c>
    </row>
    <row r="5" spans="1:63" ht="16.5">
      <c r="A5" s="1">
        <f>RAW!A5</f>
        <v>42313</v>
      </c>
      <c r="B5">
        <f>RAW!B5</f>
        <v>0.48139999999999999</v>
      </c>
      <c r="C5">
        <f>RAW!C5</f>
        <v>0.48749999999999999</v>
      </c>
      <c r="D5">
        <f>RAW!D5</f>
        <v>0.47049999999999997</v>
      </c>
      <c r="E5" s="5">
        <f>RAW!E5</f>
        <v>0.47089999999999999</v>
      </c>
      <c r="F5" s="3">
        <f>RAW!N5</f>
        <v>14.254054919728301</v>
      </c>
      <c r="G5" s="5" t="str">
        <f t="shared" si="20"/>
        <v/>
      </c>
      <c r="H5" s="3">
        <f>RAW!O5</f>
        <v>19.5874661573128</v>
      </c>
      <c r="I5" s="5" t="str">
        <f t="shared" si="20"/>
        <v/>
      </c>
      <c r="J5" s="3">
        <f>RAW!P5</f>
        <v>23.519148281965201</v>
      </c>
      <c r="K5" s="5" t="str">
        <f t="shared" ref="K5" si="28">IF(SIGN(J4-50)&lt;&gt;SIGN(J5-50)," ","")</f>
        <v/>
      </c>
      <c r="L5">
        <v>70</v>
      </c>
      <c r="M5">
        <v>30</v>
      </c>
      <c r="Y5" s="161" t="str">
        <f t="shared" si="7"/>
        <v>VISIBLE</v>
      </c>
      <c r="Z5" s="161" t="str">
        <f t="shared" si="8"/>
        <v/>
      </c>
      <c r="AA5" s="13" t="s">
        <v>38</v>
      </c>
      <c r="AB5" s="4">
        <f>COUNTIF(H2:H262, "&gt;70")</f>
        <v>13</v>
      </c>
      <c r="AC5" s="4">
        <f>COUNTIF(H2:H262, "&lt;30")</f>
        <v>32</v>
      </c>
      <c r="AD5" s="5">
        <f>COUNTIF(I2:I262, " ")</f>
        <v>32</v>
      </c>
      <c r="AF5" s="28">
        <f t="shared" si="0"/>
        <v>1</v>
      </c>
      <c r="AG5" s="28" t="str">
        <f t="shared" si="9"/>
        <v/>
      </c>
      <c r="AH5" s="34">
        <f t="shared" si="22"/>
        <v>4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31</v>
      </c>
      <c r="AQ5" s="33">
        <f t="shared" si="3"/>
        <v>1</v>
      </c>
      <c r="AR5" s="33" t="str">
        <f t="shared" si="12"/>
        <v/>
      </c>
      <c r="AS5" s="33">
        <f t="shared" si="24"/>
        <v>4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13</v>
      </c>
      <c r="BB5" s="141">
        <f t="shared" si="5"/>
        <v>1</v>
      </c>
      <c r="BC5" s="141" t="str">
        <f t="shared" si="16"/>
        <v/>
      </c>
      <c r="BD5" s="141">
        <f t="shared" si="26"/>
        <v>4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1</v>
      </c>
    </row>
    <row r="6" spans="1:63" ht="17.25" thickBot="1">
      <c r="A6" s="1">
        <f>RAW!A6</f>
        <v>42314</v>
      </c>
      <c r="B6">
        <f>RAW!B6</f>
        <v>0.47089999999999999</v>
      </c>
      <c r="C6">
        <f>RAW!C6</f>
        <v>0.47370000000000001</v>
      </c>
      <c r="D6">
        <f>RAW!D6</f>
        <v>0.46399999999999902</v>
      </c>
      <c r="E6" s="5">
        <f>RAW!E6</f>
        <v>0.46500000000000002</v>
      </c>
      <c r="F6" s="3">
        <f>RAW!N6</f>
        <v>12.9480928978147</v>
      </c>
      <c r="G6" s="5" t="str">
        <f t="shared" si="20"/>
        <v/>
      </c>
      <c r="H6" s="3">
        <f>RAW!O6</f>
        <v>18.834773408225001</v>
      </c>
      <c r="I6" s="5" t="str">
        <f t="shared" si="20"/>
        <v/>
      </c>
      <c r="J6" s="3">
        <f>RAW!P6</f>
        <v>22.9300470875929</v>
      </c>
      <c r="K6" s="5" t="str">
        <f t="shared" ref="K6" si="29">IF(SIGN(J5-50)&lt;&gt;SIGN(J6-50)," ","")</f>
        <v/>
      </c>
      <c r="L6">
        <v>70</v>
      </c>
      <c r="M6">
        <v>30</v>
      </c>
      <c r="Y6" s="161" t="str">
        <f t="shared" si="7"/>
        <v>VISIBLE</v>
      </c>
      <c r="Z6" s="161" t="str">
        <f t="shared" si="8"/>
        <v/>
      </c>
      <c r="AA6" s="14" t="s">
        <v>39</v>
      </c>
      <c r="AB6" s="15">
        <f>COUNTIF(J2:J262, "&gt;70")</f>
        <v>1</v>
      </c>
      <c r="AC6" s="15">
        <f>COUNTIF(J2:J262, "&lt;30")</f>
        <v>29</v>
      </c>
      <c r="AD6" s="12">
        <f>COUNTIF(K2:K262, " ")</f>
        <v>14</v>
      </c>
      <c r="AF6" s="28">
        <f t="shared" si="0"/>
        <v>1</v>
      </c>
      <c r="AG6" s="28" t="str">
        <f t="shared" si="9"/>
        <v>GROUP</v>
      </c>
      <c r="AH6" s="34">
        <f t="shared" si="22"/>
        <v>5</v>
      </c>
      <c r="AI6" s="34">
        <f t="shared" si="1"/>
        <v>5</v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13</v>
      </c>
      <c r="AQ6" s="33">
        <f t="shared" si="3"/>
        <v>1</v>
      </c>
      <c r="AR6" s="33" t="str">
        <f t="shared" si="12"/>
        <v/>
      </c>
      <c r="AS6" s="33">
        <f t="shared" si="24"/>
        <v>5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6</v>
      </c>
      <c r="BB6" s="141">
        <f t="shared" si="5"/>
        <v>1</v>
      </c>
      <c r="BC6" s="141" t="str">
        <f t="shared" si="16"/>
        <v/>
      </c>
      <c r="BD6" s="141">
        <f t="shared" si="26"/>
        <v>5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3</v>
      </c>
    </row>
    <row r="7" spans="1:63" ht="16.5">
      <c r="A7" s="1">
        <f>RAW!A7</f>
        <v>42317</v>
      </c>
      <c r="B7">
        <f>RAW!B7</f>
        <v>0.46510000000000001</v>
      </c>
      <c r="C7">
        <f>RAW!C7</f>
        <v>0.49440000000000001</v>
      </c>
      <c r="D7">
        <f>RAW!D7</f>
        <v>0.46510000000000001</v>
      </c>
      <c r="E7" s="5">
        <f>RAW!E7</f>
        <v>0.4864</v>
      </c>
      <c r="F7" s="3">
        <f>RAW!N7</f>
        <v>37.2691256263833</v>
      </c>
      <c r="G7" s="5" t="str">
        <f t="shared" si="20"/>
        <v/>
      </c>
      <c r="H7" s="3">
        <f>RAW!O7</f>
        <v>29.427789651879099</v>
      </c>
      <c r="I7" s="5" t="str">
        <f t="shared" si="20"/>
        <v/>
      </c>
      <c r="J7" s="3">
        <f>RAW!P7</f>
        <v>29.641773674669899</v>
      </c>
      <c r="K7" s="5" t="str">
        <f t="shared" ref="K7" si="30">IF(SIGN(J6-50)&lt;&gt;SIGN(J7-50)," ","")</f>
        <v/>
      </c>
      <c r="L7">
        <v>70</v>
      </c>
      <c r="M7">
        <v>30</v>
      </c>
      <c r="Y7" s="161" t="str">
        <f t="shared" si="7"/>
        <v>VISIBLE</v>
      </c>
      <c r="Z7" s="161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8</v>
      </c>
      <c r="AQ7" s="33">
        <f t="shared" si="3"/>
        <v>1</v>
      </c>
      <c r="AR7" s="33" t="str">
        <f t="shared" si="12"/>
        <v/>
      </c>
      <c r="AS7" s="33">
        <f t="shared" si="24"/>
        <v>6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3</v>
      </c>
      <c r="BB7" s="141">
        <f t="shared" si="5"/>
        <v>1</v>
      </c>
      <c r="BC7" s="141" t="str">
        <f t="shared" si="16"/>
        <v/>
      </c>
      <c r="BD7" s="141">
        <f t="shared" si="26"/>
        <v>6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1</v>
      </c>
    </row>
    <row r="8" spans="1:63" ht="16.5">
      <c r="A8" s="1">
        <f>RAW!A8</f>
        <v>42318</v>
      </c>
      <c r="B8">
        <f>RAW!B8</f>
        <v>0.49320000000000003</v>
      </c>
      <c r="C8">
        <f>RAW!C8</f>
        <v>0.49320000000000003</v>
      </c>
      <c r="D8">
        <f>RAW!D8</f>
        <v>0.46839999999999998</v>
      </c>
      <c r="E8" s="5">
        <f>RAW!E8</f>
        <v>0.47749999999999998</v>
      </c>
      <c r="F8" s="3">
        <f>RAW!N8</f>
        <v>32.820084322244099</v>
      </c>
      <c r="G8" s="5" t="str">
        <f t="shared" si="20"/>
        <v/>
      </c>
      <c r="H8" s="3">
        <f>RAW!O8</f>
        <v>27.8026285925183</v>
      </c>
      <c r="I8" s="5" t="str">
        <f t="shared" si="20"/>
        <v/>
      </c>
      <c r="J8" s="3">
        <f>RAW!P8</f>
        <v>28.555824741318499</v>
      </c>
      <c r="K8" s="5" t="str">
        <f t="shared" ref="K8" si="31">IF(SIGN(J7-50)&lt;&gt;SIGN(J8-50)," ","")</f>
        <v/>
      </c>
      <c r="L8">
        <v>70</v>
      </c>
      <c r="M8">
        <v>30</v>
      </c>
      <c r="Y8" s="161" t="str">
        <f t="shared" si="7"/>
        <v>VISIBLE</v>
      </c>
      <c r="Z8" s="161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0</v>
      </c>
      <c r="AK8" s="34" t="str">
        <f t="shared" si="10"/>
        <v/>
      </c>
      <c r="AL8" s="28">
        <f t="shared" si="23"/>
        <v>0</v>
      </c>
      <c r="AM8" s="34" t="str">
        <f t="shared" si="11"/>
        <v/>
      </c>
      <c r="AN8" s="63" t="s">
        <v>71</v>
      </c>
      <c r="AO8" s="46">
        <f ca="1">IF(AO4&lt;&gt;0,AO4/AO6,0)</f>
        <v>3.8461538461538463</v>
      </c>
      <c r="AQ8" s="33">
        <f t="shared" si="3"/>
        <v>1</v>
      </c>
      <c r="AR8" s="33" t="str">
        <f t="shared" si="12"/>
        <v/>
      </c>
      <c r="AS8" s="33">
        <f t="shared" si="24"/>
        <v>7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5.333333333333333</v>
      </c>
      <c r="BB8" s="141">
        <f t="shared" si="5"/>
        <v>1</v>
      </c>
      <c r="BC8" s="141" t="str">
        <f t="shared" si="16"/>
        <v/>
      </c>
      <c r="BD8" s="141">
        <f t="shared" si="26"/>
        <v>7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9.6666666666666661</v>
      </c>
    </row>
    <row r="9" spans="1:63" ht="16.5">
      <c r="A9" s="1">
        <f>RAW!A9</f>
        <v>42319</v>
      </c>
      <c r="B9">
        <f>RAW!B9</f>
        <v>0.46</v>
      </c>
      <c r="C9">
        <f>RAW!C9</f>
        <v>0.46650000000000003</v>
      </c>
      <c r="D9">
        <f>RAW!D9</f>
        <v>0.45500000000000002</v>
      </c>
      <c r="E9" s="5">
        <f>RAW!E9</f>
        <v>0.46160000000000001</v>
      </c>
      <c r="F9" s="3">
        <f>RAW!N9</f>
        <v>26.281047145979201</v>
      </c>
      <c r="G9" s="5" t="str">
        <f t="shared" si="20"/>
        <v/>
      </c>
      <c r="H9" s="3">
        <f>RAW!O9</f>
        <v>25.132310589429601</v>
      </c>
      <c r="I9" s="5" t="str">
        <f t="shared" si="20"/>
        <v/>
      </c>
      <c r="J9" s="3">
        <f>RAW!P9</f>
        <v>26.719577250158</v>
      </c>
      <c r="K9" s="5" t="str">
        <f t="shared" ref="K9" si="32">IF(SIGN(J8-50)&lt;&gt;SIGN(J9-50)," ","")</f>
        <v/>
      </c>
      <c r="L9">
        <v>70</v>
      </c>
      <c r="M9">
        <v>30</v>
      </c>
      <c r="Y9" s="161" t="str">
        <f t="shared" si="7"/>
        <v>VISIBLE</v>
      </c>
      <c r="Z9" s="161" t="str">
        <f t="shared" si="8"/>
        <v/>
      </c>
      <c r="AF9" s="28">
        <f t="shared" si="0"/>
        <v>1</v>
      </c>
      <c r="AG9" s="28" t="str">
        <f t="shared" si="9"/>
        <v/>
      </c>
      <c r="AH9" s="34">
        <f t="shared" si="22"/>
        <v>1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3.875</v>
      </c>
      <c r="AQ9" s="33">
        <f t="shared" si="3"/>
        <v>1</v>
      </c>
      <c r="AR9" s="33" t="str">
        <f t="shared" si="12"/>
        <v/>
      </c>
      <c r="AS9" s="33">
        <f t="shared" si="24"/>
        <v>8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 ca="1">IF(AZ5&lt;&gt;0,AZ5/AZ7,0)</f>
        <v>4.333333333333333</v>
      </c>
      <c r="BB9" s="141">
        <f t="shared" si="5"/>
        <v>1</v>
      </c>
      <c r="BC9" s="141" t="str">
        <f t="shared" si="16"/>
        <v/>
      </c>
      <c r="BD9" s="141">
        <f t="shared" si="26"/>
        <v>8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 ca="1">IF(BK5&lt;&gt;0,BK5/BK7,0)</f>
        <v>1</v>
      </c>
    </row>
    <row r="10" spans="1:63" ht="16.5">
      <c r="A10" s="1">
        <f>RAW!A10</f>
        <v>42320</v>
      </c>
      <c r="B10">
        <f>RAW!B10</f>
        <v>0.45669999999999999</v>
      </c>
      <c r="C10">
        <f>RAW!C10</f>
        <v>0.46100000000000002</v>
      </c>
      <c r="D10">
        <f>RAW!D10</f>
        <v>0.44069999999999998</v>
      </c>
      <c r="E10" s="5">
        <f>RAW!E10</f>
        <v>0.44350000000000001</v>
      </c>
      <c r="F10" s="3">
        <f>RAW!N10</f>
        <v>20.7819774566644</v>
      </c>
      <c r="G10" s="5" t="str">
        <f t="shared" si="20"/>
        <v/>
      </c>
      <c r="H10" s="3">
        <f>RAW!O10</f>
        <v>22.484829545995201</v>
      </c>
      <c r="I10" s="5" t="str">
        <f t="shared" si="20"/>
        <v/>
      </c>
      <c r="J10" s="3">
        <f>RAW!P10</f>
        <v>24.812461277382901</v>
      </c>
      <c r="K10" s="5" t="str">
        <f t="shared" ref="K10" si="33">IF(SIGN(J9-50)&lt;&gt;SIGN(J10-50)," ","")</f>
        <v/>
      </c>
      <c r="L10">
        <v>70</v>
      </c>
      <c r="M10">
        <v>30</v>
      </c>
      <c r="Y10" s="161" t="str">
        <f t="shared" si="7"/>
        <v>VISIBLE</v>
      </c>
      <c r="Z10" s="161" t="str">
        <f t="shared" si="8"/>
        <v/>
      </c>
      <c r="AF10" s="28">
        <f t="shared" si="0"/>
        <v>1</v>
      </c>
      <c r="AG10" s="28" t="str">
        <f t="shared" si="9"/>
        <v/>
      </c>
      <c r="AH10" s="34">
        <f t="shared" si="22"/>
        <v>2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10</v>
      </c>
      <c r="AQ10" s="33">
        <f t="shared" si="3"/>
        <v>1</v>
      </c>
      <c r="AR10" s="33" t="str">
        <f t="shared" si="12"/>
        <v/>
      </c>
      <c r="AS10" s="33">
        <f t="shared" si="24"/>
        <v>9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19</v>
      </c>
      <c r="BB10" s="141">
        <f t="shared" si="5"/>
        <v>1</v>
      </c>
      <c r="BC10" s="141" t="str">
        <f t="shared" si="16"/>
        <v/>
      </c>
      <c r="BD10" s="141">
        <f t="shared" si="26"/>
        <v>9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20</v>
      </c>
    </row>
    <row r="11" spans="1:63" ht="16.5">
      <c r="A11" s="1">
        <f>RAW!A11</f>
        <v>42321</v>
      </c>
      <c r="B11">
        <f>RAW!B11</f>
        <v>0.44</v>
      </c>
      <c r="C11">
        <f>RAW!C11</f>
        <v>0.44350000000000001</v>
      </c>
      <c r="D11">
        <f>RAW!D11</f>
        <v>0.40710000000000002</v>
      </c>
      <c r="E11" s="5">
        <f>RAW!E11</f>
        <v>0.41699999999999998</v>
      </c>
      <c r="F11" s="3">
        <f>RAW!N11</f>
        <v>15.3100785446731</v>
      </c>
      <c r="G11" s="5" t="str">
        <f t="shared" si="20"/>
        <v/>
      </c>
      <c r="H11" s="3">
        <f>RAW!O11</f>
        <v>19.282185450747399</v>
      </c>
      <c r="I11" s="5" t="str">
        <f t="shared" si="20"/>
        <v/>
      </c>
      <c r="J11" s="3">
        <f>RAW!P11</f>
        <v>22.359115622169799</v>
      </c>
      <c r="K11" s="5" t="str">
        <f t="shared" ref="K11" si="34">IF(SIGN(J10-50)&lt;&gt;SIGN(J11-50)," ","")</f>
        <v/>
      </c>
      <c r="L11">
        <v>70</v>
      </c>
      <c r="M11">
        <v>30</v>
      </c>
      <c r="Y11" s="161" t="str">
        <f t="shared" si="7"/>
        <v>VISIBLE</v>
      </c>
      <c r="Z11" s="161" t="str">
        <f t="shared" si="8"/>
        <v/>
      </c>
      <c r="AF11" s="28">
        <f t="shared" si="0"/>
        <v>1</v>
      </c>
      <c r="AG11" s="28" t="str">
        <f t="shared" si="9"/>
        <v/>
      </c>
      <c r="AH11" s="34">
        <f t="shared" si="22"/>
        <v>3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1</v>
      </c>
      <c r="AR11" s="33" t="str">
        <f t="shared" si="12"/>
        <v/>
      </c>
      <c r="AS11" s="33">
        <f t="shared" si="24"/>
        <v>10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1</v>
      </c>
      <c r="BC11" s="141" t="str">
        <f t="shared" si="16"/>
        <v/>
      </c>
      <c r="BD11" s="141">
        <f t="shared" si="26"/>
        <v>10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2</v>
      </c>
    </row>
    <row r="12" spans="1:63" ht="16.5">
      <c r="A12" s="1">
        <f>RAW!A12</f>
        <v>42324</v>
      </c>
      <c r="B12">
        <f>RAW!B12</f>
        <v>0.41</v>
      </c>
      <c r="C12">
        <f>RAW!C12</f>
        <v>0.42</v>
      </c>
      <c r="D12">
        <f>RAW!D12</f>
        <v>0.39979999999999999</v>
      </c>
      <c r="E12" s="5">
        <f>RAW!E12</f>
        <v>0.42</v>
      </c>
      <c r="F12" s="3">
        <f>RAW!N12</f>
        <v>18.1562362442065</v>
      </c>
      <c r="G12" s="5" t="str">
        <f t="shared" si="20"/>
        <v/>
      </c>
      <c r="H12" s="3">
        <f>RAW!O12</f>
        <v>20.6599394209526</v>
      </c>
      <c r="I12" s="5" t="str">
        <f t="shared" si="20"/>
        <v/>
      </c>
      <c r="J12" s="3">
        <f>RAW!P12</f>
        <v>23.261038682269501</v>
      </c>
      <c r="K12" s="5" t="str">
        <f t="shared" ref="K12" si="35">IF(SIGN(J11-50)&lt;&gt;SIGN(J12-50)," ","")</f>
        <v/>
      </c>
      <c r="L12">
        <v>70</v>
      </c>
      <c r="M12">
        <v>30</v>
      </c>
      <c r="Y12" s="161" t="str">
        <f t="shared" si="7"/>
        <v>VISIBLE</v>
      </c>
      <c r="Z12" s="161" t="str">
        <f t="shared" si="8"/>
        <v/>
      </c>
      <c r="AF12" s="28">
        <f t="shared" si="0"/>
        <v>1</v>
      </c>
      <c r="AG12" s="28" t="str">
        <f t="shared" si="9"/>
        <v/>
      </c>
      <c r="AH12" s="34">
        <f t="shared" si="22"/>
        <v>4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14</v>
      </c>
      <c r="AQ12" s="33">
        <f t="shared" si="3"/>
        <v>1</v>
      </c>
      <c r="AR12" s="33" t="str">
        <f t="shared" si="12"/>
        <v/>
      </c>
      <c r="AS12" s="33">
        <f t="shared" si="24"/>
        <v>11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11</v>
      </c>
      <c r="BB12" s="141">
        <f t="shared" si="5"/>
        <v>1</v>
      </c>
      <c r="BC12" s="141" t="str">
        <f t="shared" si="16"/>
        <v/>
      </c>
      <c r="BD12" s="141">
        <f t="shared" si="26"/>
        <v>11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1</v>
      </c>
    </row>
    <row r="13" spans="1:63" ht="16.5">
      <c r="A13" s="1">
        <f>RAW!A13</f>
        <v>42325</v>
      </c>
      <c r="B13">
        <f>RAW!B13</f>
        <v>0.4194</v>
      </c>
      <c r="C13">
        <f>RAW!C13</f>
        <v>0.4496</v>
      </c>
      <c r="D13">
        <f>RAW!D13</f>
        <v>0.4194</v>
      </c>
      <c r="E13" s="5">
        <f>RAW!E13</f>
        <v>0.42349999999999999</v>
      </c>
      <c r="F13" s="3">
        <f>RAW!N13</f>
        <v>21.7362245136345</v>
      </c>
      <c r="G13" s="5" t="str">
        <f t="shared" si="20"/>
        <v/>
      </c>
      <c r="H13" s="3">
        <f>RAW!O13</f>
        <v>22.325694432777698</v>
      </c>
      <c r="I13" s="5" t="str">
        <f t="shared" si="20"/>
        <v/>
      </c>
      <c r="J13" s="3">
        <f>RAW!P13</f>
        <v>24.337737973164899</v>
      </c>
      <c r="K13" s="5" t="str">
        <f t="shared" ref="K13" si="36">IF(SIGN(J12-50)&lt;&gt;SIGN(J13-50)," ","")</f>
        <v/>
      </c>
      <c r="L13">
        <v>70</v>
      </c>
      <c r="M13">
        <v>30</v>
      </c>
      <c r="Y13" s="161" t="str">
        <f t="shared" si="7"/>
        <v>VISIBLE</v>
      </c>
      <c r="Z13" s="161" t="str">
        <f t="shared" si="8"/>
        <v/>
      </c>
      <c r="AF13" s="28">
        <f t="shared" si="0"/>
        <v>1</v>
      </c>
      <c r="AG13" s="28" t="str">
        <f t="shared" si="9"/>
        <v>GROUP</v>
      </c>
      <c r="AH13" s="34">
        <f t="shared" si="22"/>
        <v>5</v>
      </c>
      <c r="AI13" s="34">
        <f t="shared" si="1"/>
        <v>5</v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1</v>
      </c>
      <c r="AR13" s="33" t="str">
        <f t="shared" si="12"/>
        <v/>
      </c>
      <c r="AS13" s="33">
        <f t="shared" si="24"/>
        <v>12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1</v>
      </c>
      <c r="BB13" s="141">
        <f t="shared" si="5"/>
        <v>1</v>
      </c>
      <c r="BC13" s="141" t="str">
        <f t="shared" si="16"/>
        <v/>
      </c>
      <c r="BD13" s="141">
        <f t="shared" si="26"/>
        <v>12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1</v>
      </c>
    </row>
    <row r="14" spans="1:63" ht="17.25" thickBot="1">
      <c r="A14" s="1">
        <f>RAW!A14</f>
        <v>42326</v>
      </c>
      <c r="B14">
        <f>RAW!B14</f>
        <v>0.4279</v>
      </c>
      <c r="C14">
        <f>RAW!C14</f>
        <v>0.43430000000000002</v>
      </c>
      <c r="D14">
        <f>RAW!D14</f>
        <v>0.42199999999999999</v>
      </c>
      <c r="E14" s="5">
        <f>RAW!E14</f>
        <v>0.43430000000000002</v>
      </c>
      <c r="F14" s="3">
        <f>RAW!N14</f>
        <v>32.3837691495714</v>
      </c>
      <c r="G14" s="5" t="str">
        <f t="shared" si="20"/>
        <v/>
      </c>
      <c r="H14" s="3">
        <f>RAW!O14</f>
        <v>27.391477574682298</v>
      </c>
      <c r="I14" s="5" t="str">
        <f t="shared" si="20"/>
        <v/>
      </c>
      <c r="J14" s="3">
        <f>RAW!P14</f>
        <v>27.627736303514698</v>
      </c>
      <c r="K14" s="5" t="str">
        <f t="shared" ref="K14" si="37">IF(SIGN(J13-50)&lt;&gt;SIGN(J14-50)," ","")</f>
        <v/>
      </c>
      <c r="L14">
        <v>70</v>
      </c>
      <c r="M14">
        <v>30</v>
      </c>
      <c r="Y14" s="161" t="str">
        <f t="shared" si="7"/>
        <v>VISIBLE</v>
      </c>
      <c r="Z14" s="161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44</v>
      </c>
      <c r="AQ14" s="33">
        <f t="shared" si="3"/>
        <v>1</v>
      </c>
      <c r="AR14" s="33" t="str">
        <f t="shared" si="12"/>
        <v/>
      </c>
      <c r="AS14" s="33">
        <f t="shared" si="24"/>
        <v>13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32</v>
      </c>
      <c r="BB14" s="141">
        <f t="shared" si="5"/>
        <v>1</v>
      </c>
      <c r="BC14" s="141" t="str">
        <f t="shared" si="16"/>
        <v/>
      </c>
      <c r="BD14" s="141">
        <f t="shared" si="26"/>
        <v>13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14</v>
      </c>
    </row>
    <row r="15" spans="1:63" ht="16.5">
      <c r="A15" s="1">
        <f>RAW!A15</f>
        <v>42327</v>
      </c>
      <c r="B15">
        <f>RAW!B15</f>
        <v>0.43580000000000002</v>
      </c>
      <c r="C15">
        <f>RAW!C15</f>
        <v>0.44</v>
      </c>
      <c r="D15">
        <f>RAW!D15</f>
        <v>0.42149999999999999</v>
      </c>
      <c r="E15" s="5">
        <f>RAW!E15</f>
        <v>0.42180000000000001</v>
      </c>
      <c r="F15" s="3">
        <f>RAW!N15</f>
        <v>27.357965480163699</v>
      </c>
      <c r="G15" s="5" t="str">
        <f t="shared" si="20"/>
        <v/>
      </c>
      <c r="H15" s="3">
        <f>RAW!O15</f>
        <v>25.332208006722698</v>
      </c>
      <c r="I15" s="5" t="str">
        <f t="shared" si="20"/>
        <v/>
      </c>
      <c r="J15" s="3">
        <f>RAW!P15</f>
        <v>26.2410654790527</v>
      </c>
      <c r="K15" s="5" t="str">
        <f t="shared" ref="K15" si="38">IF(SIGN(J14-50)&lt;&gt;SIGN(J15-50)," ","")</f>
        <v/>
      </c>
      <c r="L15">
        <v>70</v>
      </c>
      <c r="M15">
        <v>30</v>
      </c>
      <c r="Y15" s="161" t="str">
        <f t="shared" si="7"/>
        <v>VISIBLE</v>
      </c>
      <c r="Z15" s="161" t="str">
        <f t="shared" si="8"/>
        <v/>
      </c>
      <c r="AF15" s="28">
        <f t="shared" si="0"/>
        <v>1</v>
      </c>
      <c r="AG15" s="28" t="str">
        <f t="shared" si="9"/>
        <v/>
      </c>
      <c r="AH15" s="34">
        <f t="shared" si="22"/>
        <v>1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1</v>
      </c>
      <c r="AR15" s="33" t="str">
        <f t="shared" si="12"/>
        <v/>
      </c>
      <c r="AS15" s="33">
        <f t="shared" si="24"/>
        <v>14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1</v>
      </c>
      <c r="BC15" s="141" t="str">
        <f t="shared" si="16"/>
        <v/>
      </c>
      <c r="BD15" s="141">
        <f t="shared" si="26"/>
        <v>14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6.5">
      <c r="A16" s="1">
        <f>RAW!A16</f>
        <v>42328</v>
      </c>
      <c r="B16">
        <f>RAW!B16</f>
        <v>0.4244</v>
      </c>
      <c r="C16">
        <f>RAW!C16</f>
        <v>0.42499999999999999</v>
      </c>
      <c r="D16">
        <f>RAW!D16</f>
        <v>0.41660000000000003</v>
      </c>
      <c r="E16" s="5">
        <f>RAW!E16</f>
        <v>0.41699999999999998</v>
      </c>
      <c r="F16" s="3">
        <f>RAW!N16</f>
        <v>25.579489473387198</v>
      </c>
      <c r="G16" s="5" t="str">
        <f t="shared" si="20"/>
        <v/>
      </c>
      <c r="H16" s="3">
        <f>RAW!O16</f>
        <v>24.5683892251065</v>
      </c>
      <c r="I16" s="5" t="str">
        <f t="shared" si="20"/>
        <v/>
      </c>
      <c r="J16" s="3">
        <f>RAW!P16</f>
        <v>25.720555637078501</v>
      </c>
      <c r="K16" s="5" t="str">
        <f t="shared" ref="K16" si="39">IF(SIGN(J15-50)&lt;&gt;SIGN(J16-50)," ","")</f>
        <v/>
      </c>
      <c r="L16">
        <v>70</v>
      </c>
      <c r="M16">
        <v>30</v>
      </c>
      <c r="Y16" s="161" t="str">
        <f t="shared" si="7"/>
        <v>VISIBLE</v>
      </c>
      <c r="Z16" s="161" t="str">
        <f t="shared" si="8"/>
        <v/>
      </c>
      <c r="AF16" s="28">
        <f t="shared" si="0"/>
        <v>1</v>
      </c>
      <c r="AG16" s="28" t="str">
        <f t="shared" si="9"/>
        <v/>
      </c>
      <c r="AH16" s="34">
        <f t="shared" si="22"/>
        <v>2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1</v>
      </c>
      <c r="AR16" s="33" t="str">
        <f t="shared" si="12"/>
        <v/>
      </c>
      <c r="AS16" s="33">
        <f t="shared" si="24"/>
        <v>15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1</v>
      </c>
      <c r="BC16" s="141" t="str">
        <f t="shared" si="16"/>
        <v/>
      </c>
      <c r="BD16" s="141">
        <f t="shared" si="26"/>
        <v>15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6.5">
      <c r="A17" s="1">
        <f>RAW!A17</f>
        <v>42331</v>
      </c>
      <c r="B17">
        <f>RAW!B17</f>
        <v>0.41370000000000001</v>
      </c>
      <c r="C17">
        <f>RAW!C17</f>
        <v>0.42</v>
      </c>
      <c r="D17">
        <f>RAW!D17</f>
        <v>0.4103</v>
      </c>
      <c r="E17" s="5">
        <f>RAW!E17</f>
        <v>0.41549999999999998</v>
      </c>
      <c r="F17" s="3">
        <f>RAW!N17</f>
        <v>24.987273795780201</v>
      </c>
      <c r="G17" s="5" t="str">
        <f t="shared" si="20"/>
        <v/>
      </c>
      <c r="H17" s="3">
        <f>RAW!O17</f>
        <v>24.321589907724199</v>
      </c>
      <c r="I17" s="5" t="str">
        <f t="shared" si="20"/>
        <v/>
      </c>
      <c r="J17" s="3">
        <f>RAW!P17</f>
        <v>25.554233650785999</v>
      </c>
      <c r="K17" s="5" t="str">
        <f t="shared" ref="K17" si="40">IF(SIGN(J16-50)&lt;&gt;SIGN(J17-50)," ","")</f>
        <v/>
      </c>
      <c r="L17">
        <v>70</v>
      </c>
      <c r="M17">
        <v>30</v>
      </c>
      <c r="Y17" s="161" t="str">
        <f t="shared" si="7"/>
        <v>VISIBLE</v>
      </c>
      <c r="Z17" s="161" t="str">
        <f t="shared" si="8"/>
        <v/>
      </c>
      <c r="AF17" s="28">
        <f t="shared" si="0"/>
        <v>1</v>
      </c>
      <c r="AG17" s="28" t="str">
        <f t="shared" si="9"/>
        <v/>
      </c>
      <c r="AH17" s="34">
        <f t="shared" si="22"/>
        <v>3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1</v>
      </c>
      <c r="AR17" s="33" t="str">
        <f t="shared" si="12"/>
        <v/>
      </c>
      <c r="AS17" s="33">
        <f t="shared" si="24"/>
        <v>16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1</v>
      </c>
      <c r="BC17" s="141" t="str">
        <f t="shared" si="16"/>
        <v/>
      </c>
      <c r="BD17" s="141">
        <f t="shared" si="26"/>
        <v>16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6.5">
      <c r="A18" s="1">
        <f>RAW!A18</f>
        <v>42332</v>
      </c>
      <c r="B18">
        <f>RAW!B18</f>
        <v>0.41699999999999998</v>
      </c>
      <c r="C18">
        <f>RAW!C18</f>
        <v>0.41909999999999997</v>
      </c>
      <c r="D18">
        <f>RAW!D18</f>
        <v>0.4022</v>
      </c>
      <c r="E18" s="5">
        <f>RAW!E18</f>
        <v>0.4073</v>
      </c>
      <c r="F18" s="3">
        <f>RAW!N18</f>
        <v>21.772401377013299</v>
      </c>
      <c r="G18" s="5" t="str">
        <f t="shared" si="20"/>
        <v/>
      </c>
      <c r="H18" s="3">
        <f>RAW!O18</f>
        <v>22.963546922567598</v>
      </c>
      <c r="I18" s="5" t="str">
        <f t="shared" si="20"/>
        <v/>
      </c>
      <c r="J18" s="3">
        <f>RAW!P18</f>
        <v>24.639665615046301</v>
      </c>
      <c r="K18" s="5" t="str">
        <f t="shared" ref="K18" si="41">IF(SIGN(J17-50)&lt;&gt;SIGN(J18-50)," ","")</f>
        <v/>
      </c>
      <c r="L18">
        <v>70</v>
      </c>
      <c r="M18">
        <v>30</v>
      </c>
      <c r="Y18" s="161" t="str">
        <f t="shared" si="7"/>
        <v>VISIBLE</v>
      </c>
      <c r="Z18" s="161" t="str">
        <f t="shared" si="8"/>
        <v/>
      </c>
      <c r="AF18" s="28">
        <f t="shared" si="0"/>
        <v>1</v>
      </c>
      <c r="AG18" s="28" t="str">
        <f t="shared" si="9"/>
        <v/>
      </c>
      <c r="AH18" s="34">
        <f t="shared" si="22"/>
        <v>4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1</v>
      </c>
      <c r="AR18" s="33" t="str">
        <f t="shared" si="12"/>
        <v/>
      </c>
      <c r="AS18" s="33">
        <f t="shared" si="24"/>
        <v>17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1</v>
      </c>
      <c r="BC18" s="141" t="str">
        <f t="shared" si="16"/>
        <v/>
      </c>
      <c r="BD18" s="141">
        <f t="shared" si="26"/>
        <v>17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6.5">
      <c r="A19" s="1">
        <f>RAW!A19</f>
        <v>42333</v>
      </c>
      <c r="B19">
        <f>RAW!B19</f>
        <v>0.41660000000000003</v>
      </c>
      <c r="C19">
        <f>RAW!C19</f>
        <v>0.41849999999999998</v>
      </c>
      <c r="D19">
        <f>RAW!D19</f>
        <v>0.40849999999999997</v>
      </c>
      <c r="E19" s="5">
        <f>RAW!E19</f>
        <v>0.4093</v>
      </c>
      <c r="F19" s="3">
        <f>RAW!N19</f>
        <v>24.535218377736498</v>
      </c>
      <c r="G19" s="5" t="str">
        <f t="shared" si="20"/>
        <v/>
      </c>
      <c r="H19" s="3">
        <f>RAW!O19</f>
        <v>24.077060194621499</v>
      </c>
      <c r="I19" s="5" t="str">
        <f t="shared" si="20"/>
        <v/>
      </c>
      <c r="J19" s="3">
        <f>RAW!P19</f>
        <v>25.324111314886299</v>
      </c>
      <c r="K19" s="5" t="str">
        <f t="shared" ref="K19" si="42">IF(SIGN(J18-50)&lt;&gt;SIGN(J19-50)," ","")</f>
        <v/>
      </c>
      <c r="L19">
        <v>70</v>
      </c>
      <c r="M19">
        <v>30</v>
      </c>
      <c r="Y19" s="161" t="str">
        <f t="shared" si="7"/>
        <v>VISIBLE</v>
      </c>
      <c r="Z19" s="161" t="str">
        <f t="shared" si="8"/>
        <v/>
      </c>
      <c r="AF19" s="28">
        <f t="shared" si="0"/>
        <v>1</v>
      </c>
      <c r="AG19" s="28" t="str">
        <f t="shared" si="9"/>
        <v>GROUP</v>
      </c>
      <c r="AH19" s="34">
        <f t="shared" si="22"/>
        <v>5</v>
      </c>
      <c r="AI19" s="34">
        <f t="shared" si="1"/>
        <v>5</v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1</v>
      </c>
      <c r="AR19" s="33" t="str">
        <f t="shared" si="12"/>
        <v/>
      </c>
      <c r="AS19" s="33">
        <f t="shared" si="24"/>
        <v>18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1</v>
      </c>
      <c r="BC19" s="141" t="str">
        <f t="shared" si="16"/>
        <v/>
      </c>
      <c r="BD19" s="141">
        <f t="shared" si="26"/>
        <v>18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6.5">
      <c r="A20" s="1">
        <f>RAW!A20</f>
        <v>42334</v>
      </c>
      <c r="B20">
        <f>RAW!B20</f>
        <v>0.4148</v>
      </c>
      <c r="C20">
        <f>RAW!C20</f>
        <v>0.41899999999999998</v>
      </c>
      <c r="D20">
        <f>RAW!D20</f>
        <v>0.41120000000000001</v>
      </c>
      <c r="E20" s="5">
        <f>RAW!E20</f>
        <v>0.41360000000000002</v>
      </c>
      <c r="F20" s="3">
        <f>RAW!N20</f>
        <v>30.676484909949</v>
      </c>
      <c r="G20" s="5" t="str">
        <f t="shared" si="20"/>
        <v/>
      </c>
      <c r="H20" s="3">
        <f>RAW!O20</f>
        <v>26.535720260525501</v>
      </c>
      <c r="I20" s="5" t="str">
        <f t="shared" si="20"/>
        <v/>
      </c>
      <c r="J20" s="3">
        <f>RAW!P20</f>
        <v>26.824452130833201</v>
      </c>
      <c r="K20" s="5" t="str">
        <f t="shared" ref="K20" si="43">IF(SIGN(J19-50)&lt;&gt;SIGN(J20-50)," ","")</f>
        <v/>
      </c>
      <c r="L20">
        <v>70</v>
      </c>
      <c r="M20">
        <v>30</v>
      </c>
      <c r="Y20" s="161" t="str">
        <f t="shared" si="7"/>
        <v>VISIBLE</v>
      </c>
      <c r="Z20" s="161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1</v>
      </c>
      <c r="AR20" s="33" t="str">
        <f t="shared" si="12"/>
        <v>GROUP</v>
      </c>
      <c r="AS20" s="33">
        <f t="shared" si="24"/>
        <v>19</v>
      </c>
      <c r="AT20" s="33">
        <f t="shared" si="13"/>
        <v>19</v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1</v>
      </c>
      <c r="BC20" s="141" t="str">
        <f t="shared" si="16"/>
        <v/>
      </c>
      <c r="BD20" s="141">
        <f t="shared" si="26"/>
        <v>19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6.5">
      <c r="A21" s="1">
        <f>RAW!A21</f>
        <v>42335</v>
      </c>
      <c r="B21">
        <f>RAW!B21</f>
        <v>0.41360000000000002</v>
      </c>
      <c r="C21">
        <f>RAW!C21</f>
        <v>0.42220000000000002</v>
      </c>
      <c r="D21">
        <f>RAW!D21</f>
        <v>0.41020000000000001</v>
      </c>
      <c r="E21" s="5">
        <f>RAW!E21</f>
        <v>0.42</v>
      </c>
      <c r="F21" s="3">
        <f>RAW!N21</f>
        <v>39.259680457260103</v>
      </c>
      <c r="G21" s="5" t="str">
        <f t="shared" si="20"/>
        <v/>
      </c>
      <c r="H21" s="3">
        <f>RAW!O21</f>
        <v>30.160826702289199</v>
      </c>
      <c r="I21" s="5" t="str">
        <f t="shared" si="20"/>
        <v/>
      </c>
      <c r="J21" s="3">
        <f>RAW!P21</f>
        <v>29.052116637825801</v>
      </c>
      <c r="K21" s="5" t="str">
        <f t="shared" ref="K21" si="44">IF(SIGN(J20-50)&lt;&gt;SIGN(J21-50)," ","")</f>
        <v/>
      </c>
      <c r="L21">
        <v>70</v>
      </c>
      <c r="M21">
        <v>30</v>
      </c>
      <c r="Y21" s="161" t="str">
        <f t="shared" si="7"/>
        <v>VISIBLE</v>
      </c>
      <c r="Z21" s="161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1</v>
      </c>
      <c r="BC21" s="141" t="str">
        <f t="shared" si="16"/>
        <v>GROUP</v>
      </c>
      <c r="BD21" s="141">
        <f t="shared" si="26"/>
        <v>20</v>
      </c>
      <c r="BE21" s="141">
        <f t="shared" si="17"/>
        <v>20</v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6.5">
      <c r="A22" s="1">
        <f>RAW!A22</f>
        <v>42338</v>
      </c>
      <c r="B22">
        <f>RAW!B22</f>
        <v>0.4289</v>
      </c>
      <c r="C22">
        <f>RAW!C22</f>
        <v>0.44469999999999998</v>
      </c>
      <c r="D22">
        <f>RAW!D22</f>
        <v>0.4279</v>
      </c>
      <c r="E22" s="5">
        <f>RAW!E22</f>
        <v>0.44</v>
      </c>
      <c r="F22" s="3">
        <f>RAW!N22</f>
        <v>58.150641358964599</v>
      </c>
      <c r="G22" s="5" t="str">
        <f t="shared" si="20"/>
        <v xml:space="preserve"> </v>
      </c>
      <c r="H22" s="3">
        <f>RAW!O22</f>
        <v>40.10698602131</v>
      </c>
      <c r="I22" s="5" t="str">
        <f t="shared" si="20"/>
        <v/>
      </c>
      <c r="J22" s="3">
        <f>RAW!P22</f>
        <v>35.495488740157903</v>
      </c>
      <c r="K22" s="5" t="str">
        <f t="shared" ref="K22" si="45">IF(SIGN(J21-50)&lt;&gt;SIGN(J22-50)," ","")</f>
        <v/>
      </c>
      <c r="L22">
        <v>70</v>
      </c>
      <c r="M22">
        <v>30</v>
      </c>
      <c r="Y22" s="161" t="str">
        <f t="shared" si="7"/>
        <v>VISIBLE</v>
      </c>
      <c r="Z22" s="161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6.5">
      <c r="A23" s="1">
        <f>RAW!A23</f>
        <v>42339</v>
      </c>
      <c r="B23">
        <f>RAW!B23</f>
        <v>0.44690000000000002</v>
      </c>
      <c r="C23">
        <f>RAW!C23</f>
        <v>0.44940000000000002</v>
      </c>
      <c r="D23">
        <f>RAW!D23</f>
        <v>0.43559999999999999</v>
      </c>
      <c r="E23" s="5">
        <f>RAW!E23</f>
        <v>0.43890000000000001</v>
      </c>
      <c r="F23" s="3">
        <f>RAW!N23</f>
        <v>57.012858794385998</v>
      </c>
      <c r="G23" s="5" t="str">
        <f t="shared" si="20"/>
        <v/>
      </c>
      <c r="H23" s="3">
        <f>RAW!O23</f>
        <v>39.771499052971798</v>
      </c>
      <c r="I23" s="5" t="str">
        <f t="shared" si="20"/>
        <v/>
      </c>
      <c r="J23" s="3">
        <f>RAW!P23</f>
        <v>35.310294660324203</v>
      </c>
      <c r="K23" s="5" t="str">
        <f t="shared" ref="K23" si="46">IF(SIGN(J22-50)&lt;&gt;SIGN(J23-50)," ","")</f>
        <v/>
      </c>
      <c r="L23">
        <v>70</v>
      </c>
      <c r="M23">
        <v>30</v>
      </c>
      <c r="Y23" s="161" t="str">
        <f t="shared" si="7"/>
        <v>VISIBLE</v>
      </c>
      <c r="Z23" s="161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6.5">
      <c r="A24" s="1">
        <f>RAW!A24</f>
        <v>42340</v>
      </c>
      <c r="B24">
        <f>RAW!B24</f>
        <v>0.44009999999999999</v>
      </c>
      <c r="C24">
        <f>RAW!C24</f>
        <v>0.44109999999999999</v>
      </c>
      <c r="D24">
        <f>RAW!D24</f>
        <v>0.42249999999999999</v>
      </c>
      <c r="E24" s="5">
        <f>RAW!E24</f>
        <v>0.42499999999999999</v>
      </c>
      <c r="F24" s="3">
        <f>RAW!N24</f>
        <v>44.249110870680603</v>
      </c>
      <c r="G24" s="5" t="str">
        <f t="shared" si="20"/>
        <v xml:space="preserve"> </v>
      </c>
      <c r="H24" s="3">
        <f>RAW!O24</f>
        <v>35.706926362638796</v>
      </c>
      <c r="I24" s="5" t="str">
        <f t="shared" si="20"/>
        <v/>
      </c>
      <c r="J24" s="3">
        <f>RAW!P24</f>
        <v>33.024183017066797</v>
      </c>
      <c r="K24" s="5" t="str">
        <f t="shared" ref="K24" si="47">IF(SIGN(J23-50)&lt;&gt;SIGN(J24-50)," ","")</f>
        <v/>
      </c>
      <c r="L24">
        <v>70</v>
      </c>
      <c r="M24">
        <v>30</v>
      </c>
      <c r="Y24" s="161" t="str">
        <f t="shared" si="7"/>
        <v>VISIBLE</v>
      </c>
      <c r="Z24" s="161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6.5">
      <c r="A25" s="1">
        <f>RAW!A25</f>
        <v>42341</v>
      </c>
      <c r="B25">
        <f>RAW!B25</f>
        <v>0.42499999999999999</v>
      </c>
      <c r="C25">
        <f>RAW!C25</f>
        <v>0.43559999999999999</v>
      </c>
      <c r="D25">
        <f>RAW!D25</f>
        <v>0.41720000000000002</v>
      </c>
      <c r="E25" s="5">
        <f>RAW!E25</f>
        <v>0.41789999999999999</v>
      </c>
      <c r="F25" s="3">
        <f>RAW!N25</f>
        <v>39.0406143174229</v>
      </c>
      <c r="G25" s="5" t="str">
        <f t="shared" si="20"/>
        <v/>
      </c>
      <c r="H25" s="3">
        <f>RAW!O25</f>
        <v>33.806415770252698</v>
      </c>
      <c r="I25" s="5" t="str">
        <f t="shared" si="20"/>
        <v/>
      </c>
      <c r="J25" s="3">
        <f>RAW!P25</f>
        <v>31.915936108891401</v>
      </c>
      <c r="K25" s="5" t="str">
        <f t="shared" ref="K25" si="48">IF(SIGN(J24-50)&lt;&gt;SIGN(J25-50)," ","")</f>
        <v/>
      </c>
      <c r="L25">
        <v>70</v>
      </c>
      <c r="M25">
        <v>30</v>
      </c>
      <c r="Y25" s="161" t="str">
        <f t="shared" si="7"/>
        <v>VISIBLE</v>
      </c>
      <c r="Z25" s="161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6.5">
      <c r="A26" s="1">
        <f>RAW!A26</f>
        <v>42342</v>
      </c>
      <c r="B26">
        <f>RAW!B26</f>
        <v>0.41799999999999998</v>
      </c>
      <c r="C26">
        <f>RAW!C26</f>
        <v>0.42299999999999999</v>
      </c>
      <c r="D26">
        <f>RAW!D26</f>
        <v>0.40699999999999997</v>
      </c>
      <c r="E26" s="5">
        <f>RAW!E26</f>
        <v>0.40920000000000001</v>
      </c>
      <c r="F26" s="3">
        <f>RAW!N26</f>
        <v>33.417360686985703</v>
      </c>
      <c r="G26" s="5" t="str">
        <f t="shared" si="20"/>
        <v/>
      </c>
      <c r="H26" s="3">
        <f>RAW!O26</f>
        <v>31.5877966696073</v>
      </c>
      <c r="I26" s="5" t="str">
        <f t="shared" si="20"/>
        <v/>
      </c>
      <c r="J26" s="3">
        <f>RAW!P26</f>
        <v>30.5949320795734</v>
      </c>
      <c r="K26" s="5" t="str">
        <f t="shared" ref="K26" si="49">IF(SIGN(J25-50)&lt;&gt;SIGN(J26-50)," ","")</f>
        <v/>
      </c>
      <c r="L26">
        <v>70</v>
      </c>
      <c r="M26">
        <v>30</v>
      </c>
      <c r="Y26" s="161" t="str">
        <f t="shared" si="7"/>
        <v>VISIBLE</v>
      </c>
      <c r="Z26" s="161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6.5">
      <c r="A27" s="1">
        <f>RAW!A27</f>
        <v>42345</v>
      </c>
      <c r="B27">
        <f>RAW!B27</f>
        <v>0.41649999999999998</v>
      </c>
      <c r="C27">
        <f>RAW!C27</f>
        <v>0.41649999999999998</v>
      </c>
      <c r="D27">
        <f>RAW!D27</f>
        <v>0.40920000000000001</v>
      </c>
      <c r="E27" s="5">
        <f>RAW!E27</f>
        <v>0.41389999999999999</v>
      </c>
      <c r="F27" s="3">
        <f>RAW!N27</f>
        <v>38.958763804742603</v>
      </c>
      <c r="G27" s="5" t="str">
        <f t="shared" si="20"/>
        <v/>
      </c>
      <c r="H27" s="3">
        <f>RAW!O27</f>
        <v>34.103778055192201</v>
      </c>
      <c r="I27" s="5" t="str">
        <f t="shared" si="20"/>
        <v/>
      </c>
      <c r="J27" s="3">
        <f>RAW!P27</f>
        <v>32.187056685543098</v>
      </c>
      <c r="K27" s="5" t="str">
        <f t="shared" ref="K27" si="50">IF(SIGN(J26-50)&lt;&gt;SIGN(J27-50)," ","")</f>
        <v/>
      </c>
      <c r="L27">
        <v>70</v>
      </c>
      <c r="M27">
        <v>30</v>
      </c>
      <c r="Y27" s="161" t="str">
        <f t="shared" si="7"/>
        <v>VISIBLE</v>
      </c>
      <c r="Z27" s="161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6.5">
      <c r="A28" s="1">
        <f>RAW!A28</f>
        <v>42346</v>
      </c>
      <c r="B28">
        <f>RAW!B28</f>
        <v>0.41070000000000001</v>
      </c>
      <c r="C28">
        <f>RAW!C28</f>
        <v>0.41589999999999999</v>
      </c>
      <c r="D28">
        <f>RAW!D28</f>
        <v>0.40550000000000003</v>
      </c>
      <c r="E28" s="5">
        <f>RAW!E28</f>
        <v>0.40839999999999999</v>
      </c>
      <c r="F28" s="3">
        <f>RAW!N28</f>
        <v>34.983765788402003</v>
      </c>
      <c r="G28" s="5" t="str">
        <f t="shared" si="20"/>
        <v/>
      </c>
      <c r="H28" s="3">
        <f>RAW!O28</f>
        <v>32.5931760952977</v>
      </c>
      <c r="I28" s="5" t="str">
        <f t="shared" si="20"/>
        <v/>
      </c>
      <c r="J28" s="3">
        <f>RAW!P28</f>
        <v>31.304689394813501</v>
      </c>
      <c r="K28" s="5" t="str">
        <f t="shared" ref="K28" si="51">IF(SIGN(J27-50)&lt;&gt;SIGN(J28-50)," ","")</f>
        <v/>
      </c>
      <c r="L28">
        <v>70</v>
      </c>
      <c r="M28">
        <v>30</v>
      </c>
      <c r="Y28" s="161" t="str">
        <f t="shared" si="7"/>
        <v>VISIBLE</v>
      </c>
      <c r="Z28" s="161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6.5">
      <c r="A29" s="1">
        <f>RAW!A29</f>
        <v>42347</v>
      </c>
      <c r="B29">
        <f>RAW!B29</f>
        <v>0.40560000000000002</v>
      </c>
      <c r="C29">
        <f>RAW!C29</f>
        <v>0.40920000000000001</v>
      </c>
      <c r="D29">
        <f>RAW!D29</f>
        <v>0.3911</v>
      </c>
      <c r="E29" s="5">
        <f>RAW!E29</f>
        <v>0.39179999999999998</v>
      </c>
      <c r="F29" s="3">
        <f>RAW!N29</f>
        <v>25.737125284876399</v>
      </c>
      <c r="G29" s="5" t="str">
        <f t="shared" si="20"/>
        <v/>
      </c>
      <c r="H29" s="3">
        <f>RAW!O29</f>
        <v>28.491239228957099</v>
      </c>
      <c r="I29" s="5" t="str">
        <f t="shared" si="20"/>
        <v/>
      </c>
      <c r="J29" s="3">
        <f>RAW!P29</f>
        <v>28.802431937323199</v>
      </c>
      <c r="K29" s="5" t="str">
        <f t="shared" ref="K29" si="52">IF(SIGN(J28-50)&lt;&gt;SIGN(J29-50)," ","")</f>
        <v/>
      </c>
      <c r="L29">
        <v>70</v>
      </c>
      <c r="M29">
        <v>30</v>
      </c>
      <c r="Y29" s="161" t="str">
        <f t="shared" si="7"/>
        <v>VISIBLE</v>
      </c>
      <c r="Z29" s="161" t="str">
        <f t="shared" si="8"/>
        <v/>
      </c>
      <c r="AF29" s="28">
        <f t="shared" si="0"/>
        <v>1</v>
      </c>
      <c r="AG29" s="28" t="str">
        <f t="shared" si="9"/>
        <v/>
      </c>
      <c r="AH29" s="34">
        <f t="shared" si="22"/>
        <v>1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1</v>
      </c>
      <c r="AR29" s="33" t="str">
        <f t="shared" si="12"/>
        <v/>
      </c>
      <c r="AS29" s="33">
        <f t="shared" si="24"/>
        <v>1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1</v>
      </c>
      <c r="BC29" s="141" t="str">
        <f t="shared" si="16"/>
        <v/>
      </c>
      <c r="BD29" s="141">
        <f t="shared" si="26"/>
        <v>1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6.5">
      <c r="A30" s="1">
        <f>RAW!A30</f>
        <v>42348</v>
      </c>
      <c r="B30">
        <f>RAW!B30</f>
        <v>0.39200000000000002</v>
      </c>
      <c r="C30">
        <f>RAW!C30</f>
        <v>0.39560000000000001</v>
      </c>
      <c r="D30">
        <f>RAW!D30</f>
        <v>0.37569999999999998</v>
      </c>
      <c r="E30" s="5">
        <f>RAW!E30</f>
        <v>0.37669999999999998</v>
      </c>
      <c r="F30" s="3">
        <f>RAW!N30</f>
        <v>20.099275824038401</v>
      </c>
      <c r="G30" s="5" t="str">
        <f t="shared" si="20"/>
        <v/>
      </c>
      <c r="H30" s="3">
        <f>RAW!O30</f>
        <v>25.3641764700468</v>
      </c>
      <c r="I30" s="5" t="str">
        <f t="shared" si="20"/>
        <v/>
      </c>
      <c r="J30" s="3">
        <f>RAW!P30</f>
        <v>26.759478812063499</v>
      </c>
      <c r="K30" s="5" t="str">
        <f t="shared" ref="K30" si="53">IF(SIGN(J29-50)&lt;&gt;SIGN(J30-50)," ","")</f>
        <v/>
      </c>
      <c r="L30">
        <v>70</v>
      </c>
      <c r="M30">
        <v>30</v>
      </c>
      <c r="Y30" s="161" t="str">
        <f t="shared" si="7"/>
        <v>VISIBLE</v>
      </c>
      <c r="Z30" s="161" t="str">
        <f t="shared" si="8"/>
        <v/>
      </c>
      <c r="AF30" s="28">
        <f t="shared" si="0"/>
        <v>1</v>
      </c>
      <c r="AG30" s="28" t="str">
        <f t="shared" si="9"/>
        <v/>
      </c>
      <c r="AH30" s="34">
        <f t="shared" si="22"/>
        <v>2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1</v>
      </c>
      <c r="AR30" s="33" t="str">
        <f t="shared" si="12"/>
        <v/>
      </c>
      <c r="AS30" s="33">
        <f t="shared" si="24"/>
        <v>2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1</v>
      </c>
      <c r="BC30" s="141" t="str">
        <f t="shared" si="16"/>
        <v/>
      </c>
      <c r="BD30" s="141">
        <f t="shared" si="26"/>
        <v>2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6.5">
      <c r="A31" s="1">
        <f>RAW!A31</f>
        <v>42349</v>
      </c>
      <c r="B31">
        <f>RAW!B31</f>
        <v>0.37469999999999998</v>
      </c>
      <c r="C31">
        <f>RAW!C31</f>
        <v>0.38219999999999998</v>
      </c>
      <c r="D31">
        <f>RAW!D31</f>
        <v>0.35720000000000002</v>
      </c>
      <c r="E31" s="5">
        <f>RAW!E31</f>
        <v>0.36</v>
      </c>
      <c r="F31" s="3">
        <f>RAW!N31</f>
        <v>15.670190646787299</v>
      </c>
      <c r="G31" s="5" t="str">
        <f t="shared" si="20"/>
        <v/>
      </c>
      <c r="H31" s="3">
        <f>RAW!O31</f>
        <v>22.431836643317801</v>
      </c>
      <c r="I31" s="5" t="str">
        <f t="shared" si="20"/>
        <v/>
      </c>
      <c r="J31" s="3">
        <f>RAW!P31</f>
        <v>24.723089508666298</v>
      </c>
      <c r="K31" s="5" t="str">
        <f t="shared" ref="K31" si="54">IF(SIGN(J30-50)&lt;&gt;SIGN(J31-50)," ","")</f>
        <v/>
      </c>
      <c r="L31">
        <v>70</v>
      </c>
      <c r="M31">
        <v>30</v>
      </c>
      <c r="Y31" s="161" t="str">
        <f t="shared" si="7"/>
        <v>VISIBLE</v>
      </c>
      <c r="Z31" s="161" t="str">
        <f t="shared" si="8"/>
        <v/>
      </c>
      <c r="AF31" s="28">
        <f t="shared" si="0"/>
        <v>1</v>
      </c>
      <c r="AG31" s="28" t="str">
        <f t="shared" si="9"/>
        <v/>
      </c>
      <c r="AH31" s="34">
        <f t="shared" si="22"/>
        <v>3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1</v>
      </c>
      <c r="AR31" s="33" t="str">
        <f t="shared" si="12"/>
        <v/>
      </c>
      <c r="AS31" s="33">
        <f t="shared" si="24"/>
        <v>3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1</v>
      </c>
      <c r="BC31" s="141" t="str">
        <f t="shared" si="16"/>
        <v/>
      </c>
      <c r="BD31" s="141">
        <f t="shared" si="26"/>
        <v>3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6.5">
      <c r="A32" s="1">
        <f>RAW!A32</f>
        <v>42352</v>
      </c>
      <c r="B32">
        <f>RAW!B32</f>
        <v>0.3609</v>
      </c>
      <c r="C32">
        <f>RAW!C32</f>
        <v>0.37</v>
      </c>
      <c r="D32">
        <f>RAW!D32</f>
        <v>0.35580000000000001</v>
      </c>
      <c r="E32" s="5">
        <f>RAW!E32</f>
        <v>0.35580000000000001</v>
      </c>
      <c r="F32" s="3">
        <f>RAW!N32</f>
        <v>14.7185391426123</v>
      </c>
      <c r="G32" s="5" t="str">
        <f t="shared" si="20"/>
        <v/>
      </c>
      <c r="H32" s="3">
        <f>RAW!O32</f>
        <v>21.750775989313698</v>
      </c>
      <c r="I32" s="5" t="str">
        <f t="shared" si="20"/>
        <v/>
      </c>
      <c r="J32" s="3">
        <f>RAW!P32</f>
        <v>24.236046787564099</v>
      </c>
      <c r="K32" s="5" t="str">
        <f t="shared" ref="K32" si="55">IF(SIGN(J31-50)&lt;&gt;SIGN(J32-50)," ","")</f>
        <v/>
      </c>
      <c r="L32">
        <v>70</v>
      </c>
      <c r="M32">
        <v>30</v>
      </c>
      <c r="Y32" s="161" t="str">
        <f t="shared" si="7"/>
        <v>VISIBLE</v>
      </c>
      <c r="Z32" s="161" t="str">
        <f t="shared" si="8"/>
        <v/>
      </c>
      <c r="AF32" s="28">
        <f t="shared" si="0"/>
        <v>1</v>
      </c>
      <c r="AG32" s="28" t="str">
        <f t="shared" si="9"/>
        <v/>
      </c>
      <c r="AH32" s="34">
        <f t="shared" si="22"/>
        <v>4</v>
      </c>
      <c r="AI32" s="34" t="str">
        <f t="shared" si="1"/>
        <v/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1</v>
      </c>
      <c r="AR32" s="33" t="str">
        <f t="shared" si="12"/>
        <v/>
      </c>
      <c r="AS32" s="33">
        <f t="shared" si="24"/>
        <v>4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1</v>
      </c>
      <c r="BC32" s="141" t="str">
        <f t="shared" si="16"/>
        <v/>
      </c>
      <c r="BD32" s="141">
        <f t="shared" si="26"/>
        <v>4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6.5">
      <c r="A33" s="1">
        <f>RAW!A33</f>
        <v>42353</v>
      </c>
      <c r="B33">
        <f>RAW!B33</f>
        <v>0.35670000000000002</v>
      </c>
      <c r="C33">
        <f>RAW!C33</f>
        <v>0.37</v>
      </c>
      <c r="D33">
        <f>RAW!D33</f>
        <v>0.35199999999999998</v>
      </c>
      <c r="E33" s="5">
        <f>RAW!E33</f>
        <v>0.35699999999999998</v>
      </c>
      <c r="F33" s="3">
        <f>RAW!N33</f>
        <v>16.4106673358982</v>
      </c>
      <c r="G33" s="5" t="str">
        <f t="shared" si="20"/>
        <v/>
      </c>
      <c r="H33" s="3">
        <f>RAW!O33</f>
        <v>22.4750106601727</v>
      </c>
      <c r="I33" s="5" t="str">
        <f t="shared" si="20"/>
        <v/>
      </c>
      <c r="J33" s="3">
        <f>RAW!P33</f>
        <v>24.681179061432299</v>
      </c>
      <c r="K33" s="5" t="str">
        <f t="shared" ref="K33" si="56">IF(SIGN(J32-50)&lt;&gt;SIGN(J33-50)," ","")</f>
        <v/>
      </c>
      <c r="L33">
        <v>70</v>
      </c>
      <c r="M33">
        <v>30</v>
      </c>
      <c r="Y33" s="161" t="str">
        <f t="shared" si="7"/>
        <v>VISIBLE</v>
      </c>
      <c r="Z33" s="161" t="str">
        <f t="shared" si="8"/>
        <v/>
      </c>
      <c r="AF33" s="28">
        <f t="shared" si="0"/>
        <v>1</v>
      </c>
      <c r="AG33" s="28" t="str">
        <f t="shared" si="9"/>
        <v/>
      </c>
      <c r="AH33" s="34">
        <f t="shared" si="22"/>
        <v>5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1</v>
      </c>
      <c r="AR33" s="33" t="str">
        <f t="shared" si="12"/>
        <v/>
      </c>
      <c r="AS33" s="33">
        <f t="shared" si="24"/>
        <v>5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1</v>
      </c>
      <c r="BC33" s="141" t="str">
        <f t="shared" si="16"/>
        <v/>
      </c>
      <c r="BD33" s="141">
        <f t="shared" si="26"/>
        <v>5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6.5">
      <c r="A34" s="1">
        <f>RAW!A34</f>
        <v>42354</v>
      </c>
      <c r="B34">
        <f>RAW!B34</f>
        <v>0.35699999999999998</v>
      </c>
      <c r="C34">
        <f>RAW!C34</f>
        <v>0.3624</v>
      </c>
      <c r="D34">
        <f>RAW!D34</f>
        <v>0.3543</v>
      </c>
      <c r="E34" s="5">
        <f>RAW!E34</f>
        <v>0.3543</v>
      </c>
      <c r="F34" s="3">
        <f>RAW!N34</f>
        <v>15.598241762787101</v>
      </c>
      <c r="G34" s="5" t="str">
        <f t="shared" si="20"/>
        <v/>
      </c>
      <c r="H34" s="3">
        <f>RAW!O34</f>
        <v>21.982025128318501</v>
      </c>
      <c r="I34" s="5" t="str">
        <f t="shared" si="20"/>
        <v/>
      </c>
      <c r="J34" s="3">
        <f>RAW!P34</f>
        <v>24.343287380320401</v>
      </c>
      <c r="K34" s="5" t="str">
        <f t="shared" ref="K34" si="57">IF(SIGN(J33-50)&lt;&gt;SIGN(J34-50)," ","")</f>
        <v/>
      </c>
      <c r="L34">
        <v>70</v>
      </c>
      <c r="M34">
        <v>30</v>
      </c>
      <c r="Y34" s="161" t="str">
        <f t="shared" si="7"/>
        <v>VISIBLE</v>
      </c>
      <c r="Z34" s="161" t="str">
        <f t="shared" si="8"/>
        <v/>
      </c>
      <c r="AF34" s="28">
        <f t="shared" si="0"/>
        <v>1</v>
      </c>
      <c r="AG34" s="28" t="str">
        <f t="shared" si="9"/>
        <v/>
      </c>
      <c r="AH34" s="34">
        <f t="shared" si="22"/>
        <v>6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1</v>
      </c>
      <c r="AR34" s="33" t="str">
        <f t="shared" si="12"/>
        <v/>
      </c>
      <c r="AS34" s="33">
        <f t="shared" si="24"/>
        <v>6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1</v>
      </c>
      <c r="BC34" s="141" t="str">
        <f t="shared" si="16"/>
        <v/>
      </c>
      <c r="BD34" s="141">
        <f t="shared" si="26"/>
        <v>6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6.5">
      <c r="A35" s="1">
        <f>RAW!A35</f>
        <v>42355</v>
      </c>
      <c r="B35">
        <f>RAW!B35</f>
        <v>0.35570000000000002</v>
      </c>
      <c r="C35">
        <f>RAW!C35</f>
        <v>0.36</v>
      </c>
      <c r="D35">
        <f>RAW!D35</f>
        <v>0.3422</v>
      </c>
      <c r="E35" s="5">
        <f>RAW!E35</f>
        <v>0.3579</v>
      </c>
      <c r="F35" s="3">
        <f>RAW!N35</f>
        <v>21.633209212851099</v>
      </c>
      <c r="G35" s="5" t="str">
        <f t="shared" si="20"/>
        <v/>
      </c>
      <c r="H35" s="3">
        <f>RAW!O35</f>
        <v>24.364260903975399</v>
      </c>
      <c r="I35" s="5" t="str">
        <f t="shared" si="20"/>
        <v/>
      </c>
      <c r="J35" s="3">
        <f>RAW!P35</f>
        <v>25.766081360425598</v>
      </c>
      <c r="K35" s="5" t="str">
        <f t="shared" ref="K35" si="58">IF(SIGN(J34-50)&lt;&gt;SIGN(J35-50)," ","")</f>
        <v/>
      </c>
      <c r="L35">
        <v>70</v>
      </c>
      <c r="M35">
        <v>30</v>
      </c>
      <c r="Y35" s="161" t="str">
        <f t="shared" si="7"/>
        <v>VISIBLE</v>
      </c>
      <c r="Z35" s="161" t="str">
        <f t="shared" si="8"/>
        <v/>
      </c>
      <c r="AF35" s="28">
        <f t="shared" si="0"/>
        <v>1</v>
      </c>
      <c r="AG35" s="28" t="str">
        <f t="shared" si="9"/>
        <v>GROUP</v>
      </c>
      <c r="AH35" s="34">
        <f t="shared" si="22"/>
        <v>7</v>
      </c>
      <c r="AI35" s="34">
        <f t="shared" si="1"/>
        <v>7</v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1</v>
      </c>
      <c r="AR35" s="33" t="str">
        <f t="shared" si="12"/>
        <v>GROUP</v>
      </c>
      <c r="AS35" s="33">
        <f t="shared" si="24"/>
        <v>7</v>
      </c>
      <c r="AT35" s="33">
        <f t="shared" si="13"/>
        <v>7</v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1</v>
      </c>
      <c r="BC35" s="141" t="str">
        <f t="shared" si="16"/>
        <v>GROUP</v>
      </c>
      <c r="BD35" s="141">
        <f t="shared" si="26"/>
        <v>7</v>
      </c>
      <c r="BE35" s="141">
        <f t="shared" si="17"/>
        <v>7</v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6.5">
      <c r="A36" s="1">
        <f>RAW!A36</f>
        <v>42356</v>
      </c>
      <c r="B36">
        <f>RAW!B36</f>
        <v>0.35859999999999997</v>
      </c>
      <c r="C36">
        <f>RAW!C36</f>
        <v>0.38</v>
      </c>
      <c r="D36">
        <f>RAW!D36</f>
        <v>0.35499999999999998</v>
      </c>
      <c r="E36" s="5">
        <f>RAW!E36</f>
        <v>0.38</v>
      </c>
      <c r="F36" s="3">
        <f>RAW!N36</f>
        <v>48.173750754381501</v>
      </c>
      <c r="G36" s="5" t="str">
        <f t="shared" si="20"/>
        <v/>
      </c>
      <c r="H36" s="3">
        <f>RAW!O36</f>
        <v>37.068109373676698</v>
      </c>
      <c r="I36" s="5" t="str">
        <f t="shared" si="20"/>
        <v/>
      </c>
      <c r="J36" s="3">
        <f>RAW!P36</f>
        <v>33.7918243061781</v>
      </c>
      <c r="K36" s="5" t="str">
        <f t="shared" ref="K36" si="59">IF(SIGN(J35-50)&lt;&gt;SIGN(J36-50)," ","")</f>
        <v/>
      </c>
      <c r="L36">
        <v>70</v>
      </c>
      <c r="M36">
        <v>30</v>
      </c>
      <c r="Y36" s="161" t="str">
        <f t="shared" si="7"/>
        <v>VISIBLE</v>
      </c>
      <c r="Z36" s="161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6.5">
      <c r="A37" s="1">
        <f>RAW!A37</f>
        <v>42359</v>
      </c>
      <c r="B37">
        <f>RAW!B37</f>
        <v>0.38</v>
      </c>
      <c r="C37">
        <f>RAW!C37</f>
        <v>0.3876</v>
      </c>
      <c r="D37">
        <f>RAW!D37</f>
        <v>0.37</v>
      </c>
      <c r="E37" s="5">
        <f>RAW!E37</f>
        <v>0.37019999999999997</v>
      </c>
      <c r="F37" s="3">
        <f>RAW!N37</f>
        <v>40.991618815785202</v>
      </c>
      <c r="G37" s="5" t="str">
        <f t="shared" si="20"/>
        <v/>
      </c>
      <c r="H37" s="3">
        <f>RAW!O37</f>
        <v>34.315661456768403</v>
      </c>
      <c r="I37" s="5" t="str">
        <f t="shared" si="20"/>
        <v/>
      </c>
      <c r="J37" s="3">
        <f>RAW!P37</f>
        <v>32.172297871194601</v>
      </c>
      <c r="K37" s="5" t="str">
        <f t="shared" ref="K37" si="60">IF(SIGN(J36-50)&lt;&gt;SIGN(J37-50)," ","")</f>
        <v/>
      </c>
      <c r="L37">
        <v>70</v>
      </c>
      <c r="M37">
        <v>30</v>
      </c>
      <c r="Y37" s="161" t="str">
        <f t="shared" si="7"/>
        <v>VISIBLE</v>
      </c>
      <c r="Z37" s="161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6.5">
      <c r="A38" s="1">
        <f>RAW!A38</f>
        <v>42360</v>
      </c>
      <c r="B38">
        <f>RAW!B38</f>
        <v>0.37969999999999998</v>
      </c>
      <c r="C38">
        <f>RAW!C38</f>
        <v>0.37969999999999998</v>
      </c>
      <c r="D38">
        <f>RAW!D38</f>
        <v>0.36599999999999999</v>
      </c>
      <c r="E38" s="5">
        <f>RAW!E38</f>
        <v>0.375</v>
      </c>
      <c r="F38" s="3">
        <f>RAW!N38</f>
        <v>45.624077031290497</v>
      </c>
      <c r="G38" s="5" t="str">
        <f t="shared" si="20"/>
        <v/>
      </c>
      <c r="H38" s="3">
        <f>RAW!O38</f>
        <v>36.791344662620801</v>
      </c>
      <c r="I38" s="5" t="str">
        <f t="shared" si="20"/>
        <v/>
      </c>
      <c r="J38" s="3">
        <f>RAW!P38</f>
        <v>33.803896346602599</v>
      </c>
      <c r="K38" s="5" t="str">
        <f t="shared" ref="K38" si="61">IF(SIGN(J37-50)&lt;&gt;SIGN(J38-50)," ","")</f>
        <v/>
      </c>
      <c r="L38">
        <v>70</v>
      </c>
      <c r="M38">
        <v>30</v>
      </c>
      <c r="Y38" s="161" t="str">
        <f t="shared" si="7"/>
        <v>VISIBLE</v>
      </c>
      <c r="Z38" s="161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6.5">
      <c r="A39" s="1">
        <f>RAW!A39</f>
        <v>42361</v>
      </c>
      <c r="B39">
        <f>RAW!B39</f>
        <v>0.37859999999999999</v>
      </c>
      <c r="C39">
        <f>RAW!C39</f>
        <v>0.38700000000000001</v>
      </c>
      <c r="D39">
        <f>RAW!D39</f>
        <v>0.37109999999999999</v>
      </c>
      <c r="E39" s="5">
        <f>RAW!E39</f>
        <v>0.38500000000000001</v>
      </c>
      <c r="F39" s="3">
        <f>RAW!N39</f>
        <v>54.337066188893203</v>
      </c>
      <c r="G39" s="5" t="str">
        <f t="shared" si="20"/>
        <v xml:space="preserve"> </v>
      </c>
      <c r="H39" s="3">
        <f>RAW!O39</f>
        <v>41.719662868706202</v>
      </c>
      <c r="I39" s="5" t="str">
        <f t="shared" si="20"/>
        <v/>
      </c>
      <c r="J39" s="3">
        <f>RAW!P39</f>
        <v>37.113034416489697</v>
      </c>
      <c r="K39" s="5" t="str">
        <f t="shared" ref="K39" si="62">IF(SIGN(J38-50)&lt;&gt;SIGN(J39-50)," ","")</f>
        <v/>
      </c>
      <c r="L39">
        <v>70</v>
      </c>
      <c r="M39">
        <v>30</v>
      </c>
      <c r="Y39" s="161" t="str">
        <f t="shared" si="7"/>
        <v>VISIBLE</v>
      </c>
      <c r="Z39" s="161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6.5">
      <c r="A40" s="1">
        <f>RAW!A40</f>
        <v>42362</v>
      </c>
      <c r="B40">
        <f>RAW!B40</f>
        <v>0.38500000000000001</v>
      </c>
      <c r="C40">
        <f>RAW!C40</f>
        <v>0.38500000000000001</v>
      </c>
      <c r="D40">
        <f>RAW!D40</f>
        <v>0.38500000000000001</v>
      </c>
      <c r="E40" s="5">
        <f>RAW!E40</f>
        <v>0.38500000000000001</v>
      </c>
      <c r="F40" s="3">
        <f>RAW!N40</f>
        <v>54.337066188893203</v>
      </c>
      <c r="G40" s="5" t="str">
        <f t="shared" si="20"/>
        <v/>
      </c>
      <c r="H40" s="3">
        <f>RAW!O40</f>
        <v>41.719662868706202</v>
      </c>
      <c r="I40" s="5" t="str">
        <f t="shared" si="20"/>
        <v/>
      </c>
      <c r="J40" s="3">
        <f>RAW!P40</f>
        <v>37.113034416489697</v>
      </c>
      <c r="K40" s="5" t="str">
        <f t="shared" ref="K40" si="63">IF(SIGN(J39-50)&lt;&gt;SIGN(J40-50)," ","")</f>
        <v/>
      </c>
      <c r="L40">
        <v>70</v>
      </c>
      <c r="M40">
        <v>30</v>
      </c>
      <c r="Y40" s="161" t="str">
        <f t="shared" si="7"/>
        <v>VISIBLE</v>
      </c>
      <c r="Z40" s="161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6.5">
      <c r="A41" s="1">
        <f>RAW!A41</f>
        <v>42363</v>
      </c>
      <c r="B41">
        <f>RAW!B41</f>
        <v>0.38500000000000001</v>
      </c>
      <c r="C41">
        <f>RAW!C41</f>
        <v>0.38500000000000001</v>
      </c>
      <c r="D41">
        <f>RAW!D41</f>
        <v>0.38500000000000001</v>
      </c>
      <c r="E41" s="5">
        <f>RAW!E41</f>
        <v>0.38500000000000001</v>
      </c>
      <c r="F41" s="3">
        <f>RAW!N41</f>
        <v>54.337066188893203</v>
      </c>
      <c r="G41" s="5" t="str">
        <f t="shared" si="20"/>
        <v/>
      </c>
      <c r="H41" s="3">
        <f>RAW!O41</f>
        <v>41.719662868706202</v>
      </c>
      <c r="I41" s="5" t="str">
        <f t="shared" si="20"/>
        <v/>
      </c>
      <c r="J41" s="3">
        <f>RAW!P41</f>
        <v>37.113034416489697</v>
      </c>
      <c r="K41" s="5" t="str">
        <f t="shared" ref="K41" si="64">IF(SIGN(J40-50)&lt;&gt;SIGN(J41-50)," ","")</f>
        <v/>
      </c>
      <c r="L41">
        <v>70</v>
      </c>
      <c r="M41">
        <v>30</v>
      </c>
      <c r="Y41" s="161" t="str">
        <f t="shared" si="7"/>
        <v>VISIBLE</v>
      </c>
      <c r="Z41" s="161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6.5">
      <c r="A42" s="1">
        <f>RAW!A42</f>
        <v>42366</v>
      </c>
      <c r="B42">
        <f>RAW!B42</f>
        <v>0.38519999999999999</v>
      </c>
      <c r="C42">
        <f>RAW!C42</f>
        <v>0.39399999999999902</v>
      </c>
      <c r="D42">
        <f>RAW!D42</f>
        <v>0.38519999999999999</v>
      </c>
      <c r="E42" s="5">
        <f>RAW!E42</f>
        <v>0.39399999999999902</v>
      </c>
      <c r="F42" s="3">
        <f>RAW!N42</f>
        <v>62.8455830007656</v>
      </c>
      <c r="G42" s="5" t="str">
        <f t="shared" si="20"/>
        <v/>
      </c>
      <c r="H42" s="3">
        <f>RAW!O42</f>
        <v>46.415946448049503</v>
      </c>
      <c r="I42" s="5" t="str">
        <f t="shared" si="20"/>
        <v/>
      </c>
      <c r="J42" s="3">
        <f>RAW!P42</f>
        <v>40.226210307307603</v>
      </c>
      <c r="K42" s="5" t="str">
        <f t="shared" ref="K42" si="65">IF(SIGN(J41-50)&lt;&gt;SIGN(J42-50)," ","")</f>
        <v/>
      </c>
      <c r="L42">
        <v>70</v>
      </c>
      <c r="M42">
        <v>30</v>
      </c>
      <c r="Y42" s="161" t="str">
        <f t="shared" si="7"/>
        <v>VISIBLE</v>
      </c>
      <c r="Z42" s="161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6.5">
      <c r="A43" s="1">
        <f>RAW!A43</f>
        <v>42367</v>
      </c>
      <c r="B43">
        <f>RAW!B43</f>
        <v>0.39600000000000002</v>
      </c>
      <c r="C43">
        <f>RAW!C43</f>
        <v>0.41710000000000003</v>
      </c>
      <c r="D43">
        <f>RAW!D43</f>
        <v>0.39340000000000003</v>
      </c>
      <c r="E43" s="5">
        <f>RAW!E43</f>
        <v>0.40849999999999997</v>
      </c>
      <c r="F43" s="3">
        <f>RAW!N43</f>
        <v>72.483045452881697</v>
      </c>
      <c r="G43" s="5" t="str">
        <f t="shared" si="20"/>
        <v/>
      </c>
      <c r="H43" s="3">
        <f>RAW!O43</f>
        <v>52.988664767442501</v>
      </c>
      <c r="I43" s="5" t="str">
        <f t="shared" si="20"/>
        <v xml:space="preserve"> </v>
      </c>
      <c r="J43" s="3">
        <f>RAW!P43</f>
        <v>44.845142409989997</v>
      </c>
      <c r="K43" s="5" t="str">
        <f t="shared" ref="K43" si="66">IF(SIGN(J42-50)&lt;&gt;SIGN(J43-50)," ","")</f>
        <v/>
      </c>
      <c r="L43">
        <v>70</v>
      </c>
      <c r="M43">
        <v>30</v>
      </c>
      <c r="Y43" s="161" t="str">
        <f t="shared" si="7"/>
        <v>VISIBLE</v>
      </c>
      <c r="Z43" s="161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1</v>
      </c>
      <c r="AK43" s="34" t="str">
        <f t="shared" si="10"/>
        <v>GROUP</v>
      </c>
      <c r="AL43" s="28">
        <f t="shared" si="23"/>
        <v>1</v>
      </c>
      <c r="AM43" s="28">
        <f t="shared" si="11"/>
        <v>1</v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6.5">
      <c r="A44" s="1">
        <f>RAW!A44</f>
        <v>42368</v>
      </c>
      <c r="B44">
        <f>RAW!B44</f>
        <v>0.41610000000000003</v>
      </c>
      <c r="C44">
        <f>RAW!C44</f>
        <v>0.41649999999999998</v>
      </c>
      <c r="D44">
        <f>RAW!D44</f>
        <v>0.39899999999999902</v>
      </c>
      <c r="E44" s="5">
        <f>RAW!E44</f>
        <v>0.40029999999999999</v>
      </c>
      <c r="F44" s="3">
        <f>RAW!N44</f>
        <v>61.891155107534701</v>
      </c>
      <c r="G44" s="5" t="str">
        <f t="shared" si="20"/>
        <v/>
      </c>
      <c r="H44" s="3">
        <f>RAW!O44</f>
        <v>49.305387866575899</v>
      </c>
      <c r="I44" s="5" t="str">
        <f t="shared" si="20"/>
        <v xml:space="preserve"> </v>
      </c>
      <c r="J44" s="3">
        <f>RAW!P44</f>
        <v>42.877719972962197</v>
      </c>
      <c r="K44" s="5" t="str">
        <f t="shared" ref="K44" si="67">IF(SIGN(J43-50)&lt;&gt;SIGN(J44-50)," ","")</f>
        <v/>
      </c>
      <c r="L44">
        <v>70</v>
      </c>
      <c r="M44">
        <v>30</v>
      </c>
      <c r="Y44" s="161" t="str">
        <f t="shared" si="7"/>
        <v>VISIBLE</v>
      </c>
      <c r="Z44" s="161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6.5">
      <c r="A45" s="1">
        <f>RAW!A45</f>
        <v>42369</v>
      </c>
      <c r="B45">
        <f>RAW!B45</f>
        <v>0.40029999999999999</v>
      </c>
      <c r="C45">
        <f>RAW!C45</f>
        <v>0.40029999999999999</v>
      </c>
      <c r="D45">
        <f>RAW!D45</f>
        <v>0.40029999999999999</v>
      </c>
      <c r="E45" s="5">
        <f>RAW!E45</f>
        <v>0.40029999999999999</v>
      </c>
      <c r="F45" s="3">
        <f>RAW!N45</f>
        <v>61.891155107534701</v>
      </c>
      <c r="G45" s="5" t="str">
        <f t="shared" si="20"/>
        <v/>
      </c>
      <c r="H45" s="3">
        <f>RAW!O45</f>
        <v>49.305387866575899</v>
      </c>
      <c r="I45" s="5" t="str">
        <f t="shared" si="20"/>
        <v/>
      </c>
      <c r="J45" s="3">
        <f>RAW!P45</f>
        <v>42.877719972962197</v>
      </c>
      <c r="K45" s="5" t="str">
        <f t="shared" ref="K45" si="68">IF(SIGN(J44-50)&lt;&gt;SIGN(J45-50)," ","")</f>
        <v/>
      </c>
      <c r="L45">
        <v>70</v>
      </c>
      <c r="M45">
        <v>30</v>
      </c>
      <c r="Y45" s="161" t="str">
        <f t="shared" si="7"/>
        <v>VISIBLE</v>
      </c>
      <c r="Z45" s="161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6.5">
      <c r="A46" s="1">
        <f>RAW!A46</f>
        <v>42370</v>
      </c>
      <c r="B46">
        <f>RAW!B46</f>
        <v>0.40029999999999999</v>
      </c>
      <c r="C46">
        <f>RAW!C46</f>
        <v>0.40029999999999999</v>
      </c>
      <c r="D46">
        <f>RAW!D46</f>
        <v>0.40029999999999999</v>
      </c>
      <c r="E46" s="5">
        <f>RAW!E46</f>
        <v>0.40029999999999999</v>
      </c>
      <c r="F46" s="3">
        <f>RAW!N46</f>
        <v>61.891155107534701</v>
      </c>
      <c r="G46" s="5" t="str">
        <f t="shared" si="20"/>
        <v/>
      </c>
      <c r="H46" s="3">
        <f>RAW!O46</f>
        <v>49.305387866575899</v>
      </c>
      <c r="I46" s="5" t="str">
        <f t="shared" si="20"/>
        <v/>
      </c>
      <c r="J46" s="3">
        <f>RAW!P46</f>
        <v>42.877719972962197</v>
      </c>
      <c r="K46" s="5" t="str">
        <f t="shared" ref="K46" si="69">IF(SIGN(J45-50)&lt;&gt;SIGN(J46-50)," ","")</f>
        <v/>
      </c>
      <c r="L46">
        <v>70</v>
      </c>
      <c r="M46">
        <v>30</v>
      </c>
      <c r="Y46" s="161" t="str">
        <f t="shared" si="7"/>
        <v>VISIBLE</v>
      </c>
      <c r="Z46" s="161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6.5">
      <c r="A47" s="1">
        <f>RAW!A47</f>
        <v>42373</v>
      </c>
      <c r="B47">
        <f>RAW!B47</f>
        <v>0.41399999999999998</v>
      </c>
      <c r="C47">
        <f>RAW!C47</f>
        <v>0.41720000000000002</v>
      </c>
      <c r="D47">
        <f>RAW!D47</f>
        <v>0.40720000000000001</v>
      </c>
      <c r="E47" s="5">
        <f>RAW!E47</f>
        <v>0.41</v>
      </c>
      <c r="F47" s="3">
        <f>RAW!N47</f>
        <v>70.098879392082395</v>
      </c>
      <c r="G47" s="5" t="str">
        <f t="shared" si="20"/>
        <v/>
      </c>
      <c r="H47" s="3">
        <f>RAW!O47</f>
        <v>54.026762020852701</v>
      </c>
      <c r="I47" s="5" t="str">
        <f t="shared" si="20"/>
        <v xml:space="preserve"> </v>
      </c>
      <c r="J47" s="3">
        <f>RAW!P47</f>
        <v>46.114969137262499</v>
      </c>
      <c r="K47" s="5" t="str">
        <f t="shared" ref="K47" si="70">IF(SIGN(J46-50)&lt;&gt;SIGN(J47-50)," ","")</f>
        <v/>
      </c>
      <c r="L47">
        <v>70</v>
      </c>
      <c r="M47">
        <v>30</v>
      </c>
      <c r="Y47" s="161" t="str">
        <f t="shared" si="7"/>
        <v>VISIBLE</v>
      </c>
      <c r="Z47" s="161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1</v>
      </c>
      <c r="AK47" s="34" t="str">
        <f t="shared" si="10"/>
        <v>GROUP</v>
      </c>
      <c r="AL47" s="28">
        <f t="shared" si="23"/>
        <v>1</v>
      </c>
      <c r="AM47" s="28">
        <f t="shared" si="11"/>
        <v>1</v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6.5">
      <c r="A48" s="1">
        <f>RAW!A48</f>
        <v>42374</v>
      </c>
      <c r="B48">
        <f>RAW!B48</f>
        <v>0.40560000000000002</v>
      </c>
      <c r="C48">
        <f>RAW!C48</f>
        <v>0.41010000000000002</v>
      </c>
      <c r="D48">
        <f>RAW!D48</f>
        <v>0.40079999999999999</v>
      </c>
      <c r="E48" s="5">
        <f>RAW!E48</f>
        <v>0.40310000000000001</v>
      </c>
      <c r="F48" s="3">
        <f>RAW!N48</f>
        <v>59.469344298974399</v>
      </c>
      <c r="G48" s="5" t="str">
        <f t="shared" si="20"/>
        <v/>
      </c>
      <c r="H48" s="3">
        <f>RAW!O48</f>
        <v>50.428871817491803</v>
      </c>
      <c r="I48" s="5" t="str">
        <f t="shared" si="20"/>
        <v/>
      </c>
      <c r="J48" s="3">
        <f>RAW!P48</f>
        <v>44.242242528595803</v>
      </c>
      <c r="K48" s="5" t="str">
        <f t="shared" ref="K48" si="71">IF(SIGN(J47-50)&lt;&gt;SIGN(J48-50)," ","")</f>
        <v/>
      </c>
      <c r="L48">
        <v>70</v>
      </c>
      <c r="M48">
        <v>30</v>
      </c>
      <c r="Y48" s="161" t="str">
        <f t="shared" si="7"/>
        <v>VISIBLE</v>
      </c>
      <c r="Z48" s="161" t="str">
        <f t="shared" si="8"/>
        <v/>
      </c>
      <c r="AF48" s="28">
        <f t="shared" si="0"/>
        <v>0</v>
      </c>
      <c r="AG48" s="28" t="str">
        <f t="shared" si="9"/>
        <v/>
      </c>
      <c r="AH48" s="34">
        <f t="shared" si="22"/>
        <v>0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6.5">
      <c r="A49" s="1">
        <f>RAW!A49</f>
        <v>42375</v>
      </c>
      <c r="B49">
        <f>RAW!B49</f>
        <v>0.40720000000000001</v>
      </c>
      <c r="C49">
        <f>RAW!C49</f>
        <v>0.40720000000000001</v>
      </c>
      <c r="D49">
        <f>RAW!D49</f>
        <v>0.38799999999999901</v>
      </c>
      <c r="E49" s="5">
        <f>RAW!E49</f>
        <v>0.38900000000000001</v>
      </c>
      <c r="F49" s="3">
        <f>RAW!N49</f>
        <v>43.678970796142103</v>
      </c>
      <c r="G49" s="5" t="str">
        <f t="shared" si="20"/>
        <v xml:space="preserve"> </v>
      </c>
      <c r="H49" s="3">
        <f>RAW!O49</f>
        <v>43.983040712852102</v>
      </c>
      <c r="I49" s="5" t="str">
        <f t="shared" si="20"/>
        <v xml:space="preserve"> </v>
      </c>
      <c r="J49" s="3">
        <f>RAW!P49</f>
        <v>40.696187239925401</v>
      </c>
      <c r="K49" s="5" t="str">
        <f t="shared" ref="K49" si="72">IF(SIGN(J48-50)&lt;&gt;SIGN(J49-50)," ","")</f>
        <v/>
      </c>
      <c r="L49">
        <v>70</v>
      </c>
      <c r="M49">
        <v>30</v>
      </c>
      <c r="Y49" s="161" t="str">
        <f t="shared" si="7"/>
        <v>VISIBLE</v>
      </c>
      <c r="Z49" s="161" t="str">
        <f t="shared" si="8"/>
        <v/>
      </c>
      <c r="AF49" s="28">
        <f t="shared" si="0"/>
        <v>0</v>
      </c>
      <c r="AG49" s="28" t="str">
        <f t="shared" si="9"/>
        <v/>
      </c>
      <c r="AH49" s="34">
        <f t="shared" si="22"/>
        <v>0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6.5">
      <c r="A50" s="1">
        <f>RAW!A50</f>
        <v>42376</v>
      </c>
      <c r="B50">
        <f>RAW!B50</f>
        <v>0.38700000000000001</v>
      </c>
      <c r="C50">
        <f>RAW!C50</f>
        <v>0.38799999999999901</v>
      </c>
      <c r="D50">
        <f>RAW!D50</f>
        <v>0.37359999999999999</v>
      </c>
      <c r="E50" s="5">
        <f>RAW!E50</f>
        <v>0.377999999999999</v>
      </c>
      <c r="F50" s="3">
        <f>RAW!N50</f>
        <v>35.177649464169903</v>
      </c>
      <c r="G50" s="5" t="str">
        <f t="shared" si="20"/>
        <v/>
      </c>
      <c r="H50" s="3">
        <f>RAW!O50</f>
        <v>39.717803867343299</v>
      </c>
      <c r="I50" s="5" t="str">
        <f t="shared" si="20"/>
        <v/>
      </c>
      <c r="J50" s="3">
        <f>RAW!P50</f>
        <v>38.188876700793102</v>
      </c>
      <c r="K50" s="5" t="str">
        <f t="shared" ref="K50" si="73">IF(SIGN(J49-50)&lt;&gt;SIGN(J50-50)," ","")</f>
        <v/>
      </c>
      <c r="L50">
        <v>70</v>
      </c>
      <c r="M50">
        <v>30</v>
      </c>
      <c r="Y50" s="161" t="str">
        <f t="shared" si="7"/>
        <v>VISIBLE</v>
      </c>
      <c r="Z50" s="161" t="str">
        <f t="shared" si="8"/>
        <v/>
      </c>
      <c r="AF50" s="28">
        <f t="shared" si="0"/>
        <v>0</v>
      </c>
      <c r="AG50" s="28" t="str">
        <f t="shared" si="9"/>
        <v/>
      </c>
      <c r="AH50" s="34">
        <f t="shared" si="22"/>
        <v>0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6.5">
      <c r="A51" s="1">
        <f>RAW!A51</f>
        <v>42377</v>
      </c>
      <c r="B51">
        <f>RAW!B51</f>
        <v>0.38869999999999999</v>
      </c>
      <c r="C51">
        <f>RAW!C51</f>
        <v>0.39389999999999997</v>
      </c>
      <c r="D51">
        <f>RAW!D51</f>
        <v>0.36549999999999999</v>
      </c>
      <c r="E51" s="5">
        <f>RAW!E51</f>
        <v>0.36870000000000003</v>
      </c>
      <c r="F51" s="3">
        <f>RAW!N51</f>
        <v>29.511999676946701</v>
      </c>
      <c r="G51" s="5" t="str">
        <f t="shared" si="20"/>
        <v/>
      </c>
      <c r="H51" s="3">
        <f>RAW!O51</f>
        <v>36.495461316362103</v>
      </c>
      <c r="I51" s="5" t="str">
        <f t="shared" si="20"/>
        <v/>
      </c>
      <c r="J51" s="3">
        <f>RAW!P51</f>
        <v>36.208514304552303</v>
      </c>
      <c r="K51" s="5" t="str">
        <f t="shared" ref="K51" si="74">IF(SIGN(J50-50)&lt;&gt;SIGN(J51-50)," ","")</f>
        <v/>
      </c>
      <c r="L51">
        <v>70</v>
      </c>
      <c r="M51">
        <v>30</v>
      </c>
      <c r="Y51" s="161" t="str">
        <f t="shared" si="7"/>
        <v>VISIBLE</v>
      </c>
      <c r="Z51" s="161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1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0</v>
      </c>
      <c r="AR51" s="33" t="str">
        <f t="shared" si="12"/>
        <v/>
      </c>
      <c r="AS51" s="33">
        <f t="shared" si="24"/>
        <v>0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6.5">
      <c r="A52" s="1">
        <f>RAW!A52</f>
        <v>42380</v>
      </c>
      <c r="B52">
        <f>RAW!B52</f>
        <v>0.36630000000000001</v>
      </c>
      <c r="C52">
        <f>RAW!C52</f>
        <v>0.37930000000000003</v>
      </c>
      <c r="D52">
        <f>RAW!D52</f>
        <v>0.33329999999999999</v>
      </c>
      <c r="E52" s="5">
        <f>RAW!E52</f>
        <v>0.33700000000000002</v>
      </c>
      <c r="F52" s="3">
        <f>RAW!N52</f>
        <v>17.989849324355902</v>
      </c>
      <c r="G52" s="5" t="str">
        <f t="shared" si="20"/>
        <v/>
      </c>
      <c r="H52" s="3">
        <f>RAW!O52</f>
        <v>28.120682685892</v>
      </c>
      <c r="I52" s="5" t="str">
        <f t="shared" si="20"/>
        <v/>
      </c>
      <c r="J52" s="3">
        <f>RAW!P52</f>
        <v>30.540295189717401</v>
      </c>
      <c r="K52" s="5" t="str">
        <f t="shared" ref="K52" si="75">IF(SIGN(J51-50)&lt;&gt;SIGN(J52-50)," ","")</f>
        <v/>
      </c>
      <c r="L52">
        <v>70</v>
      </c>
      <c r="M52">
        <v>30</v>
      </c>
      <c r="Y52" s="161" t="str">
        <f t="shared" si="7"/>
        <v>VISIBLE</v>
      </c>
      <c r="Z52" s="161" t="str">
        <f t="shared" si="8"/>
        <v/>
      </c>
      <c r="AF52" s="28">
        <f t="shared" si="0"/>
        <v>1</v>
      </c>
      <c r="AG52" s="28" t="str">
        <f t="shared" si="9"/>
        <v/>
      </c>
      <c r="AH52" s="34">
        <f t="shared" si="22"/>
        <v>2</v>
      </c>
      <c r="AI52" s="34" t="str">
        <f t="shared" si="1"/>
        <v/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1</v>
      </c>
      <c r="AR52" s="33" t="str">
        <f t="shared" si="12"/>
        <v>GROUP</v>
      </c>
      <c r="AS52" s="33">
        <f t="shared" si="24"/>
        <v>1</v>
      </c>
      <c r="AT52" s="33">
        <f t="shared" si="13"/>
        <v>1</v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6.5">
      <c r="A53" s="1">
        <f>RAW!A53</f>
        <v>42381</v>
      </c>
      <c r="B53">
        <f>RAW!B53</f>
        <v>0.34</v>
      </c>
      <c r="C53">
        <f>RAW!C53</f>
        <v>0.35099999999999998</v>
      </c>
      <c r="D53">
        <f>RAW!D53</f>
        <v>0.34</v>
      </c>
      <c r="E53" s="5">
        <f>RAW!E53</f>
        <v>0.3407</v>
      </c>
      <c r="F53" s="3">
        <f>RAW!N53</f>
        <v>22.1298024920115</v>
      </c>
      <c r="G53" s="5" t="str">
        <f t="shared" si="20"/>
        <v/>
      </c>
      <c r="H53" s="3">
        <f>RAW!O53</f>
        <v>30.135872067740401</v>
      </c>
      <c r="I53" s="5" t="str">
        <f t="shared" si="20"/>
        <v/>
      </c>
      <c r="J53" s="3">
        <f>RAW!P53</f>
        <v>31.847812614351401</v>
      </c>
      <c r="K53" s="5" t="str">
        <f t="shared" ref="K53" si="76">IF(SIGN(J52-50)&lt;&gt;SIGN(J53-50)," ","")</f>
        <v/>
      </c>
      <c r="L53">
        <v>70</v>
      </c>
      <c r="M53">
        <v>30</v>
      </c>
      <c r="Y53" s="161" t="str">
        <f t="shared" si="7"/>
        <v>VISIBLE</v>
      </c>
      <c r="Z53" s="161" t="str">
        <f t="shared" si="8"/>
        <v/>
      </c>
      <c r="AF53" s="28">
        <f t="shared" si="0"/>
        <v>1</v>
      </c>
      <c r="AG53" s="28" t="str">
        <f t="shared" si="9"/>
        <v/>
      </c>
      <c r="AH53" s="34">
        <f t="shared" si="22"/>
        <v>3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6.5">
      <c r="A54" s="1">
        <f>RAW!A54</f>
        <v>42382</v>
      </c>
      <c r="B54">
        <f>RAW!B54</f>
        <v>0.34499999999999997</v>
      </c>
      <c r="C54">
        <f>RAW!C54</f>
        <v>0.35270000000000001</v>
      </c>
      <c r="D54">
        <f>RAW!D54</f>
        <v>0.33299999999999902</v>
      </c>
      <c r="E54" s="5">
        <f>RAW!E54</f>
        <v>0.33450000000000002</v>
      </c>
      <c r="F54" s="3">
        <f>RAW!N54</f>
        <v>20.142025268669499</v>
      </c>
      <c r="G54" s="5" t="str">
        <f t="shared" si="20"/>
        <v/>
      </c>
      <c r="H54" s="3">
        <f>RAW!O54</f>
        <v>28.684642835065201</v>
      </c>
      <c r="I54" s="5" t="str">
        <f t="shared" si="20"/>
        <v/>
      </c>
      <c r="J54" s="3">
        <f>RAW!P54</f>
        <v>30.826820130977101</v>
      </c>
      <c r="K54" s="5" t="str">
        <f t="shared" ref="K54" si="77">IF(SIGN(J53-50)&lt;&gt;SIGN(J54-50)," ","")</f>
        <v/>
      </c>
      <c r="L54">
        <v>70</v>
      </c>
      <c r="M54">
        <v>30</v>
      </c>
      <c r="Y54" s="161" t="str">
        <f t="shared" si="7"/>
        <v>VISIBLE</v>
      </c>
      <c r="Z54" s="161" t="str">
        <f t="shared" si="8"/>
        <v/>
      </c>
      <c r="AF54" s="28">
        <f t="shared" si="0"/>
        <v>1</v>
      </c>
      <c r="AG54" s="28" t="str">
        <f t="shared" si="9"/>
        <v/>
      </c>
      <c r="AH54" s="34">
        <f t="shared" si="22"/>
        <v>4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1</v>
      </c>
      <c r="AR54" s="33" t="str">
        <f t="shared" si="12"/>
        <v>GROUP</v>
      </c>
      <c r="AS54" s="33">
        <f t="shared" si="24"/>
        <v>1</v>
      </c>
      <c r="AT54" s="33">
        <f t="shared" si="13"/>
        <v>1</v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6.5">
      <c r="A55" s="1">
        <f>RAW!A55</f>
        <v>42383</v>
      </c>
      <c r="B55">
        <f>RAW!B55</f>
        <v>0.3301</v>
      </c>
      <c r="C55">
        <f>RAW!C55</f>
        <v>0.3412</v>
      </c>
      <c r="D55">
        <f>RAW!D55</f>
        <v>0.3301</v>
      </c>
      <c r="E55" s="5">
        <f>RAW!E55</f>
        <v>0.3412</v>
      </c>
      <c r="F55" s="3">
        <f>RAW!N55</f>
        <v>28.265606133747401</v>
      </c>
      <c r="G55" s="5" t="str">
        <f t="shared" si="20"/>
        <v/>
      </c>
      <c r="H55" s="3">
        <f>RAW!O55</f>
        <v>32.469256740297901</v>
      </c>
      <c r="I55" s="5" t="str">
        <f t="shared" si="20"/>
        <v/>
      </c>
      <c r="J55" s="3">
        <f>RAW!P55</f>
        <v>33.254747701550997</v>
      </c>
      <c r="K55" s="5" t="str">
        <f t="shared" ref="K55" si="78">IF(SIGN(J54-50)&lt;&gt;SIGN(J55-50)," ","")</f>
        <v/>
      </c>
      <c r="L55">
        <v>70</v>
      </c>
      <c r="M55">
        <v>30</v>
      </c>
      <c r="Y55" s="161" t="str">
        <f t="shared" si="7"/>
        <v>VISIBLE</v>
      </c>
      <c r="Z55" s="161" t="str">
        <f t="shared" si="8"/>
        <v/>
      </c>
      <c r="AF55" s="28">
        <f t="shared" si="0"/>
        <v>1</v>
      </c>
      <c r="AG55" s="28" t="str">
        <f t="shared" si="9"/>
        <v/>
      </c>
      <c r="AH55" s="34">
        <f t="shared" si="22"/>
        <v>5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6.5">
      <c r="A56" s="1">
        <f>RAW!A56</f>
        <v>42384</v>
      </c>
      <c r="B56">
        <f>RAW!B56</f>
        <v>0.33479999999999999</v>
      </c>
      <c r="C56">
        <f>RAW!C56</f>
        <v>0.34570000000000001</v>
      </c>
      <c r="D56">
        <f>RAW!D56</f>
        <v>0.33399999999999902</v>
      </c>
      <c r="E56" s="5">
        <f>RAW!E56</f>
        <v>0.33589999999999998</v>
      </c>
      <c r="F56" s="3">
        <f>RAW!N56</f>
        <v>25.839748269932699</v>
      </c>
      <c r="G56" s="5" t="str">
        <f t="shared" si="20"/>
        <v/>
      </c>
      <c r="H56" s="3">
        <f>RAW!O56</f>
        <v>31.064848065897401</v>
      </c>
      <c r="I56" s="5" t="str">
        <f t="shared" si="20"/>
        <v/>
      </c>
      <c r="J56" s="3">
        <f>RAW!P56</f>
        <v>32.312723803002001</v>
      </c>
      <c r="K56" s="5" t="str">
        <f t="shared" ref="K56" si="79">IF(SIGN(J55-50)&lt;&gt;SIGN(J56-50)," ","")</f>
        <v/>
      </c>
      <c r="L56">
        <v>70</v>
      </c>
      <c r="M56">
        <v>30</v>
      </c>
      <c r="Y56" s="161" t="str">
        <f t="shared" si="7"/>
        <v>VISIBLE</v>
      </c>
      <c r="Z56" s="161" t="str">
        <f t="shared" si="8"/>
        <v/>
      </c>
      <c r="AF56" s="28">
        <f t="shared" si="0"/>
        <v>1</v>
      </c>
      <c r="AG56" s="28" t="str">
        <f t="shared" si="9"/>
        <v/>
      </c>
      <c r="AH56" s="34">
        <f t="shared" si="22"/>
        <v>6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0</v>
      </c>
      <c r="AR56" s="33" t="str">
        <f t="shared" si="12"/>
        <v/>
      </c>
      <c r="AS56" s="33">
        <f t="shared" si="24"/>
        <v>0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6.5">
      <c r="A57" s="1">
        <f>RAW!A57</f>
        <v>42387</v>
      </c>
      <c r="B57">
        <f>RAW!B57</f>
        <v>0.33399999999999902</v>
      </c>
      <c r="C57">
        <f>RAW!C57</f>
        <v>0.33500000000000002</v>
      </c>
      <c r="D57">
        <f>RAW!D57</f>
        <v>0.32119999999999999</v>
      </c>
      <c r="E57" s="5">
        <f>RAW!E57</f>
        <v>0.32290000000000002</v>
      </c>
      <c r="F57" s="3">
        <f>RAW!N57</f>
        <v>20.744886708349298</v>
      </c>
      <c r="G57" s="5" t="str">
        <f t="shared" si="20"/>
        <v/>
      </c>
      <c r="H57" s="3">
        <f>RAW!O57</f>
        <v>27.879490733242601</v>
      </c>
      <c r="I57" s="5" t="str">
        <f t="shared" si="20"/>
        <v/>
      </c>
      <c r="J57" s="3">
        <f>RAW!P57</f>
        <v>30.115590398989699</v>
      </c>
      <c r="K57" s="5" t="str">
        <f t="shared" ref="K57" si="80">IF(SIGN(J56-50)&lt;&gt;SIGN(J57-50)," ","")</f>
        <v/>
      </c>
      <c r="L57">
        <v>70</v>
      </c>
      <c r="M57">
        <v>30</v>
      </c>
      <c r="Y57" s="161" t="str">
        <f t="shared" si="7"/>
        <v>VISIBLE</v>
      </c>
      <c r="Z57" s="161" t="str">
        <f t="shared" si="8"/>
        <v/>
      </c>
      <c r="AF57" s="28">
        <f t="shared" si="0"/>
        <v>1</v>
      </c>
      <c r="AG57" s="28" t="str">
        <f t="shared" si="9"/>
        <v/>
      </c>
      <c r="AH57" s="34">
        <f t="shared" si="22"/>
        <v>7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1</v>
      </c>
      <c r="AR57" s="33" t="str">
        <f t="shared" si="12"/>
        <v/>
      </c>
      <c r="AS57" s="33">
        <f t="shared" si="24"/>
        <v>1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6.5">
      <c r="A58" s="1">
        <f>RAW!A58</f>
        <v>42388</v>
      </c>
      <c r="B58">
        <f>RAW!B58</f>
        <v>0.32290000000000002</v>
      </c>
      <c r="C58">
        <f>RAW!C58</f>
        <v>0.33079999999999998</v>
      </c>
      <c r="D58">
        <f>RAW!D58</f>
        <v>0.31540000000000001</v>
      </c>
      <c r="E58" s="5">
        <f>RAW!E58</f>
        <v>0.317</v>
      </c>
      <c r="F58" s="3">
        <f>RAW!N58</f>
        <v>18.783856351480299</v>
      </c>
      <c r="G58" s="5" t="str">
        <f t="shared" si="20"/>
        <v/>
      </c>
      <c r="H58" s="3">
        <f>RAW!O58</f>
        <v>26.5489457922009</v>
      </c>
      <c r="I58" s="5" t="str">
        <f t="shared" si="20"/>
        <v/>
      </c>
      <c r="J58" s="3">
        <f>RAW!P58</f>
        <v>29.1703917789225</v>
      </c>
      <c r="K58" s="5" t="str">
        <f t="shared" ref="K58" si="81">IF(SIGN(J57-50)&lt;&gt;SIGN(J58-50)," ","")</f>
        <v/>
      </c>
      <c r="L58">
        <v>70</v>
      </c>
      <c r="M58">
        <v>30</v>
      </c>
      <c r="Y58" s="161" t="str">
        <f t="shared" si="7"/>
        <v>VISIBLE</v>
      </c>
      <c r="Z58" s="161" t="str">
        <f t="shared" si="8"/>
        <v/>
      </c>
      <c r="AF58" s="28">
        <f t="shared" si="0"/>
        <v>1</v>
      </c>
      <c r="AG58" s="28" t="str">
        <f t="shared" si="9"/>
        <v/>
      </c>
      <c r="AH58" s="34">
        <f t="shared" si="22"/>
        <v>8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1</v>
      </c>
      <c r="AR58" s="33" t="str">
        <f t="shared" si="12"/>
        <v/>
      </c>
      <c r="AS58" s="33">
        <f t="shared" si="24"/>
        <v>2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1</v>
      </c>
      <c r="BC58" s="141" t="str">
        <f t="shared" si="16"/>
        <v/>
      </c>
      <c r="BD58" s="141">
        <f t="shared" si="26"/>
        <v>1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6.5">
      <c r="A59" s="1">
        <f>RAW!A59</f>
        <v>42389</v>
      </c>
      <c r="B59">
        <f>RAW!B59</f>
        <v>0.311</v>
      </c>
      <c r="C59">
        <f>RAW!C59</f>
        <v>0.312</v>
      </c>
      <c r="D59">
        <f>RAW!D59</f>
        <v>0.29110000000000003</v>
      </c>
      <c r="E59" s="5">
        <f>RAW!E59</f>
        <v>0.29549999999999998</v>
      </c>
      <c r="F59" s="3">
        <f>RAW!N59</f>
        <v>13.398957971684499</v>
      </c>
      <c r="G59" s="5" t="str">
        <f t="shared" si="20"/>
        <v/>
      </c>
      <c r="H59" s="3">
        <f>RAW!O59</f>
        <v>22.360951159990901</v>
      </c>
      <c r="I59" s="5" t="str">
        <f t="shared" si="20"/>
        <v/>
      </c>
      <c r="J59" s="3">
        <f>RAW!P59</f>
        <v>26.042896070790398</v>
      </c>
      <c r="K59" s="5" t="str">
        <f t="shared" ref="K59" si="82">IF(SIGN(J58-50)&lt;&gt;SIGN(J59-50)," ","")</f>
        <v/>
      </c>
      <c r="L59">
        <v>70</v>
      </c>
      <c r="M59">
        <v>30</v>
      </c>
      <c r="Y59" s="161" t="str">
        <f t="shared" si="7"/>
        <v>VISIBLE</v>
      </c>
      <c r="Z59" s="161" t="str">
        <f t="shared" si="8"/>
        <v/>
      </c>
      <c r="AF59" s="28">
        <f t="shared" si="0"/>
        <v>1</v>
      </c>
      <c r="AG59" s="28" t="str">
        <f t="shared" si="9"/>
        <v/>
      </c>
      <c r="AH59" s="34">
        <f t="shared" si="22"/>
        <v>9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1</v>
      </c>
      <c r="AR59" s="33" t="str">
        <f t="shared" si="12"/>
        <v>GROUP</v>
      </c>
      <c r="AS59" s="33">
        <f t="shared" si="24"/>
        <v>3</v>
      </c>
      <c r="AT59" s="33">
        <f t="shared" si="13"/>
        <v>3</v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1</v>
      </c>
      <c r="BC59" s="141" t="str">
        <f t="shared" si="16"/>
        <v>GROUP</v>
      </c>
      <c r="BD59" s="141">
        <f t="shared" si="26"/>
        <v>2</v>
      </c>
      <c r="BE59" s="141">
        <f t="shared" si="17"/>
        <v>2</v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6.5">
      <c r="A60" s="1">
        <f>RAW!A60</f>
        <v>42390</v>
      </c>
      <c r="B60">
        <f>RAW!B60</f>
        <v>0.29609999999999997</v>
      </c>
      <c r="C60">
        <f>RAW!C60</f>
        <v>0.314</v>
      </c>
      <c r="D60">
        <f>RAW!D60</f>
        <v>0.29299999999999998</v>
      </c>
      <c r="E60" s="5">
        <f>RAW!E60</f>
        <v>0.31</v>
      </c>
      <c r="F60" s="3">
        <f>RAW!N60</f>
        <v>29.337784247096</v>
      </c>
      <c r="G60" s="5" t="str">
        <f t="shared" si="20"/>
        <v/>
      </c>
      <c r="H60" s="3">
        <f>RAW!O60</f>
        <v>30.341737743087901</v>
      </c>
      <c r="I60" s="5" t="str">
        <f t="shared" si="20"/>
        <v/>
      </c>
      <c r="J60" s="3">
        <f>RAW!P60</f>
        <v>31.2617123775536</v>
      </c>
      <c r="K60" s="5" t="str">
        <f t="shared" ref="K60" si="83">IF(SIGN(J59-50)&lt;&gt;SIGN(J60-50)," ","")</f>
        <v/>
      </c>
      <c r="L60">
        <v>70</v>
      </c>
      <c r="M60">
        <v>30</v>
      </c>
      <c r="Y60" s="161" t="str">
        <f t="shared" si="7"/>
        <v>VISIBLE</v>
      </c>
      <c r="Z60" s="161" t="str">
        <f t="shared" si="8"/>
        <v/>
      </c>
      <c r="AF60" s="28">
        <f t="shared" si="0"/>
        <v>1</v>
      </c>
      <c r="AG60" s="28" t="str">
        <f t="shared" si="9"/>
        <v>GROUP</v>
      </c>
      <c r="AH60" s="34">
        <f t="shared" si="22"/>
        <v>10</v>
      </c>
      <c r="AI60" s="34">
        <f t="shared" si="1"/>
        <v>10</v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0</v>
      </c>
      <c r="AR60" s="33" t="str">
        <f t="shared" si="12"/>
        <v/>
      </c>
      <c r="AS60" s="33">
        <f t="shared" si="24"/>
        <v>0</v>
      </c>
      <c r="AT60" s="33" t="str">
        <f t="shared" si="13"/>
        <v/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0</v>
      </c>
      <c r="BC60" s="141" t="str">
        <f t="shared" si="16"/>
        <v/>
      </c>
      <c r="BD60" s="141">
        <f t="shared" si="26"/>
        <v>0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6.5">
      <c r="A61" s="1">
        <f>RAW!A61</f>
        <v>42391</v>
      </c>
      <c r="B61">
        <f>RAW!B61</f>
        <v>0.31</v>
      </c>
      <c r="C61">
        <f>RAW!C61</f>
        <v>0.33899999999999902</v>
      </c>
      <c r="D61">
        <f>RAW!D61</f>
        <v>0.31</v>
      </c>
      <c r="E61" s="5">
        <f>RAW!E61</f>
        <v>0.33169999999999999</v>
      </c>
      <c r="F61" s="3">
        <f>RAW!N61</f>
        <v>46.5225144942954</v>
      </c>
      <c r="G61" s="5" t="str">
        <f t="shared" si="20"/>
        <v/>
      </c>
      <c r="H61" s="3">
        <f>RAW!O61</f>
        <v>40.241829097633399</v>
      </c>
      <c r="I61" s="5" t="str">
        <f t="shared" si="20"/>
        <v/>
      </c>
      <c r="J61" s="3">
        <f>RAW!P61</f>
        <v>38.122954055226899</v>
      </c>
      <c r="K61" s="5" t="str">
        <f t="shared" ref="K61" si="84">IF(SIGN(J60-50)&lt;&gt;SIGN(J61-50)," ","")</f>
        <v/>
      </c>
      <c r="L61">
        <v>70</v>
      </c>
      <c r="M61">
        <v>30</v>
      </c>
      <c r="Y61" s="161" t="str">
        <f t="shared" si="7"/>
        <v>VISIBLE</v>
      </c>
      <c r="Z61" s="161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6.5">
      <c r="A62" s="1">
        <f>RAW!A62</f>
        <v>42394</v>
      </c>
      <c r="B62">
        <f>RAW!B62</f>
        <v>0.33739999999999998</v>
      </c>
      <c r="C62">
        <f>RAW!C62</f>
        <v>0.33989999999999998</v>
      </c>
      <c r="D62">
        <f>RAW!D62</f>
        <v>0.32729999999999998</v>
      </c>
      <c r="E62" s="5">
        <f>RAW!E62</f>
        <v>0.33</v>
      </c>
      <c r="F62" s="3">
        <f>RAW!N62</f>
        <v>45.510918626365701</v>
      </c>
      <c r="G62" s="5" t="str">
        <f t="shared" si="20"/>
        <v/>
      </c>
      <c r="H62" s="3">
        <f>RAW!O62</f>
        <v>39.765023136447098</v>
      </c>
      <c r="I62" s="5" t="str">
        <f t="shared" si="20"/>
        <v/>
      </c>
      <c r="J62" s="3">
        <f>RAW!P62</f>
        <v>37.812485429509401</v>
      </c>
      <c r="K62" s="5" t="str">
        <f t="shared" ref="K62" si="85">IF(SIGN(J61-50)&lt;&gt;SIGN(J62-50)," ","")</f>
        <v/>
      </c>
      <c r="L62">
        <v>70</v>
      </c>
      <c r="M62">
        <v>30</v>
      </c>
      <c r="Y62" s="161" t="str">
        <f t="shared" si="7"/>
        <v>VISIBLE</v>
      </c>
      <c r="Z62" s="161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6.5">
      <c r="A63" s="1">
        <f>RAW!A63</f>
        <v>42395</v>
      </c>
      <c r="B63">
        <f>RAW!B63</f>
        <v>0.3372</v>
      </c>
      <c r="C63">
        <f>RAW!C63</f>
        <v>0.36830000000000002</v>
      </c>
      <c r="D63">
        <f>RAW!D63</f>
        <v>0.33040000000000003</v>
      </c>
      <c r="E63" s="5">
        <f>RAW!E63</f>
        <v>0.35599999999999998</v>
      </c>
      <c r="F63" s="3">
        <f>RAW!N63</f>
        <v>60.742316235923603</v>
      </c>
      <c r="G63" s="5" t="str">
        <f t="shared" si="20"/>
        <v xml:space="preserve"> </v>
      </c>
      <c r="H63" s="3">
        <f>RAW!O63</f>
        <v>49.600573540322102</v>
      </c>
      <c r="I63" s="5" t="str">
        <f t="shared" si="20"/>
        <v/>
      </c>
      <c r="J63" s="3">
        <f>RAW!P63</f>
        <v>45.004814808516599</v>
      </c>
      <c r="K63" s="5" t="str">
        <f t="shared" ref="K63" si="86">IF(SIGN(J62-50)&lt;&gt;SIGN(J63-50)," ","")</f>
        <v/>
      </c>
      <c r="L63">
        <v>70</v>
      </c>
      <c r="M63">
        <v>30</v>
      </c>
      <c r="Y63" s="161" t="str">
        <f t="shared" si="7"/>
        <v>VISIBLE</v>
      </c>
      <c r="Z63" s="161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6.5">
      <c r="A64" s="1">
        <f>RAW!A64</f>
        <v>42396</v>
      </c>
      <c r="B64">
        <f>RAW!B64</f>
        <v>0.36199999999999999</v>
      </c>
      <c r="C64">
        <f>RAW!C64</f>
        <v>0.373</v>
      </c>
      <c r="D64">
        <f>RAW!D64</f>
        <v>0.34050000000000002</v>
      </c>
      <c r="E64" s="5">
        <f>RAW!E64</f>
        <v>0.3463</v>
      </c>
      <c r="F64" s="3">
        <f>RAW!N64</f>
        <v>54.153573298794399</v>
      </c>
      <c r="G64" s="5" t="str">
        <f t="shared" si="20"/>
        <v/>
      </c>
      <c r="H64" s="3">
        <f>RAW!O64</f>
        <v>46.546892433973099</v>
      </c>
      <c r="I64" s="5" t="str">
        <f t="shared" si="20"/>
        <v/>
      </c>
      <c r="J64" s="3">
        <f>RAW!P64</f>
        <v>43.054208333258401</v>
      </c>
      <c r="K64" s="5" t="str">
        <f t="shared" ref="K64" si="87">IF(SIGN(J63-50)&lt;&gt;SIGN(J64-50)," ","")</f>
        <v/>
      </c>
      <c r="L64">
        <v>70</v>
      </c>
      <c r="M64">
        <v>30</v>
      </c>
      <c r="Y64" s="161" t="str">
        <f t="shared" si="7"/>
        <v>VISIBLE</v>
      </c>
      <c r="Z64" s="161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6.5">
      <c r="A65" s="1">
        <f>RAW!A65</f>
        <v>42397</v>
      </c>
      <c r="B65">
        <f>RAW!B65</f>
        <v>0.34539999999999998</v>
      </c>
      <c r="C65">
        <f>RAW!C65</f>
        <v>0.35799999999999998</v>
      </c>
      <c r="D65">
        <f>RAW!D65</f>
        <v>0.33829999999999999</v>
      </c>
      <c r="E65" s="5">
        <f>RAW!E65</f>
        <v>0.33899999999999902</v>
      </c>
      <c r="F65" s="3">
        <f>RAW!N65</f>
        <v>49.444582470526903</v>
      </c>
      <c r="G65" s="5" t="str">
        <f t="shared" si="20"/>
        <v xml:space="preserve"> </v>
      </c>
      <c r="H65" s="3">
        <f>RAW!O65</f>
        <v>44.334730738332901</v>
      </c>
      <c r="I65" s="5" t="str">
        <f t="shared" si="20"/>
        <v/>
      </c>
      <c r="J65" s="3">
        <f>RAW!P65</f>
        <v>41.628464507607198</v>
      </c>
      <c r="K65" s="5" t="str">
        <f t="shared" ref="K65" si="88">IF(SIGN(J64-50)&lt;&gt;SIGN(J65-50)," ","")</f>
        <v/>
      </c>
      <c r="L65">
        <v>70</v>
      </c>
      <c r="M65">
        <v>30</v>
      </c>
      <c r="Y65" s="161" t="str">
        <f t="shared" si="7"/>
        <v>VISIBLE</v>
      </c>
      <c r="Z65" s="161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6.5">
      <c r="A66" s="1">
        <f>RAW!A66</f>
        <v>42398</v>
      </c>
      <c r="B66">
        <f>RAW!B66</f>
        <v>0.3548</v>
      </c>
      <c r="C66">
        <f>RAW!C66</f>
        <v>0.35870000000000002</v>
      </c>
      <c r="D66">
        <f>RAW!D66</f>
        <v>0.34</v>
      </c>
      <c r="E66" s="5">
        <f>RAW!E66</f>
        <v>0.3498</v>
      </c>
      <c r="F66" s="3">
        <f>RAW!N66</f>
        <v>56.042163334535203</v>
      </c>
      <c r="G66" s="5" t="str">
        <f t="shared" si="20"/>
        <v xml:space="preserve"> </v>
      </c>
      <c r="H66" s="3">
        <f>RAW!O66</f>
        <v>48.253022264752197</v>
      </c>
      <c r="I66" s="5" t="str">
        <f t="shared" si="20"/>
        <v/>
      </c>
      <c r="J66" s="3">
        <f>RAW!P66</f>
        <v>44.484291991457901</v>
      </c>
      <c r="K66" s="5" t="str">
        <f t="shared" ref="K66" si="89">IF(SIGN(J65-50)&lt;&gt;SIGN(J66-50)," ","")</f>
        <v/>
      </c>
      <c r="L66">
        <v>70</v>
      </c>
      <c r="M66">
        <v>30</v>
      </c>
      <c r="Y66" s="161" t="str">
        <f t="shared" si="7"/>
        <v>VISIBLE</v>
      </c>
      <c r="Z66" s="161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6.5">
      <c r="A67" s="1">
        <f>RAW!A67</f>
        <v>42401</v>
      </c>
      <c r="B67">
        <f>RAW!B67</f>
        <v>0.35549999999999998</v>
      </c>
      <c r="C67">
        <f>RAW!C67</f>
        <v>0.36449999999999999</v>
      </c>
      <c r="D67">
        <f>RAW!D67</f>
        <v>0.34549999999999997</v>
      </c>
      <c r="E67" s="5">
        <f>RAW!E67</f>
        <v>0.3574</v>
      </c>
      <c r="F67" s="3">
        <f>RAW!N67</f>
        <v>60.296062802583997</v>
      </c>
      <c r="G67" s="5" t="str">
        <f t="shared" si="20"/>
        <v/>
      </c>
      <c r="H67" s="3">
        <f>RAW!O67</f>
        <v>50.873627749990902</v>
      </c>
      <c r="I67" s="5" t="str">
        <f t="shared" si="20"/>
        <v xml:space="preserve"> </v>
      </c>
      <c r="J67" s="3">
        <f>RAW!P67</f>
        <v>46.421174065037</v>
      </c>
      <c r="K67" s="5" t="str">
        <f t="shared" ref="K67" si="97">IF(SIGN(J66-50)&lt;&gt;SIGN(J67-50)," ","")</f>
        <v/>
      </c>
      <c r="L67">
        <v>70</v>
      </c>
      <c r="M67">
        <v>30</v>
      </c>
      <c r="Y67" s="161" t="str">
        <f t="shared" ref="Y67:Y130" si="98" xml:space="preserve"> IF( SUBTOTAL(103,A67)=1, "VISIBLE", "" )</f>
        <v>VISIBLE</v>
      </c>
      <c r="Z67" s="161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6.5">
      <c r="A68" s="1">
        <f>RAW!A68</f>
        <v>42402</v>
      </c>
      <c r="B68">
        <f>RAW!B68</f>
        <v>0.3599</v>
      </c>
      <c r="C68">
        <f>RAW!C68</f>
        <v>0.3599</v>
      </c>
      <c r="D68">
        <f>RAW!D68</f>
        <v>0.35</v>
      </c>
      <c r="E68" s="5">
        <f>RAW!E68</f>
        <v>0.35</v>
      </c>
      <c r="F68" s="3">
        <f>RAW!N68</f>
        <v>54.324208103420098</v>
      </c>
      <c r="G68" s="5" t="str">
        <f t="shared" ref="G68:I131" si="111">IF(SIGN(F67-50)&lt;&gt;SIGN(F68-50)," ","")</f>
        <v/>
      </c>
      <c r="H68" s="3">
        <f>RAW!O68</f>
        <v>48.308309187236397</v>
      </c>
      <c r="I68" s="5" t="str">
        <f t="shared" si="111"/>
        <v xml:space="preserve"> </v>
      </c>
      <c r="J68" s="3">
        <f>RAW!P68</f>
        <v>44.8223902760313</v>
      </c>
      <c r="K68" s="5" t="str">
        <f t="shared" ref="K68" si="112">IF(SIGN(J67-50)&lt;&gt;SIGN(J68-50)," ","")</f>
        <v/>
      </c>
      <c r="L68">
        <v>70</v>
      </c>
      <c r="M68">
        <v>30</v>
      </c>
      <c r="Y68" s="161" t="str">
        <f t="shared" si="98"/>
        <v>VISIBLE</v>
      </c>
      <c r="Z68" s="161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6.5">
      <c r="A69" s="1">
        <f>RAW!A69</f>
        <v>42403</v>
      </c>
      <c r="B69">
        <f>RAW!B69</f>
        <v>0.35</v>
      </c>
      <c r="C69">
        <f>RAW!C69</f>
        <v>0.35439999999999999</v>
      </c>
      <c r="D69">
        <f>RAW!D69</f>
        <v>0.32619999999999999</v>
      </c>
      <c r="E69" s="5">
        <f>RAW!E69</f>
        <v>0.33079999999999998</v>
      </c>
      <c r="F69" s="3">
        <f>RAW!N69</f>
        <v>41.794172450351702</v>
      </c>
      <c r="G69" s="5" t="str">
        <f t="shared" si="111"/>
        <v xml:space="preserve"> </v>
      </c>
      <c r="H69" s="3">
        <f>RAW!O69</f>
        <v>42.342380488505697</v>
      </c>
      <c r="I69" s="5" t="str">
        <f t="shared" si="111"/>
        <v/>
      </c>
      <c r="J69" s="3">
        <f>RAW!P69</f>
        <v>40.977549110936103</v>
      </c>
      <c r="K69" s="5" t="str">
        <f t="shared" ref="K69" si="119">IF(SIGN(J68-50)&lt;&gt;SIGN(J69-50)," ","")</f>
        <v/>
      </c>
      <c r="L69">
        <v>70</v>
      </c>
      <c r="M69">
        <v>30</v>
      </c>
      <c r="Y69" s="161" t="str">
        <f t="shared" si="98"/>
        <v>VISIBLE</v>
      </c>
      <c r="Z69" s="161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6.5">
      <c r="A70" s="1">
        <f>RAW!A70</f>
        <v>42404</v>
      </c>
      <c r="B70">
        <f>RAW!B70</f>
        <v>0.35</v>
      </c>
      <c r="C70">
        <f>RAW!C70</f>
        <v>0.35</v>
      </c>
      <c r="D70">
        <f>RAW!D70</f>
        <v>0.315</v>
      </c>
      <c r="E70" s="5">
        <f>RAW!E70</f>
        <v>0.31559999999999999</v>
      </c>
      <c r="F70" s="3">
        <f>RAW!N70</f>
        <v>34.454258629910598</v>
      </c>
      <c r="G70" s="5" t="str">
        <f t="shared" si="111"/>
        <v/>
      </c>
      <c r="H70" s="3">
        <f>RAW!O70</f>
        <v>38.308874914401699</v>
      </c>
      <c r="I70" s="5" t="str">
        <f t="shared" si="111"/>
        <v/>
      </c>
      <c r="J70" s="3">
        <f>RAW!P70</f>
        <v>38.250152949455597</v>
      </c>
      <c r="K70" s="5" t="str">
        <f t="shared" ref="K70" si="120">IF(SIGN(J69-50)&lt;&gt;SIGN(J70-50)," ","")</f>
        <v/>
      </c>
      <c r="L70">
        <v>70</v>
      </c>
      <c r="M70">
        <v>30</v>
      </c>
      <c r="Y70" s="161" t="str">
        <f t="shared" si="98"/>
        <v>VISIBLE</v>
      </c>
      <c r="Z70" s="161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6.5">
      <c r="A71" s="1">
        <f>RAW!A71</f>
        <v>42405</v>
      </c>
      <c r="B71">
        <f>RAW!B71</f>
        <v>0.31990000000000002</v>
      </c>
      <c r="C71">
        <f>RAW!C71</f>
        <v>0.32500000000000001</v>
      </c>
      <c r="D71">
        <f>RAW!D71</f>
        <v>0.31</v>
      </c>
      <c r="E71" s="5">
        <f>RAW!E71</f>
        <v>0.31119999999999998</v>
      </c>
      <c r="F71" s="3">
        <f>RAW!N71</f>
        <v>32.525176279344798</v>
      </c>
      <c r="G71" s="5" t="str">
        <f t="shared" si="111"/>
        <v/>
      </c>
      <c r="H71" s="3">
        <f>RAW!O71</f>
        <v>37.204055131215803</v>
      </c>
      <c r="I71" s="5" t="str">
        <f t="shared" si="111"/>
        <v/>
      </c>
      <c r="J71" s="3">
        <f>RAW!P71</f>
        <v>37.491687809012497</v>
      </c>
      <c r="K71" s="5" t="str">
        <f t="shared" ref="K71" si="121">IF(SIGN(J70-50)&lt;&gt;SIGN(J71-50)," ","")</f>
        <v/>
      </c>
      <c r="L71">
        <v>70</v>
      </c>
      <c r="M71">
        <v>30</v>
      </c>
      <c r="Y71" s="161" t="str">
        <f t="shared" si="98"/>
        <v>VISIBLE</v>
      </c>
      <c r="Z71" s="161" t="str">
        <f t="shared" si="99"/>
        <v/>
      </c>
      <c r="AF71" s="28">
        <f t="shared" si="90"/>
        <v>0</v>
      </c>
      <c r="AG71" s="28" t="str">
        <f t="shared" si="100"/>
        <v/>
      </c>
      <c r="AH71" s="34">
        <f t="shared" si="113"/>
        <v>0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0</v>
      </c>
      <c r="AR71" s="33" t="str">
        <f t="shared" si="103"/>
        <v/>
      </c>
      <c r="AS71" s="33">
        <f t="shared" si="115"/>
        <v>0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6.5">
      <c r="A72" s="1">
        <f>RAW!A72</f>
        <v>42408</v>
      </c>
      <c r="B72">
        <f>RAW!B72</f>
        <v>0.32299999999999901</v>
      </c>
      <c r="C72">
        <f>RAW!C72</f>
        <v>0.32640000000000002</v>
      </c>
      <c r="D72">
        <f>RAW!D72</f>
        <v>0.29149999999999998</v>
      </c>
      <c r="E72" s="5">
        <f>RAW!E72</f>
        <v>0.29149999999999998</v>
      </c>
      <c r="F72" s="3">
        <f>RAW!N72</f>
        <v>25.165302678159701</v>
      </c>
      <c r="G72" s="5" t="str">
        <f t="shared" si="111"/>
        <v/>
      </c>
      <c r="H72" s="3">
        <f>RAW!O72</f>
        <v>32.662177653379402</v>
      </c>
      <c r="I72" s="5" t="str">
        <f t="shared" si="111"/>
        <v/>
      </c>
      <c r="J72" s="3">
        <f>RAW!P72</f>
        <v>34.294758408865199</v>
      </c>
      <c r="K72" s="5" t="str">
        <f t="shared" ref="K72" si="122">IF(SIGN(J71-50)&lt;&gt;SIGN(J72-50)," ","")</f>
        <v/>
      </c>
      <c r="L72">
        <v>70</v>
      </c>
      <c r="M72">
        <v>30</v>
      </c>
      <c r="Y72" s="161" t="str">
        <f t="shared" si="98"/>
        <v>VISIBLE</v>
      </c>
      <c r="Z72" s="161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1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0</v>
      </c>
      <c r="AR72" s="33" t="str">
        <f t="shared" si="103"/>
        <v/>
      </c>
      <c r="AS72" s="33">
        <f t="shared" si="115"/>
        <v>0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0</v>
      </c>
      <c r="BC72" s="141" t="str">
        <f t="shared" si="107"/>
        <v/>
      </c>
      <c r="BD72" s="141">
        <f t="shared" si="117"/>
        <v>0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6.5">
      <c r="A73" s="1">
        <f>RAW!A73</f>
        <v>42409</v>
      </c>
      <c r="B73">
        <f>RAW!B73</f>
        <v>0.29149999999999998</v>
      </c>
      <c r="C73">
        <f>RAW!C73</f>
        <v>0.2969</v>
      </c>
      <c r="D73">
        <f>RAW!D73</f>
        <v>0.2681</v>
      </c>
      <c r="E73" s="5">
        <f>RAW!E73</f>
        <v>0.27200000000000002</v>
      </c>
      <c r="F73" s="3">
        <f>RAW!N73</f>
        <v>19.951625318749201</v>
      </c>
      <c r="G73" s="5" t="str">
        <f t="shared" si="111"/>
        <v/>
      </c>
      <c r="H73" s="3">
        <f>RAW!O73</f>
        <v>28.901097883135801</v>
      </c>
      <c r="I73" s="5" t="str">
        <f t="shared" si="111"/>
        <v/>
      </c>
      <c r="J73" s="3">
        <f>RAW!P73</f>
        <v>31.502823919979502</v>
      </c>
      <c r="K73" s="5" t="str">
        <f t="shared" ref="K73" si="123">IF(SIGN(J72-50)&lt;&gt;SIGN(J73-50)," ","")</f>
        <v/>
      </c>
      <c r="L73">
        <v>70</v>
      </c>
      <c r="M73">
        <v>30</v>
      </c>
      <c r="Y73" s="161" t="str">
        <f t="shared" si="98"/>
        <v>VISIBLE</v>
      </c>
      <c r="Z73" s="161" t="str">
        <f t="shared" si="99"/>
        <v/>
      </c>
      <c r="AF73" s="28">
        <f t="shared" si="90"/>
        <v>1</v>
      </c>
      <c r="AG73" s="28" t="str">
        <f t="shared" si="100"/>
        <v/>
      </c>
      <c r="AH73" s="34">
        <f t="shared" si="113"/>
        <v>2</v>
      </c>
      <c r="AI73" s="34" t="str">
        <f t="shared" si="91"/>
        <v/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1</v>
      </c>
      <c r="AR73" s="33" t="str">
        <f t="shared" si="103"/>
        <v>GROUP</v>
      </c>
      <c r="AS73" s="33">
        <f t="shared" si="115"/>
        <v>1</v>
      </c>
      <c r="AT73" s="33">
        <f t="shared" si="104"/>
        <v>1</v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0</v>
      </c>
      <c r="BC73" s="141" t="str">
        <f t="shared" si="107"/>
        <v/>
      </c>
      <c r="BD73" s="141">
        <f t="shared" si="117"/>
        <v>0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6.5">
      <c r="A74" s="1">
        <f>RAW!A74</f>
        <v>42410</v>
      </c>
      <c r="B74">
        <f>RAW!B74</f>
        <v>0.27710000000000001</v>
      </c>
      <c r="C74">
        <f>RAW!C74</f>
        <v>0.28999999999999998</v>
      </c>
      <c r="D74">
        <f>RAW!D74</f>
        <v>0.27310000000000001</v>
      </c>
      <c r="E74" s="5">
        <f>RAW!E74</f>
        <v>0.28349999999999997</v>
      </c>
      <c r="F74" s="3">
        <f>RAW!N74</f>
        <v>29.9385371001522</v>
      </c>
      <c r="G74" s="5" t="str">
        <f t="shared" si="111"/>
        <v/>
      </c>
      <c r="H74" s="3">
        <f>RAW!O74</f>
        <v>33.746440963287803</v>
      </c>
      <c r="I74" s="5" t="str">
        <f t="shared" si="111"/>
        <v/>
      </c>
      <c r="J74" s="3">
        <f>RAW!P74</f>
        <v>34.790153025517803</v>
      </c>
      <c r="K74" s="5" t="str">
        <f t="shared" ref="K74" si="124">IF(SIGN(J73-50)&lt;&gt;SIGN(J74-50)," ","")</f>
        <v/>
      </c>
      <c r="L74">
        <v>70</v>
      </c>
      <c r="M74">
        <v>30</v>
      </c>
      <c r="Y74" s="161" t="str">
        <f t="shared" si="98"/>
        <v>VISIBLE</v>
      </c>
      <c r="Z74" s="161" t="str">
        <f t="shared" si="99"/>
        <v/>
      </c>
      <c r="AF74" s="28">
        <f t="shared" si="90"/>
        <v>1</v>
      </c>
      <c r="AG74" s="28" t="str">
        <f t="shared" si="100"/>
        <v/>
      </c>
      <c r="AH74" s="34">
        <f t="shared" si="113"/>
        <v>3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0</v>
      </c>
      <c r="AR74" s="33" t="str">
        <f t="shared" si="103"/>
        <v/>
      </c>
      <c r="AS74" s="33">
        <f t="shared" si="115"/>
        <v>0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6.5">
      <c r="A75" s="1">
        <f>RAW!A75</f>
        <v>42411</v>
      </c>
      <c r="B75">
        <f>RAW!B75</f>
        <v>0.28349999999999997</v>
      </c>
      <c r="C75">
        <f>RAW!C75</f>
        <v>0.29349999999999998</v>
      </c>
      <c r="D75">
        <f>RAW!D75</f>
        <v>0.27</v>
      </c>
      <c r="E75" s="5">
        <f>RAW!E75</f>
        <v>0.27</v>
      </c>
      <c r="F75" s="3">
        <f>RAW!N75</f>
        <v>25.5695179046795</v>
      </c>
      <c r="G75" s="5" t="str">
        <f t="shared" si="111"/>
        <v/>
      </c>
      <c r="H75" s="3">
        <f>RAW!O75</f>
        <v>31.0696264295166</v>
      </c>
      <c r="I75" s="5" t="str">
        <f t="shared" si="111"/>
        <v/>
      </c>
      <c r="J75" s="3">
        <f>RAW!P75</f>
        <v>32.847065678565698</v>
      </c>
      <c r="K75" s="5" t="str">
        <f t="shared" ref="K75" si="125">IF(SIGN(J74-50)&lt;&gt;SIGN(J75-50)," ","")</f>
        <v/>
      </c>
      <c r="L75">
        <v>70</v>
      </c>
      <c r="M75">
        <v>30</v>
      </c>
      <c r="Y75" s="161" t="str">
        <f t="shared" si="98"/>
        <v>VISIBLE</v>
      </c>
      <c r="Z75" s="161" t="str">
        <f t="shared" si="99"/>
        <v/>
      </c>
      <c r="AF75" s="28">
        <f t="shared" si="90"/>
        <v>1</v>
      </c>
      <c r="AG75" s="28" t="str">
        <f t="shared" si="100"/>
        <v>GROUP</v>
      </c>
      <c r="AH75" s="34">
        <f t="shared" si="113"/>
        <v>4</v>
      </c>
      <c r="AI75" s="34">
        <f t="shared" si="91"/>
        <v>4</v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0</v>
      </c>
      <c r="AR75" s="33" t="str">
        <f t="shared" si="103"/>
        <v/>
      </c>
      <c r="AS75" s="33">
        <f t="shared" si="115"/>
        <v>0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0</v>
      </c>
      <c r="BC75" s="141" t="str">
        <f t="shared" si="107"/>
        <v/>
      </c>
      <c r="BD75" s="141">
        <f t="shared" si="117"/>
        <v>0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6.5">
      <c r="A76" s="1">
        <f>RAW!A76</f>
        <v>42412</v>
      </c>
      <c r="B76">
        <f>RAW!B76</f>
        <v>0.27129999999999999</v>
      </c>
      <c r="C76">
        <f>RAW!C76</f>
        <v>0.28470000000000001</v>
      </c>
      <c r="D76">
        <f>RAW!D76</f>
        <v>0.26100000000000001</v>
      </c>
      <c r="E76" s="5">
        <f>RAW!E76</f>
        <v>0.28349999999999997</v>
      </c>
      <c r="F76" s="3">
        <f>RAW!N76</f>
        <v>36.3980715193712</v>
      </c>
      <c r="G76" s="5" t="str">
        <f t="shared" si="111"/>
        <v/>
      </c>
      <c r="H76" s="3">
        <f>RAW!O76</f>
        <v>36.494462097051297</v>
      </c>
      <c r="I76" s="5" t="str">
        <f t="shared" si="111"/>
        <v/>
      </c>
      <c r="J76" s="3">
        <f>RAW!P76</f>
        <v>36.567042583730299</v>
      </c>
      <c r="K76" s="5" t="str">
        <f t="shared" ref="K76" si="126">IF(SIGN(J75-50)&lt;&gt;SIGN(J76-50)," ","")</f>
        <v/>
      </c>
      <c r="L76">
        <v>70</v>
      </c>
      <c r="M76">
        <v>30</v>
      </c>
      <c r="Y76" s="161" t="str">
        <f t="shared" si="98"/>
        <v>VISIBLE</v>
      </c>
      <c r="Z76" s="161" t="str">
        <f t="shared" si="99"/>
        <v/>
      </c>
      <c r="AF76" s="28">
        <f t="shared" si="90"/>
        <v>0</v>
      </c>
      <c r="AG76" s="28" t="str">
        <f t="shared" si="100"/>
        <v/>
      </c>
      <c r="AH76" s="34">
        <f t="shared" si="113"/>
        <v>0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0</v>
      </c>
      <c r="AR76" s="33" t="str">
        <f t="shared" si="103"/>
        <v/>
      </c>
      <c r="AS76" s="33">
        <f t="shared" si="115"/>
        <v>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6.5">
      <c r="A77" s="1">
        <f>RAW!A77</f>
        <v>42415</v>
      </c>
      <c r="B77">
        <f>RAW!B77</f>
        <v>0.2979</v>
      </c>
      <c r="C77">
        <f>RAW!C77</f>
        <v>0.3</v>
      </c>
      <c r="D77">
        <f>RAW!D77</f>
        <v>0.28999999999999998</v>
      </c>
      <c r="E77" s="5">
        <f>RAW!E77</f>
        <v>0.29799999999999999</v>
      </c>
      <c r="F77" s="3">
        <f>RAW!N77</f>
        <v>46.2051823301166</v>
      </c>
      <c r="G77" s="5" t="str">
        <f t="shared" si="111"/>
        <v/>
      </c>
      <c r="H77" s="3">
        <f>RAW!O77</f>
        <v>41.793157032034301</v>
      </c>
      <c r="I77" s="5" t="str">
        <f t="shared" si="111"/>
        <v/>
      </c>
      <c r="J77" s="3">
        <f>RAW!P77</f>
        <v>40.2969277569944</v>
      </c>
      <c r="K77" s="5" t="str">
        <f t="shared" ref="K77" si="127">IF(SIGN(J76-50)&lt;&gt;SIGN(J77-50)," ","")</f>
        <v/>
      </c>
      <c r="L77">
        <v>70</v>
      </c>
      <c r="M77">
        <v>30</v>
      </c>
      <c r="Y77" s="161" t="str">
        <f t="shared" si="98"/>
        <v>VISIBLE</v>
      </c>
      <c r="Z77" s="161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6.5">
      <c r="A78" s="1">
        <f>RAW!A78</f>
        <v>42416</v>
      </c>
      <c r="B78">
        <f>RAW!B78</f>
        <v>0.3</v>
      </c>
      <c r="C78">
        <f>RAW!C78</f>
        <v>0.315</v>
      </c>
      <c r="D78">
        <f>RAW!D78</f>
        <v>0.29899999999999999</v>
      </c>
      <c r="E78" s="5">
        <f>RAW!E78</f>
        <v>0.31090000000000001</v>
      </c>
      <c r="F78" s="3">
        <f>RAW!N78</f>
        <v>53.626914668899403</v>
      </c>
      <c r="G78" s="5" t="str">
        <f t="shared" si="111"/>
        <v xml:space="preserve"> </v>
      </c>
      <c r="H78" s="3">
        <f>RAW!O78</f>
        <v>46.101776687202801</v>
      </c>
      <c r="I78" s="5" t="str">
        <f t="shared" si="111"/>
        <v/>
      </c>
      <c r="J78" s="3">
        <f>RAW!P78</f>
        <v>43.4055323775654</v>
      </c>
      <c r="K78" s="5" t="str">
        <f t="shared" ref="K78" si="128">IF(SIGN(J77-50)&lt;&gt;SIGN(J78-50)," ","")</f>
        <v/>
      </c>
      <c r="L78">
        <v>70</v>
      </c>
      <c r="M78">
        <v>30</v>
      </c>
      <c r="Y78" s="161" t="str">
        <f t="shared" si="98"/>
        <v>VISIBLE</v>
      </c>
      <c r="Z78" s="161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6.5">
      <c r="A79" s="1">
        <f>RAW!A79</f>
        <v>42417</v>
      </c>
      <c r="B79">
        <f>RAW!B79</f>
        <v>0.31929999999999997</v>
      </c>
      <c r="C79">
        <f>RAW!C79</f>
        <v>0.32229999999999998</v>
      </c>
      <c r="D79">
        <f>RAW!D79</f>
        <v>0.31</v>
      </c>
      <c r="E79" s="5">
        <f>RAW!E79</f>
        <v>0.32229999999999998</v>
      </c>
      <c r="F79" s="3">
        <f>RAW!N79</f>
        <v>59.401685824634903</v>
      </c>
      <c r="G79" s="5" t="str">
        <f t="shared" si="111"/>
        <v/>
      </c>
      <c r="H79" s="3">
        <f>RAW!O79</f>
        <v>49.648874167353199</v>
      </c>
      <c r="I79" s="5" t="str">
        <f t="shared" si="111"/>
        <v/>
      </c>
      <c r="J79" s="3">
        <f>RAW!P79</f>
        <v>46.013822098556098</v>
      </c>
      <c r="K79" s="5" t="str">
        <f t="shared" ref="K79" si="129">IF(SIGN(J78-50)&lt;&gt;SIGN(J79-50)," ","")</f>
        <v/>
      </c>
      <c r="L79">
        <v>70</v>
      </c>
      <c r="M79">
        <v>30</v>
      </c>
      <c r="Y79" s="161" t="str">
        <f t="shared" si="98"/>
        <v>VISIBLE</v>
      </c>
      <c r="Z79" s="161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6.5">
      <c r="A80" s="1">
        <f>RAW!A80</f>
        <v>42418</v>
      </c>
      <c r="B80">
        <f>RAW!B80</f>
        <v>0.32</v>
      </c>
      <c r="C80">
        <f>RAW!C80</f>
        <v>0.34279999999999999</v>
      </c>
      <c r="D80">
        <f>RAW!D80</f>
        <v>0.32</v>
      </c>
      <c r="E80" s="5">
        <f>RAW!E80</f>
        <v>0.3367</v>
      </c>
      <c r="F80" s="3">
        <f>RAW!N80</f>
        <v>65.696851945480105</v>
      </c>
      <c r="G80" s="5" t="str">
        <f t="shared" si="111"/>
        <v/>
      </c>
      <c r="H80" s="3">
        <f>RAW!O80</f>
        <v>53.786138392940501</v>
      </c>
      <c r="I80" s="5" t="str">
        <f t="shared" si="111"/>
        <v xml:space="preserve"> </v>
      </c>
      <c r="J80" s="3">
        <f>RAW!P80</f>
        <v>49.123706559469298</v>
      </c>
      <c r="K80" s="5" t="str">
        <f t="shared" ref="K80" si="130">IF(SIGN(J79-50)&lt;&gt;SIGN(J80-50)," ","")</f>
        <v/>
      </c>
      <c r="L80">
        <v>70</v>
      </c>
      <c r="M80">
        <v>30</v>
      </c>
      <c r="Y80" s="161" t="str">
        <f t="shared" si="98"/>
        <v>VISIBLE</v>
      </c>
      <c r="Z80" s="161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6.5">
      <c r="A81" s="1">
        <f>RAW!A81</f>
        <v>42419</v>
      </c>
      <c r="B81">
        <f>RAW!B81</f>
        <v>0.3367</v>
      </c>
      <c r="C81">
        <f>RAW!C81</f>
        <v>0.34989999999999999</v>
      </c>
      <c r="D81">
        <f>RAW!D81</f>
        <v>0.31780000000000003</v>
      </c>
      <c r="E81" s="5">
        <f>RAW!E81</f>
        <v>0.31780000000000003</v>
      </c>
      <c r="F81" s="3">
        <f>RAW!N81</f>
        <v>53.091140734338197</v>
      </c>
      <c r="G81" s="5" t="str">
        <f t="shared" si="111"/>
        <v/>
      </c>
      <c r="H81" s="3">
        <f>RAW!O81</f>
        <v>48.189347125551102</v>
      </c>
      <c r="I81" s="5" t="str">
        <f t="shared" si="111"/>
        <v xml:space="preserve"> </v>
      </c>
      <c r="J81" s="3">
        <f>RAW!P81</f>
        <v>45.5107381561387</v>
      </c>
      <c r="K81" s="5" t="str">
        <f t="shared" ref="K81" si="131">IF(SIGN(J80-50)&lt;&gt;SIGN(J81-50)," ","")</f>
        <v/>
      </c>
      <c r="L81">
        <v>70</v>
      </c>
      <c r="M81">
        <v>30</v>
      </c>
      <c r="Y81" s="161" t="str">
        <f t="shared" si="98"/>
        <v>VISIBLE</v>
      </c>
      <c r="Z81" s="161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6.5">
      <c r="A82" s="1">
        <f>RAW!A82</f>
        <v>42422</v>
      </c>
      <c r="B82">
        <f>RAW!B82</f>
        <v>0.33150000000000002</v>
      </c>
      <c r="C82">
        <f>RAW!C82</f>
        <v>0.34060000000000001</v>
      </c>
      <c r="D82">
        <f>RAW!D82</f>
        <v>0.32969999999999999</v>
      </c>
      <c r="E82" s="5">
        <f>RAW!E82</f>
        <v>0.34060000000000001</v>
      </c>
      <c r="F82" s="3">
        <f>RAW!N82</f>
        <v>63.065316338560301</v>
      </c>
      <c r="G82" s="5" t="str">
        <f t="shared" si="111"/>
        <v/>
      </c>
      <c r="H82" s="3">
        <f>RAW!O82</f>
        <v>54.359261467761002</v>
      </c>
      <c r="I82" s="5" t="str">
        <f t="shared" si="111"/>
        <v xml:space="preserve"> </v>
      </c>
      <c r="J82" s="3">
        <f>RAW!P82</f>
        <v>50.154415831577602</v>
      </c>
      <c r="K82" s="5" t="str">
        <f t="shared" ref="K82" si="132">IF(SIGN(J81-50)&lt;&gt;SIGN(J82-50)," ","")</f>
        <v xml:space="preserve"> </v>
      </c>
      <c r="L82">
        <v>70</v>
      </c>
      <c r="M82">
        <v>30</v>
      </c>
      <c r="Y82" s="161" t="str">
        <f t="shared" si="98"/>
        <v>VISIBLE</v>
      </c>
      <c r="Z82" s="161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6.5">
      <c r="A83" s="1">
        <f>RAW!A83</f>
        <v>42423</v>
      </c>
      <c r="B83">
        <f>RAW!B83</f>
        <v>0.34200000000000003</v>
      </c>
      <c r="C83">
        <f>RAW!C83</f>
        <v>0.34849999999999998</v>
      </c>
      <c r="D83">
        <f>RAW!D83</f>
        <v>0.33700000000000002</v>
      </c>
      <c r="E83" s="5">
        <f>RAW!E83</f>
        <v>0.34100000000000003</v>
      </c>
      <c r="F83" s="3">
        <f>RAW!N83</f>
        <v>63.225361476351203</v>
      </c>
      <c r="G83" s="5" t="str">
        <f t="shared" si="111"/>
        <v/>
      </c>
      <c r="H83" s="3">
        <f>RAW!O83</f>
        <v>54.4617196211249</v>
      </c>
      <c r="I83" s="5" t="str">
        <f t="shared" si="111"/>
        <v/>
      </c>
      <c r="J83" s="3">
        <f>RAW!P83</f>
        <v>50.232544607791802</v>
      </c>
      <c r="K83" s="5" t="str">
        <f t="shared" ref="K83" si="133">IF(SIGN(J82-50)&lt;&gt;SIGN(J83-50)," ","")</f>
        <v/>
      </c>
      <c r="L83">
        <v>70</v>
      </c>
      <c r="M83">
        <v>30</v>
      </c>
      <c r="Y83" s="161" t="str">
        <f t="shared" si="98"/>
        <v>VISIBLE</v>
      </c>
      <c r="Z83" s="161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6.5">
      <c r="A84" s="1">
        <f>RAW!A84</f>
        <v>42424</v>
      </c>
      <c r="B84">
        <f>RAW!B84</f>
        <v>0.33989999999999998</v>
      </c>
      <c r="C84">
        <f>RAW!C84</f>
        <v>0.3498</v>
      </c>
      <c r="D84">
        <f>RAW!D84</f>
        <v>0.3211</v>
      </c>
      <c r="E84" s="5">
        <f>RAW!E84</f>
        <v>0.32500000000000001</v>
      </c>
      <c r="F84" s="3">
        <f>RAW!N84</f>
        <v>52.590696670709598</v>
      </c>
      <c r="G84" s="5" t="str">
        <f t="shared" si="111"/>
        <v/>
      </c>
      <c r="H84" s="3">
        <f>RAW!O84</f>
        <v>49.659511491855703</v>
      </c>
      <c r="I84" s="5" t="str">
        <f t="shared" si="111"/>
        <v xml:space="preserve"> </v>
      </c>
      <c r="J84" s="3">
        <f>RAW!P84</f>
        <v>47.1299126812794</v>
      </c>
      <c r="K84" s="5" t="str">
        <f t="shared" ref="K84" si="134">IF(SIGN(J83-50)&lt;&gt;SIGN(J84-50)," ","")</f>
        <v xml:space="preserve"> </v>
      </c>
      <c r="L84">
        <v>70</v>
      </c>
      <c r="M84">
        <v>30</v>
      </c>
      <c r="Y84" s="161" t="str">
        <f t="shared" si="98"/>
        <v>VISIBLE</v>
      </c>
      <c r="Z84" s="161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6.5">
      <c r="A85" s="1">
        <f>RAW!A85</f>
        <v>42425</v>
      </c>
      <c r="B85">
        <f>RAW!B85</f>
        <v>0.33200000000000002</v>
      </c>
      <c r="C85">
        <f>RAW!C85</f>
        <v>0.3322</v>
      </c>
      <c r="D85">
        <f>RAW!D85</f>
        <v>0.32019999999999998</v>
      </c>
      <c r="E85" s="5">
        <f>RAW!E85</f>
        <v>0.32200000000000001</v>
      </c>
      <c r="F85" s="3">
        <f>RAW!N85</f>
        <v>50.724330432679402</v>
      </c>
      <c r="G85" s="5" t="str">
        <f t="shared" si="111"/>
        <v/>
      </c>
      <c r="H85" s="3">
        <f>RAW!O85</f>
        <v>48.790804016164898</v>
      </c>
      <c r="I85" s="5" t="str">
        <f t="shared" si="111"/>
        <v/>
      </c>
      <c r="J85" s="3">
        <f>RAW!P85</f>
        <v>46.5636954397607</v>
      </c>
      <c r="K85" s="5" t="str">
        <f t="shared" ref="K85" si="135">IF(SIGN(J84-50)&lt;&gt;SIGN(J85-50)," ","")</f>
        <v/>
      </c>
      <c r="L85">
        <v>70</v>
      </c>
      <c r="M85">
        <v>30</v>
      </c>
      <c r="Y85" s="161" t="str">
        <f t="shared" si="98"/>
        <v>VISIBLE</v>
      </c>
      <c r="Z85" s="161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6.5">
      <c r="A86" s="1">
        <f>RAW!A86</f>
        <v>42426</v>
      </c>
      <c r="B86">
        <f>RAW!B86</f>
        <v>0.32500000000000001</v>
      </c>
      <c r="C86">
        <f>RAW!C86</f>
        <v>0.32519999999999999</v>
      </c>
      <c r="D86">
        <f>RAW!D86</f>
        <v>0.31950000000000001</v>
      </c>
      <c r="E86" s="5">
        <f>RAW!E86</f>
        <v>0.32</v>
      </c>
      <c r="F86" s="3">
        <f>RAW!N86</f>
        <v>49.361835863724203</v>
      </c>
      <c r="G86" s="5" t="str">
        <f t="shared" si="111"/>
        <v xml:space="preserve"> </v>
      </c>
      <c r="H86" s="3">
        <f>RAW!O86</f>
        <v>48.185627510689102</v>
      </c>
      <c r="I86" s="5" t="str">
        <f t="shared" si="111"/>
        <v/>
      </c>
      <c r="J86" s="3">
        <f>RAW!P86</f>
        <v>46.175370854866102</v>
      </c>
      <c r="K86" s="5" t="str">
        <f t="shared" ref="K86" si="136">IF(SIGN(J85-50)&lt;&gt;SIGN(J86-50)," ","")</f>
        <v/>
      </c>
      <c r="L86">
        <v>70</v>
      </c>
      <c r="M86">
        <v>30</v>
      </c>
      <c r="Y86" s="161" t="str">
        <f t="shared" si="98"/>
        <v>VISIBLE</v>
      </c>
      <c r="Z86" s="161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6.5">
      <c r="A87" s="1">
        <f>RAW!A87</f>
        <v>42429</v>
      </c>
      <c r="B87">
        <f>RAW!B87</f>
        <v>0.3175</v>
      </c>
      <c r="C87">
        <f>RAW!C87</f>
        <v>0.32640000000000002</v>
      </c>
      <c r="D87">
        <f>RAW!D87</f>
        <v>0.30499999999999999</v>
      </c>
      <c r="E87" s="5">
        <f>RAW!E87</f>
        <v>0.31290000000000001</v>
      </c>
      <c r="F87" s="3">
        <f>RAW!N87</f>
        <v>44.4201655044481</v>
      </c>
      <c r="G87" s="5" t="str">
        <f t="shared" si="111"/>
        <v/>
      </c>
      <c r="H87" s="3">
        <f>RAW!O87</f>
        <v>46.004133735369599</v>
      </c>
      <c r="I87" s="5" t="str">
        <f t="shared" si="111"/>
        <v/>
      </c>
      <c r="J87" s="3">
        <f>RAW!P87</f>
        <v>44.783238288325698</v>
      </c>
      <c r="K87" s="5" t="str">
        <f t="shared" ref="K87" si="137">IF(SIGN(J86-50)&lt;&gt;SIGN(J87-50)," ","")</f>
        <v/>
      </c>
      <c r="L87">
        <v>70</v>
      </c>
      <c r="M87">
        <v>30</v>
      </c>
      <c r="Y87" s="161" t="str">
        <f t="shared" si="98"/>
        <v>VISIBLE</v>
      </c>
      <c r="Z87" s="161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6.5">
      <c r="A88" s="1">
        <f>RAW!A88</f>
        <v>42430</v>
      </c>
      <c r="B88">
        <f>RAW!B88</f>
        <v>0.31290000000000001</v>
      </c>
      <c r="C88">
        <f>RAW!C88</f>
        <v>0.316</v>
      </c>
      <c r="D88">
        <f>RAW!D88</f>
        <v>0.307</v>
      </c>
      <c r="E88" s="5">
        <f>RAW!E88</f>
        <v>0.31</v>
      </c>
      <c r="F88" s="3">
        <f>RAW!N88</f>
        <v>42.397566286826702</v>
      </c>
      <c r="G88" s="5" t="str">
        <f t="shared" si="111"/>
        <v/>
      </c>
      <c r="H88" s="3">
        <f>RAW!O88</f>
        <v>45.105890302044997</v>
      </c>
      <c r="I88" s="5" t="str">
        <f t="shared" si="111"/>
        <v/>
      </c>
      <c r="J88" s="3">
        <f>RAW!P88</f>
        <v>44.211581714874598</v>
      </c>
      <c r="K88" s="5" t="str">
        <f t="shared" ref="K88" si="138">IF(SIGN(J87-50)&lt;&gt;SIGN(J88-50)," ","")</f>
        <v/>
      </c>
      <c r="L88">
        <v>70</v>
      </c>
      <c r="M88">
        <v>30</v>
      </c>
      <c r="Y88" s="161" t="str">
        <f t="shared" si="98"/>
        <v>VISIBLE</v>
      </c>
      <c r="Z88" s="161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6.5">
      <c r="A89" s="1">
        <f>RAW!A89</f>
        <v>42431</v>
      </c>
      <c r="B89">
        <f>RAW!B89</f>
        <v>0.31</v>
      </c>
      <c r="C89">
        <f>RAW!C89</f>
        <v>0.31840000000000002</v>
      </c>
      <c r="D89">
        <f>RAW!D89</f>
        <v>0.30359999999999998</v>
      </c>
      <c r="E89" s="5">
        <f>RAW!E89</f>
        <v>0.3175</v>
      </c>
      <c r="F89" s="3">
        <f>RAW!N89</f>
        <v>49.355383347789001</v>
      </c>
      <c r="G89" s="5" t="str">
        <f t="shared" si="111"/>
        <v/>
      </c>
      <c r="H89" s="3">
        <f>RAW!O89</f>
        <v>47.937109031492497</v>
      </c>
      <c r="I89" s="5" t="str">
        <f t="shared" si="111"/>
        <v/>
      </c>
      <c r="J89" s="3">
        <f>RAW!P89</f>
        <v>46.080615691972</v>
      </c>
      <c r="K89" s="5" t="str">
        <f t="shared" ref="K89" si="139">IF(SIGN(J88-50)&lt;&gt;SIGN(J89-50)," ","")</f>
        <v/>
      </c>
      <c r="L89">
        <v>70</v>
      </c>
      <c r="M89">
        <v>30</v>
      </c>
      <c r="Y89" s="161" t="str">
        <f t="shared" si="98"/>
        <v>VISIBLE</v>
      </c>
      <c r="Z89" s="161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6.5">
      <c r="A90" s="1">
        <f>RAW!A90</f>
        <v>42432</v>
      </c>
      <c r="B90">
        <f>RAW!B90</f>
        <v>0.31740000000000002</v>
      </c>
      <c r="C90">
        <f>RAW!C90</f>
        <v>0.32390000000000002</v>
      </c>
      <c r="D90">
        <f>RAW!D90</f>
        <v>0.3115</v>
      </c>
      <c r="E90" s="5">
        <f>RAW!E90</f>
        <v>0.31859999999999999</v>
      </c>
      <c r="F90" s="3">
        <f>RAW!N90</f>
        <v>50.380938290255997</v>
      </c>
      <c r="G90" s="5" t="str">
        <f t="shared" si="111"/>
        <v xml:space="preserve"> </v>
      </c>
      <c r="H90" s="3">
        <f>RAW!O90</f>
        <v>48.357805120043899</v>
      </c>
      <c r="I90" s="5" t="str">
        <f t="shared" si="111"/>
        <v/>
      </c>
      <c r="J90" s="3">
        <f>RAW!P90</f>
        <v>46.357376049040703</v>
      </c>
      <c r="K90" s="5" t="str">
        <f t="shared" ref="K90" si="140">IF(SIGN(J89-50)&lt;&gt;SIGN(J90-50)," ","")</f>
        <v/>
      </c>
      <c r="L90">
        <v>70</v>
      </c>
      <c r="M90">
        <v>30</v>
      </c>
      <c r="Y90" s="161" t="str">
        <f t="shared" si="98"/>
        <v>VISIBLE</v>
      </c>
      <c r="Z90" s="161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0</v>
      </c>
      <c r="AK90" s="34" t="str">
        <f t="shared" si="101"/>
        <v/>
      </c>
      <c r="AL90" s="28">
        <f t="shared" si="114"/>
        <v>0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6.5">
      <c r="A91" s="1">
        <f>RAW!A91</f>
        <v>42433</v>
      </c>
      <c r="B91">
        <f>RAW!B91</f>
        <v>0.31859999999999999</v>
      </c>
      <c r="C91">
        <f>RAW!C91</f>
        <v>0.32769999999999999</v>
      </c>
      <c r="D91">
        <f>RAW!D91</f>
        <v>0.31659999999999999</v>
      </c>
      <c r="E91" s="5">
        <f>RAW!E91</f>
        <v>0.32769999999999999</v>
      </c>
      <c r="F91" s="3">
        <f>RAW!N91</f>
        <v>58.493175624595999</v>
      </c>
      <c r="G91" s="5" t="str">
        <f t="shared" si="111"/>
        <v/>
      </c>
      <c r="H91" s="3">
        <f>RAW!O91</f>
        <v>51.825871871629097</v>
      </c>
      <c r="I91" s="5" t="str">
        <f t="shared" si="111"/>
        <v xml:space="preserve"> </v>
      </c>
      <c r="J91" s="3">
        <f>RAW!P91</f>
        <v>48.646993057228102</v>
      </c>
      <c r="K91" s="5" t="str">
        <f t="shared" ref="K91" si="141">IF(SIGN(J90-50)&lt;&gt;SIGN(J91-50)," ","")</f>
        <v/>
      </c>
      <c r="L91">
        <v>70</v>
      </c>
      <c r="M91">
        <v>30</v>
      </c>
      <c r="Y91" s="161" t="str">
        <f t="shared" si="98"/>
        <v>VISIBLE</v>
      </c>
      <c r="Z91" s="161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0</v>
      </c>
      <c r="AK91" s="34" t="str">
        <f t="shared" si="101"/>
        <v/>
      </c>
      <c r="AL91" s="28">
        <f t="shared" si="114"/>
        <v>0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6.5">
      <c r="A92" s="1">
        <f>RAW!A92</f>
        <v>42436</v>
      </c>
      <c r="B92">
        <f>RAW!B92</f>
        <v>0.32769999999999999</v>
      </c>
      <c r="C92">
        <f>RAW!C92</f>
        <v>0.33100000000000002</v>
      </c>
      <c r="D92">
        <f>RAW!D92</f>
        <v>0.32029999999999997</v>
      </c>
      <c r="E92" s="5">
        <f>RAW!E92</f>
        <v>0.33100000000000002</v>
      </c>
      <c r="F92" s="3">
        <f>RAW!N92</f>
        <v>61.178424793343098</v>
      </c>
      <c r="G92" s="5" t="str">
        <f t="shared" si="111"/>
        <v/>
      </c>
      <c r="H92" s="3">
        <f>RAW!O92</f>
        <v>53.057020920331603</v>
      </c>
      <c r="I92" s="5" t="str">
        <f t="shared" si="111"/>
        <v/>
      </c>
      <c r="J92" s="3">
        <f>RAW!P92</f>
        <v>49.468249926664001</v>
      </c>
      <c r="K92" s="5" t="str">
        <f t="shared" ref="K92" si="142">IF(SIGN(J91-50)&lt;&gt;SIGN(J92-50)," ","")</f>
        <v/>
      </c>
      <c r="L92">
        <v>70</v>
      </c>
      <c r="M92">
        <v>30</v>
      </c>
      <c r="Y92" s="161" t="str">
        <f t="shared" si="98"/>
        <v>VISIBLE</v>
      </c>
      <c r="Z92" s="161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0</v>
      </c>
      <c r="AK92" s="34" t="str">
        <f t="shared" si="101"/>
        <v/>
      </c>
      <c r="AL92" s="28">
        <f t="shared" si="114"/>
        <v>0</v>
      </c>
      <c r="AM92" s="28" t="str">
        <f t="shared" si="102"/>
        <v/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6.5">
      <c r="A93" s="1">
        <f>RAW!A93</f>
        <v>42437</v>
      </c>
      <c r="B93">
        <f>RAW!B93</f>
        <v>0.33</v>
      </c>
      <c r="C93">
        <f>RAW!C93</f>
        <v>0.33399999999999902</v>
      </c>
      <c r="D93">
        <f>RAW!D93</f>
        <v>0.32</v>
      </c>
      <c r="E93" s="5">
        <f>RAW!E93</f>
        <v>0.32229999999999998</v>
      </c>
      <c r="F93" s="3">
        <f>RAW!N93</f>
        <v>51.025240950995801</v>
      </c>
      <c r="G93" s="5" t="str">
        <f t="shared" si="111"/>
        <v/>
      </c>
      <c r="H93" s="3">
        <f>RAW!O93</f>
        <v>49.467729322392699</v>
      </c>
      <c r="I93" s="5" t="str">
        <f t="shared" si="111"/>
        <v xml:space="preserve"> </v>
      </c>
      <c r="J93" s="3">
        <f>RAW!P93</f>
        <v>47.371138201968499</v>
      </c>
      <c r="K93" s="5" t="str">
        <f t="shared" ref="K93" si="143">IF(SIGN(J92-50)&lt;&gt;SIGN(J93-50)," ","")</f>
        <v/>
      </c>
      <c r="L93">
        <v>70</v>
      </c>
      <c r="M93">
        <v>30</v>
      </c>
      <c r="Y93" s="161" t="str">
        <f t="shared" si="98"/>
        <v>VISIBLE</v>
      </c>
      <c r="Z93" s="161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6.5">
      <c r="A94" s="1">
        <f>RAW!A94</f>
        <v>42438</v>
      </c>
      <c r="B94">
        <f>RAW!B94</f>
        <v>0.32979999999999998</v>
      </c>
      <c r="C94">
        <f>RAW!C94</f>
        <v>0.33</v>
      </c>
      <c r="D94">
        <f>RAW!D94</f>
        <v>0.32</v>
      </c>
      <c r="E94" s="5">
        <f>RAW!E94</f>
        <v>0.32440000000000002</v>
      </c>
      <c r="F94" s="3">
        <f>RAW!N94</f>
        <v>53.211924670360098</v>
      </c>
      <c r="G94" s="5" t="str">
        <f t="shared" si="111"/>
        <v/>
      </c>
      <c r="H94" s="3">
        <f>RAW!O94</f>
        <v>50.340999404201199</v>
      </c>
      <c r="I94" s="5" t="str">
        <f t="shared" si="111"/>
        <v xml:space="preserve"> </v>
      </c>
      <c r="J94" s="3">
        <f>RAW!P94</f>
        <v>47.930595538919597</v>
      </c>
      <c r="K94" s="5" t="str">
        <f t="shared" ref="K94" si="144">IF(SIGN(J93-50)&lt;&gt;SIGN(J94-50)," ","")</f>
        <v/>
      </c>
      <c r="L94">
        <v>70</v>
      </c>
      <c r="M94">
        <v>30</v>
      </c>
      <c r="Y94" s="161" t="str">
        <f t="shared" si="98"/>
        <v>VISIBLE</v>
      </c>
      <c r="Z94" s="161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6.5">
      <c r="A95" s="1">
        <f>RAW!A95</f>
        <v>42439</v>
      </c>
      <c r="B95">
        <f>RAW!B95</f>
        <v>0.32990000000000003</v>
      </c>
      <c r="C95">
        <f>RAW!C95</f>
        <v>0.33379999999999999</v>
      </c>
      <c r="D95">
        <f>RAW!D95</f>
        <v>0.3165</v>
      </c>
      <c r="E95" s="5">
        <f>RAW!E95</f>
        <v>0.3165</v>
      </c>
      <c r="F95" s="3">
        <f>RAW!N95</f>
        <v>44.493050127231498</v>
      </c>
      <c r="G95" s="5" t="str">
        <f t="shared" si="111"/>
        <v xml:space="preserve"> </v>
      </c>
      <c r="H95" s="3">
        <f>RAW!O95</f>
        <v>47.047137039279697</v>
      </c>
      <c r="I95" s="5" t="str">
        <f t="shared" si="111"/>
        <v xml:space="preserve"> </v>
      </c>
      <c r="J95" s="3">
        <f>RAW!P95</f>
        <v>45.999118281392697</v>
      </c>
      <c r="K95" s="5" t="str">
        <f t="shared" ref="K95" si="145">IF(SIGN(J94-50)&lt;&gt;SIGN(J95-50)," ","")</f>
        <v/>
      </c>
      <c r="L95">
        <v>70</v>
      </c>
      <c r="M95">
        <v>30</v>
      </c>
      <c r="Y95" s="161" t="str">
        <f t="shared" si="98"/>
        <v>VISIBLE</v>
      </c>
      <c r="Z95" s="161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6.5">
      <c r="A96" s="1">
        <f>RAW!A96</f>
        <v>42440</v>
      </c>
      <c r="B96">
        <f>RAW!B96</f>
        <v>0.3206</v>
      </c>
      <c r="C96">
        <f>RAW!C96</f>
        <v>0.33</v>
      </c>
      <c r="D96">
        <f>RAW!D96</f>
        <v>0.3206</v>
      </c>
      <c r="E96" s="5">
        <f>RAW!E96</f>
        <v>0.32479999999999998</v>
      </c>
      <c r="F96" s="3">
        <f>RAW!N96</f>
        <v>53.776547737458998</v>
      </c>
      <c r="G96" s="5" t="str">
        <f t="shared" si="111"/>
        <v xml:space="preserve"> </v>
      </c>
      <c r="H96" s="3">
        <f>RAW!O96</f>
        <v>50.6971258795908</v>
      </c>
      <c r="I96" s="5" t="str">
        <f t="shared" si="111"/>
        <v xml:space="preserve"> </v>
      </c>
      <c r="J96" s="3">
        <f>RAW!P96</f>
        <v>48.297532725434102</v>
      </c>
      <c r="K96" s="5" t="str">
        <f t="shared" ref="K96" si="146">IF(SIGN(J95-50)&lt;&gt;SIGN(J96-50)," ","")</f>
        <v/>
      </c>
      <c r="L96">
        <v>70</v>
      </c>
      <c r="M96">
        <v>30</v>
      </c>
      <c r="Y96" s="161" t="str">
        <f t="shared" si="98"/>
        <v>VISIBLE</v>
      </c>
      <c r="Z96" s="161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6.5">
      <c r="A97" s="1">
        <f>RAW!A97</f>
        <v>42443</v>
      </c>
      <c r="B97">
        <f>RAW!B97</f>
        <v>0.33</v>
      </c>
      <c r="C97">
        <f>RAW!C97</f>
        <v>0.34749999999999998</v>
      </c>
      <c r="D97">
        <f>RAW!D97</f>
        <v>0.33</v>
      </c>
      <c r="E97" s="5">
        <f>RAW!E97</f>
        <v>0.33810000000000001</v>
      </c>
      <c r="F97" s="3">
        <f>RAW!N97</f>
        <v>64.786661499994295</v>
      </c>
      <c r="G97" s="5" t="str">
        <f t="shared" si="111"/>
        <v/>
      </c>
      <c r="H97" s="3">
        <f>RAW!O97</f>
        <v>55.938224332042303</v>
      </c>
      <c r="I97" s="5" t="str">
        <f t="shared" si="111"/>
        <v/>
      </c>
      <c r="J97" s="3">
        <f>RAW!P97</f>
        <v>51.752657502815502</v>
      </c>
      <c r="K97" s="5" t="str">
        <f t="shared" ref="K97" si="147">IF(SIGN(J96-50)&lt;&gt;SIGN(J97-50)," ","")</f>
        <v xml:space="preserve"> </v>
      </c>
      <c r="L97">
        <v>70</v>
      </c>
      <c r="M97">
        <v>30</v>
      </c>
      <c r="Y97" s="161" t="str">
        <f t="shared" si="98"/>
        <v>VISIBLE</v>
      </c>
      <c r="Z97" s="161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6.5">
      <c r="A98" s="1">
        <f>RAW!A98</f>
        <v>42444</v>
      </c>
      <c r="B98">
        <f>RAW!B98</f>
        <v>0.34</v>
      </c>
      <c r="C98">
        <f>RAW!C98</f>
        <v>0.34</v>
      </c>
      <c r="D98">
        <f>RAW!D98</f>
        <v>0.33279999999999998</v>
      </c>
      <c r="E98" s="5">
        <f>RAW!E98</f>
        <v>0.33899999999999902</v>
      </c>
      <c r="F98" s="3">
        <f>RAW!N98</f>
        <v>65.436616569441995</v>
      </c>
      <c r="G98" s="5" t="str">
        <f t="shared" si="111"/>
        <v/>
      </c>
      <c r="H98" s="3">
        <f>RAW!O98</f>
        <v>56.276940692680697</v>
      </c>
      <c r="I98" s="5" t="str">
        <f t="shared" si="111"/>
        <v/>
      </c>
      <c r="J98" s="3">
        <f>RAW!P98</f>
        <v>51.980664816654397</v>
      </c>
      <c r="K98" s="5" t="str">
        <f t="shared" ref="K98" si="148">IF(SIGN(J97-50)&lt;&gt;SIGN(J98-50)," ","")</f>
        <v/>
      </c>
      <c r="L98">
        <v>70</v>
      </c>
      <c r="M98">
        <v>30</v>
      </c>
      <c r="Y98" s="161" t="str">
        <f t="shared" si="98"/>
        <v>VISIBLE</v>
      </c>
      <c r="Z98" s="161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6.5">
      <c r="A99" s="1">
        <f>RAW!A99</f>
        <v>42445</v>
      </c>
      <c r="B99">
        <f>RAW!B99</f>
        <v>0.34899999999999998</v>
      </c>
      <c r="C99">
        <f>RAW!C99</f>
        <v>0.35499999999999998</v>
      </c>
      <c r="D99">
        <f>RAW!D99</f>
        <v>0.3412</v>
      </c>
      <c r="E99" s="5">
        <f>RAW!E99</f>
        <v>0.34160000000000001</v>
      </c>
      <c r="F99" s="3">
        <f>RAW!N99</f>
        <v>67.460847248755599</v>
      </c>
      <c r="G99" s="5" t="str">
        <f t="shared" si="111"/>
        <v/>
      </c>
      <c r="H99" s="3">
        <f>RAW!O99</f>
        <v>57.298199669004703</v>
      </c>
      <c r="I99" s="5" t="str">
        <f t="shared" si="111"/>
        <v/>
      </c>
      <c r="J99" s="3">
        <f>RAW!P99</f>
        <v>52.6592904833837</v>
      </c>
      <c r="K99" s="5" t="str">
        <f t="shared" ref="K99" si="149">IF(SIGN(J98-50)&lt;&gt;SIGN(J99-50)," ","")</f>
        <v/>
      </c>
      <c r="L99">
        <v>70</v>
      </c>
      <c r="M99">
        <v>30</v>
      </c>
      <c r="Y99" s="161" t="str">
        <f t="shared" si="98"/>
        <v>VISIBLE</v>
      </c>
      <c r="Z99" s="161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6.5">
      <c r="A100" s="1">
        <f>RAW!A100</f>
        <v>42446</v>
      </c>
      <c r="B100">
        <f>RAW!B100</f>
        <v>0.34539999999999998</v>
      </c>
      <c r="C100">
        <f>RAW!C100</f>
        <v>0.34739999999999999</v>
      </c>
      <c r="D100">
        <f>RAW!D100</f>
        <v>0.33100000000000002</v>
      </c>
      <c r="E100" s="5">
        <f>RAW!E100</f>
        <v>0.33299999999999902</v>
      </c>
      <c r="F100" s="3">
        <f>RAW!N100</f>
        <v>55.024992555458503</v>
      </c>
      <c r="G100" s="5" t="str">
        <f t="shared" si="111"/>
        <v/>
      </c>
      <c r="H100" s="3">
        <f>RAW!O100</f>
        <v>52.897045824248799</v>
      </c>
      <c r="I100" s="5" t="str">
        <f t="shared" si="111"/>
        <v/>
      </c>
      <c r="J100" s="3">
        <f>RAW!P100</f>
        <v>50.1955564993278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1" t="str">
        <f t="shared" si="98"/>
        <v>VISIBLE</v>
      </c>
      <c r="Z100" s="161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0</v>
      </c>
      <c r="AK100" s="34" t="str">
        <f t="shared" si="101"/>
        <v/>
      </c>
      <c r="AL100" s="28">
        <f t="shared" si="114"/>
        <v>0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6.5">
      <c r="A101" s="1">
        <f>RAW!A101</f>
        <v>42447</v>
      </c>
      <c r="B101">
        <f>RAW!B101</f>
        <v>0.33589999999999998</v>
      </c>
      <c r="C101">
        <f>RAW!C101</f>
        <v>0.35299999999999998</v>
      </c>
      <c r="D101">
        <f>RAW!D101</f>
        <v>0.3322</v>
      </c>
      <c r="E101" s="5">
        <f>RAW!E101</f>
        <v>0.35299999999999998</v>
      </c>
      <c r="F101" s="3">
        <f>RAW!N101</f>
        <v>70.019703663783304</v>
      </c>
      <c r="G101" s="5" t="str">
        <f t="shared" si="111"/>
        <v/>
      </c>
      <c r="H101" s="3">
        <f>RAW!O101</f>
        <v>60.496426275857601</v>
      </c>
      <c r="I101" s="5" t="str">
        <f t="shared" si="111"/>
        <v/>
      </c>
      <c r="J101" s="3">
        <f>RAW!P101</f>
        <v>55.302097235638797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1" t="str">
        <f t="shared" si="98"/>
        <v>VISIBLE</v>
      </c>
      <c r="Z101" s="161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1</v>
      </c>
      <c r="AK101" s="34" t="str">
        <f t="shared" si="101"/>
        <v/>
      </c>
      <c r="AL101" s="28">
        <f t="shared" si="114"/>
        <v>1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6.5">
      <c r="A102" s="1">
        <f>RAW!A102</f>
        <v>42450</v>
      </c>
      <c r="B102">
        <f>RAW!B102</f>
        <v>0.35010000000000002</v>
      </c>
      <c r="C102">
        <f>RAW!C102</f>
        <v>0.36370000000000002</v>
      </c>
      <c r="D102">
        <f>RAW!D102</f>
        <v>0.3493</v>
      </c>
      <c r="E102" s="5">
        <f>RAW!E102</f>
        <v>0.3584</v>
      </c>
      <c r="F102" s="3">
        <f>RAW!N102</f>
        <v>72.869033216342601</v>
      </c>
      <c r="G102" s="5" t="str">
        <f t="shared" si="111"/>
        <v/>
      </c>
      <c r="H102" s="3">
        <f>RAW!O102</f>
        <v>62.266555377423103</v>
      </c>
      <c r="I102" s="5" t="str">
        <f t="shared" si="111"/>
        <v/>
      </c>
      <c r="J102" s="3">
        <f>RAW!P102</f>
        <v>56.564665708477598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1" t="str">
        <f t="shared" si="98"/>
        <v>VISIBLE</v>
      </c>
      <c r="Z102" s="161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1</v>
      </c>
      <c r="AK102" s="34" t="str">
        <f t="shared" si="101"/>
        <v>GROUP</v>
      </c>
      <c r="AL102" s="28">
        <f t="shared" si="114"/>
        <v>2</v>
      </c>
      <c r="AM102" s="28">
        <f t="shared" si="102"/>
        <v>2</v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6.5">
      <c r="A103" s="1">
        <f>RAW!A103</f>
        <v>42451</v>
      </c>
      <c r="B103">
        <f>RAW!B103</f>
        <v>0.3649</v>
      </c>
      <c r="C103">
        <f>RAW!C103</f>
        <v>0.3649</v>
      </c>
      <c r="D103">
        <f>RAW!D103</f>
        <v>0.34229999999999999</v>
      </c>
      <c r="E103" s="5">
        <f>RAW!E103</f>
        <v>0.35249999999999998</v>
      </c>
      <c r="F103" s="3">
        <f>RAW!N103</f>
        <v>64.995088808921494</v>
      </c>
      <c r="G103" s="5" t="str">
        <f t="shared" si="111"/>
        <v/>
      </c>
      <c r="H103" s="3">
        <f>RAW!O103</f>
        <v>59.148012995018298</v>
      </c>
      <c r="I103" s="5" t="str">
        <f t="shared" si="111"/>
        <v/>
      </c>
      <c r="J103" s="3">
        <f>RAW!P103</f>
        <v>54.7892078585352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1" t="str">
        <f t="shared" si="98"/>
        <v>VISIBLE</v>
      </c>
      <c r="Z103" s="161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6.5">
      <c r="A104" s="1">
        <f>RAW!A104</f>
        <v>42452</v>
      </c>
      <c r="B104">
        <f>RAW!B104</f>
        <v>0.35370000000000001</v>
      </c>
      <c r="C104">
        <f>RAW!C104</f>
        <v>0.35599999999999998</v>
      </c>
      <c r="D104">
        <f>RAW!D104</f>
        <v>0.34210000000000002</v>
      </c>
      <c r="E104" s="5">
        <f>RAW!E104</f>
        <v>0.34299999999999897</v>
      </c>
      <c r="F104" s="3">
        <f>RAW!N104</f>
        <v>54.028099693370699</v>
      </c>
      <c r="G104" s="5" t="str">
        <f t="shared" si="111"/>
        <v/>
      </c>
      <c r="H104" s="3">
        <f>RAW!O104</f>
        <v>54.421672846746603</v>
      </c>
      <c r="I104" s="5" t="str">
        <f t="shared" si="111"/>
        <v/>
      </c>
      <c r="J104" s="3">
        <f>RAW!P104</f>
        <v>52.028216948427499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1" t="str">
        <f t="shared" si="98"/>
        <v>VISIBLE</v>
      </c>
      <c r="Z104" s="161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0</v>
      </c>
      <c r="AK104" s="34" t="str">
        <f t="shared" si="101"/>
        <v/>
      </c>
      <c r="AL104" s="28">
        <f t="shared" si="114"/>
        <v>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6.5">
      <c r="A105" s="1">
        <f>RAW!A105</f>
        <v>42453</v>
      </c>
      <c r="B105">
        <f>RAW!B105</f>
        <v>0.33500000000000002</v>
      </c>
      <c r="C105">
        <f>RAW!C105</f>
        <v>0.34410000000000002</v>
      </c>
      <c r="D105">
        <f>RAW!D105</f>
        <v>0.33399999999999902</v>
      </c>
      <c r="E105" s="5">
        <f>RAW!E105</f>
        <v>0.3367</v>
      </c>
      <c r="F105" s="3">
        <f>RAW!N105</f>
        <v>47.7892970549034</v>
      </c>
      <c r="G105" s="5" t="str">
        <f t="shared" si="111"/>
        <v xml:space="preserve"> </v>
      </c>
      <c r="H105" s="3">
        <f>RAW!O105</f>
        <v>51.483646144271702</v>
      </c>
      <c r="I105" s="5" t="str">
        <f t="shared" si="111"/>
        <v/>
      </c>
      <c r="J105" s="3">
        <f>RAW!P105</f>
        <v>50.264465955401199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1" t="str">
        <f t="shared" si="98"/>
        <v>VISIBLE</v>
      </c>
      <c r="Z105" s="161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0</v>
      </c>
      <c r="AK105" s="34" t="str">
        <f t="shared" si="101"/>
        <v/>
      </c>
      <c r="AL105" s="28">
        <f t="shared" si="114"/>
        <v>0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6.5">
      <c r="A106" s="1">
        <f>RAW!A106</f>
        <v>42454</v>
      </c>
      <c r="B106">
        <f>RAW!B106</f>
        <v>0.3367</v>
      </c>
      <c r="C106">
        <f>RAW!C106</f>
        <v>0.3367</v>
      </c>
      <c r="D106">
        <f>RAW!D106</f>
        <v>0.3367</v>
      </c>
      <c r="E106" s="5">
        <f>RAW!E106</f>
        <v>0.3367</v>
      </c>
      <c r="F106" s="3">
        <f>RAW!N106</f>
        <v>47.7892970549034</v>
      </c>
      <c r="G106" s="5" t="str">
        <f t="shared" si="111"/>
        <v/>
      </c>
      <c r="H106" s="3">
        <f>RAW!O106</f>
        <v>51.483646144271702</v>
      </c>
      <c r="I106" s="5" t="str">
        <f t="shared" si="111"/>
        <v/>
      </c>
      <c r="J106" s="3">
        <f>RAW!P106</f>
        <v>50.264465955401199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1" t="str">
        <f t="shared" si="98"/>
        <v>VISIBLE</v>
      </c>
      <c r="Z106" s="161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0</v>
      </c>
      <c r="AK106" s="34" t="str">
        <f t="shared" si="101"/>
        <v/>
      </c>
      <c r="AL106" s="28">
        <f t="shared" si="114"/>
        <v>0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6.5">
      <c r="A107" s="1">
        <f>RAW!A107</f>
        <v>42457</v>
      </c>
      <c r="B107">
        <f>RAW!B107</f>
        <v>0.3367</v>
      </c>
      <c r="C107">
        <f>RAW!C107</f>
        <v>0.3367</v>
      </c>
      <c r="D107">
        <f>RAW!D107</f>
        <v>0.3367</v>
      </c>
      <c r="E107" s="5">
        <f>RAW!E107</f>
        <v>0.3367</v>
      </c>
      <c r="F107" s="3">
        <f>RAW!N107</f>
        <v>47.7892970549034</v>
      </c>
      <c r="G107" s="5" t="str">
        <f t="shared" si="111"/>
        <v/>
      </c>
      <c r="H107" s="3">
        <f>RAW!O107</f>
        <v>51.483646144271702</v>
      </c>
      <c r="I107" s="5" t="str">
        <f t="shared" si="111"/>
        <v/>
      </c>
      <c r="J107" s="3">
        <f>RAW!P107</f>
        <v>50.264465955401199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1" t="str">
        <f t="shared" si="98"/>
        <v>VISIBLE</v>
      </c>
      <c r="Z107" s="161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0</v>
      </c>
      <c r="AK107" s="34" t="str">
        <f t="shared" si="101"/>
        <v/>
      </c>
      <c r="AL107" s="28">
        <f t="shared" si="114"/>
        <v>0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6.5">
      <c r="A108" s="1">
        <f>RAW!A108</f>
        <v>42458</v>
      </c>
      <c r="B108">
        <f>RAW!B108</f>
        <v>0.3367</v>
      </c>
      <c r="C108">
        <f>RAW!C108</f>
        <v>0.34489999999999998</v>
      </c>
      <c r="D108">
        <f>RAW!D108</f>
        <v>0.33250000000000002</v>
      </c>
      <c r="E108" s="5">
        <f>RAW!E108</f>
        <v>0.33299999999999902</v>
      </c>
      <c r="F108" s="3">
        <f>RAW!N108</f>
        <v>43.143130707546703</v>
      </c>
      <c r="G108" s="5" t="str">
        <f t="shared" si="111"/>
        <v/>
      </c>
      <c r="H108" s="3">
        <f>RAW!O108</f>
        <v>49.522536146572897</v>
      </c>
      <c r="I108" s="5" t="str">
        <f t="shared" si="111"/>
        <v xml:space="preserve"> </v>
      </c>
      <c r="J108" s="3">
        <f>RAW!P108</f>
        <v>49.132084902113597</v>
      </c>
      <c r="K108" s="5" t="str">
        <f t="shared" ref="K108" si="158">IF(SIGN(J107-50)&lt;&gt;SIGN(J108-50)," ","")</f>
        <v xml:space="preserve"> </v>
      </c>
      <c r="L108">
        <v>70</v>
      </c>
      <c r="M108">
        <v>30</v>
      </c>
      <c r="Y108" s="161" t="str">
        <f t="shared" si="98"/>
        <v>VISIBLE</v>
      </c>
      <c r="Z108" s="161" t="str">
        <f t="shared" si="99"/>
        <v/>
      </c>
      <c r="AF108" s="28">
        <f t="shared" si="90"/>
        <v>0</v>
      </c>
      <c r="AG108" s="28" t="str">
        <f t="shared" si="100"/>
        <v/>
      </c>
      <c r="AH108" s="34">
        <f t="shared" si="113"/>
        <v>0</v>
      </c>
      <c r="AI108" s="34" t="str">
        <f t="shared" si="91"/>
        <v/>
      </c>
      <c r="AJ108" s="28">
        <f t="shared" si="92"/>
        <v>0</v>
      </c>
      <c r="AK108" s="34" t="str">
        <f t="shared" si="101"/>
        <v/>
      </c>
      <c r="AL108" s="28">
        <f t="shared" si="114"/>
        <v>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6.5">
      <c r="A109" s="1">
        <f>RAW!A109</f>
        <v>42459</v>
      </c>
      <c r="B109">
        <f>RAW!B109</f>
        <v>0.33799999999999902</v>
      </c>
      <c r="C109">
        <f>RAW!C109</f>
        <v>0.34599999999999997</v>
      </c>
      <c r="D109">
        <f>RAW!D109</f>
        <v>0.33560000000000001</v>
      </c>
      <c r="E109" s="5">
        <f>RAW!E109</f>
        <v>0.34439999999999998</v>
      </c>
      <c r="F109" s="3">
        <f>RAW!N109</f>
        <v>57.867363266621602</v>
      </c>
      <c r="G109" s="5" t="str">
        <f t="shared" si="111"/>
        <v xml:space="preserve"> </v>
      </c>
      <c r="H109" s="3">
        <f>RAW!O109</f>
        <v>55.186602572145702</v>
      </c>
      <c r="I109" s="5" t="str">
        <f t="shared" si="111"/>
        <v xml:space="preserve"> </v>
      </c>
      <c r="J109" s="3">
        <f>RAW!P109</f>
        <v>52.587622936651002</v>
      </c>
      <c r="K109" s="5" t="str">
        <f t="shared" ref="K109" si="159">IF(SIGN(J108-50)&lt;&gt;SIGN(J109-50)," ","")</f>
        <v xml:space="preserve"> </v>
      </c>
      <c r="L109">
        <v>70</v>
      </c>
      <c r="M109">
        <v>30</v>
      </c>
      <c r="Y109" s="161" t="str">
        <f t="shared" si="98"/>
        <v>VISIBLE</v>
      </c>
      <c r="Z109" s="161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0</v>
      </c>
      <c r="AK109" s="34" t="str">
        <f t="shared" si="101"/>
        <v/>
      </c>
      <c r="AL109" s="28">
        <f t="shared" si="114"/>
        <v>0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6.5">
      <c r="A110" s="1">
        <f>RAW!A110</f>
        <v>42460</v>
      </c>
      <c r="B110">
        <f>RAW!B110</f>
        <v>0.34499999999999997</v>
      </c>
      <c r="C110">
        <f>RAW!C110</f>
        <v>0.34499999999999997</v>
      </c>
      <c r="D110">
        <f>RAW!D110</f>
        <v>0.33189999999999997</v>
      </c>
      <c r="E110" s="5">
        <f>RAW!E110</f>
        <v>0.34449999999999997</v>
      </c>
      <c r="F110" s="3">
        <f>RAW!N110</f>
        <v>57.9787313700336</v>
      </c>
      <c r="G110" s="5" t="str">
        <f t="shared" si="111"/>
        <v/>
      </c>
      <c r="H110" s="3">
        <f>RAW!O110</f>
        <v>55.234054995931501</v>
      </c>
      <c r="I110" s="5" t="str">
        <f t="shared" si="111"/>
        <v/>
      </c>
      <c r="J110" s="3">
        <f>RAW!P110</f>
        <v>52.617269630616697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1" t="str">
        <f t="shared" si="98"/>
        <v>VISIBLE</v>
      </c>
      <c r="Z110" s="161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6.5">
      <c r="A111" s="1">
        <f>RAW!A111</f>
        <v>42461</v>
      </c>
      <c r="B111">
        <f>RAW!B111</f>
        <v>0.34089999999999998</v>
      </c>
      <c r="C111">
        <f>RAW!C111</f>
        <v>0.3548</v>
      </c>
      <c r="D111">
        <f>RAW!D111</f>
        <v>0.33299999999999902</v>
      </c>
      <c r="E111" s="5">
        <f>RAW!E111</f>
        <v>0.34499999999999997</v>
      </c>
      <c r="F111" s="3">
        <f>RAW!N111</f>
        <v>58.616822651958302</v>
      </c>
      <c r="G111" s="5" t="str">
        <f t="shared" si="111"/>
        <v/>
      </c>
      <c r="H111" s="3">
        <f>RAW!O111</f>
        <v>55.487850418856603</v>
      </c>
      <c r="I111" s="5" t="str">
        <f t="shared" si="111"/>
        <v/>
      </c>
      <c r="J111" s="3">
        <f>RAW!P111</f>
        <v>52.772308489015998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1" t="str">
        <f t="shared" si="98"/>
        <v>VISIBLE</v>
      </c>
      <c r="Z111" s="161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6.5">
      <c r="A112" s="1">
        <f>RAW!A112</f>
        <v>42464</v>
      </c>
      <c r="B112">
        <f>RAW!B112</f>
        <v>0.35199999999999998</v>
      </c>
      <c r="C112">
        <f>RAW!C112</f>
        <v>0.36899999999999999</v>
      </c>
      <c r="D112">
        <f>RAW!D112</f>
        <v>0.33899999999999902</v>
      </c>
      <c r="E112" s="5">
        <f>RAW!E112</f>
        <v>0.36799999999999999</v>
      </c>
      <c r="F112" s="3">
        <f>RAW!N112</f>
        <v>77.1984239954364</v>
      </c>
      <c r="G112" s="5" t="str">
        <f t="shared" si="111"/>
        <v/>
      </c>
      <c r="H112" s="3">
        <f>RAW!O112</f>
        <v>65.248032876500105</v>
      </c>
      <c r="I112" s="5" t="str">
        <f t="shared" si="111"/>
        <v/>
      </c>
      <c r="J112" s="3">
        <f>RAW!P112</f>
        <v>59.217572128614798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1" t="str">
        <f t="shared" si="98"/>
        <v>VISIBLE</v>
      </c>
      <c r="Z112" s="161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1</v>
      </c>
      <c r="AK112" s="34" t="str">
        <f t="shared" si="101"/>
        <v/>
      </c>
      <c r="AL112" s="28">
        <f t="shared" si="114"/>
        <v>1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6.5">
      <c r="A113" s="1">
        <f>RAW!A113</f>
        <v>42465</v>
      </c>
      <c r="B113">
        <f>RAW!B113</f>
        <v>0.36720000000000003</v>
      </c>
      <c r="C113">
        <f>RAW!C113</f>
        <v>0.37790000000000001</v>
      </c>
      <c r="D113">
        <f>RAW!D113</f>
        <v>0.36</v>
      </c>
      <c r="E113" s="5">
        <f>RAW!E113</f>
        <v>0.37359999999999999</v>
      </c>
      <c r="F113" s="3">
        <f>RAW!N113</f>
        <v>79.777694826656401</v>
      </c>
      <c r="G113" s="5" t="str">
        <f t="shared" si="111"/>
        <v/>
      </c>
      <c r="H113" s="3">
        <f>RAW!O113</f>
        <v>67.137440356794798</v>
      </c>
      <c r="I113" s="5" t="str">
        <f t="shared" si="111"/>
        <v/>
      </c>
      <c r="J113" s="3">
        <f>RAW!P113</f>
        <v>60.5924768344277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1" t="str">
        <f t="shared" si="98"/>
        <v>VISIBLE</v>
      </c>
      <c r="Z113" s="161" t="str">
        <f t="shared" si="99"/>
        <v/>
      </c>
      <c r="AF113" s="28">
        <f t="shared" si="90"/>
        <v>0</v>
      </c>
      <c r="AG113" s="28" t="str">
        <f t="shared" si="100"/>
        <v/>
      </c>
      <c r="AH113" s="34">
        <f t="shared" si="113"/>
        <v>0</v>
      </c>
      <c r="AI113" s="34" t="str">
        <f t="shared" si="91"/>
        <v/>
      </c>
      <c r="AJ113" s="28">
        <f t="shared" si="92"/>
        <v>1</v>
      </c>
      <c r="AK113" s="34" t="str">
        <f t="shared" si="101"/>
        <v/>
      </c>
      <c r="AL113" s="28">
        <f t="shared" si="114"/>
        <v>2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6.5">
      <c r="A114" s="1">
        <f>RAW!A114</f>
        <v>42466</v>
      </c>
      <c r="B114">
        <f>RAW!B114</f>
        <v>0.373</v>
      </c>
      <c r="C114">
        <f>RAW!C114</f>
        <v>0.39290000000000003</v>
      </c>
      <c r="D114">
        <f>RAW!D114</f>
        <v>0.373</v>
      </c>
      <c r="E114" s="5">
        <f>RAW!E114</f>
        <v>0.38219999999999998</v>
      </c>
      <c r="F114" s="3">
        <f>RAW!N114</f>
        <v>83.185490178154197</v>
      </c>
      <c r="G114" s="5" t="str">
        <f t="shared" si="111"/>
        <v/>
      </c>
      <c r="H114" s="3">
        <f>RAW!O114</f>
        <v>69.848564124223401</v>
      </c>
      <c r="I114" s="5" t="str">
        <f t="shared" si="111"/>
        <v/>
      </c>
      <c r="J114" s="3">
        <f>RAW!P114</f>
        <v>62.624311858896803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1" t="str">
        <f t="shared" si="98"/>
        <v>VISIBLE</v>
      </c>
      <c r="Z114" s="161" t="str">
        <f t="shared" si="99"/>
        <v/>
      </c>
      <c r="AF114" s="28">
        <f t="shared" si="90"/>
        <v>0</v>
      </c>
      <c r="AG114" s="28" t="str">
        <f t="shared" si="100"/>
        <v/>
      </c>
      <c r="AH114" s="34">
        <f t="shared" si="113"/>
        <v>0</v>
      </c>
      <c r="AI114" s="34" t="str">
        <f t="shared" si="91"/>
        <v/>
      </c>
      <c r="AJ114" s="28">
        <f t="shared" si="92"/>
        <v>1</v>
      </c>
      <c r="AK114" s="34" t="str">
        <f t="shared" si="101"/>
        <v/>
      </c>
      <c r="AL114" s="28">
        <f t="shared" si="114"/>
        <v>3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6.5">
      <c r="A115" s="1">
        <f>RAW!A115</f>
        <v>42467</v>
      </c>
      <c r="B115">
        <f>RAW!B115</f>
        <v>0.38159999999999999</v>
      </c>
      <c r="C115">
        <f>RAW!C115</f>
        <v>0.39299999999999902</v>
      </c>
      <c r="D115">
        <f>RAW!D115</f>
        <v>0.38</v>
      </c>
      <c r="E115" s="5">
        <f>RAW!E115</f>
        <v>0.38350000000000001</v>
      </c>
      <c r="F115" s="3">
        <f>RAW!N115</f>
        <v>83.6707786915957</v>
      </c>
      <c r="G115" s="5" t="str">
        <f t="shared" si="111"/>
        <v/>
      </c>
      <c r="H115" s="3">
        <f>RAW!O115</f>
        <v>70.248133103163397</v>
      </c>
      <c r="I115" s="5" t="str">
        <f t="shared" si="111"/>
        <v/>
      </c>
      <c r="J115" s="3">
        <f>RAW!P115</f>
        <v>62.927696142524198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1" t="str">
        <f t="shared" si="98"/>
        <v>VISIBLE</v>
      </c>
      <c r="Z115" s="161" t="str">
        <f t="shared" si="99"/>
        <v/>
      </c>
      <c r="AF115" s="28">
        <f t="shared" si="90"/>
        <v>0</v>
      </c>
      <c r="AG115" s="28" t="str">
        <f t="shared" si="100"/>
        <v/>
      </c>
      <c r="AH115" s="34">
        <f t="shared" si="113"/>
        <v>0</v>
      </c>
      <c r="AI115" s="34" t="str">
        <f t="shared" si="91"/>
        <v/>
      </c>
      <c r="AJ115" s="28">
        <f t="shared" si="92"/>
        <v>1</v>
      </c>
      <c r="AK115" s="34" t="str">
        <f t="shared" si="101"/>
        <v/>
      </c>
      <c r="AL115" s="28">
        <f t="shared" si="114"/>
        <v>4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1</v>
      </c>
      <c r="AV115" s="33" t="str">
        <f t="shared" si="105"/>
        <v>GROUP</v>
      </c>
      <c r="AW115" s="33">
        <f t="shared" si="116"/>
        <v>1</v>
      </c>
      <c r="AX115" s="33">
        <f t="shared" si="106"/>
        <v>1</v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6.5">
      <c r="A116" s="1">
        <f>RAW!A116</f>
        <v>42468</v>
      </c>
      <c r="B116">
        <f>RAW!B116</f>
        <v>0.38400000000000001</v>
      </c>
      <c r="C116">
        <f>RAW!C116</f>
        <v>0.39</v>
      </c>
      <c r="D116">
        <f>RAW!D116</f>
        <v>0.37</v>
      </c>
      <c r="E116" s="5">
        <f>RAW!E116</f>
        <v>0.38069999999999998</v>
      </c>
      <c r="F116" s="3">
        <f>RAW!N116</f>
        <v>78.013020737940096</v>
      </c>
      <c r="G116" s="5" t="str">
        <f t="shared" si="111"/>
        <v/>
      </c>
      <c r="H116" s="3">
        <f>RAW!O116</f>
        <v>68.153203650273497</v>
      </c>
      <c r="I116" s="5" t="str">
        <f t="shared" si="111"/>
        <v/>
      </c>
      <c r="J116" s="3">
        <f>RAW!P116</f>
        <v>61.793339736782599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1" t="str">
        <f t="shared" si="98"/>
        <v>VISIBLE</v>
      </c>
      <c r="Z116" s="161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1</v>
      </c>
      <c r="AK116" s="34" t="str">
        <f t="shared" si="101"/>
        <v/>
      </c>
      <c r="AL116" s="28">
        <f t="shared" si="114"/>
        <v>5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6.5">
      <c r="A117" s="1">
        <f>RAW!A117</f>
        <v>42471</v>
      </c>
      <c r="B117">
        <f>RAW!B117</f>
        <v>0.38740000000000002</v>
      </c>
      <c r="C117">
        <f>RAW!C117</f>
        <v>0.39</v>
      </c>
      <c r="D117">
        <f>RAW!D117</f>
        <v>0.374</v>
      </c>
      <c r="E117" s="5">
        <f>RAW!E117</f>
        <v>0.38700000000000001</v>
      </c>
      <c r="F117" s="3">
        <f>RAW!N117</f>
        <v>81.3274158905338</v>
      </c>
      <c r="G117" s="5" t="str">
        <f t="shared" si="111"/>
        <v/>
      </c>
      <c r="H117" s="3">
        <f>RAW!O117</f>
        <v>70.299388883845296</v>
      </c>
      <c r="I117" s="5" t="str">
        <f t="shared" si="111"/>
        <v/>
      </c>
      <c r="J117" s="3">
        <f>RAW!P117</f>
        <v>63.3539921330837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1" t="str">
        <f t="shared" si="98"/>
        <v>VISIBLE</v>
      </c>
      <c r="Z117" s="161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1</v>
      </c>
      <c r="AK117" s="34" t="str">
        <f t="shared" si="101"/>
        <v>GROUP</v>
      </c>
      <c r="AL117" s="28">
        <f t="shared" si="114"/>
        <v>6</v>
      </c>
      <c r="AM117" s="28">
        <f t="shared" si="102"/>
        <v>6</v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1</v>
      </c>
      <c r="AV117" s="33" t="str">
        <f t="shared" si="105"/>
        <v>GROUP</v>
      </c>
      <c r="AW117" s="33">
        <f t="shared" si="116"/>
        <v>1</v>
      </c>
      <c r="AX117" s="33">
        <f t="shared" si="106"/>
        <v>1</v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6.5">
      <c r="A118" s="1">
        <f>RAW!A118</f>
        <v>42472</v>
      </c>
      <c r="B118">
        <f>RAW!B118</f>
        <v>0.37919999999999998</v>
      </c>
      <c r="C118">
        <f>RAW!C118</f>
        <v>0.39250000000000002</v>
      </c>
      <c r="D118">
        <f>RAW!D118</f>
        <v>0.3705</v>
      </c>
      <c r="E118" s="5">
        <f>RAW!E118</f>
        <v>0.37119999999999997</v>
      </c>
      <c r="F118" s="3">
        <f>RAW!N118</f>
        <v>56.435655205181703</v>
      </c>
      <c r="G118" s="5" t="str">
        <f t="shared" si="111"/>
        <v/>
      </c>
      <c r="H118" s="3">
        <f>RAW!O118</f>
        <v>59.4742885957548</v>
      </c>
      <c r="I118" s="5" t="str">
        <f t="shared" si="111"/>
        <v/>
      </c>
      <c r="J118" s="3">
        <f>RAW!P118</f>
        <v>57.201125295052201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1" t="str">
        <f t="shared" si="98"/>
        <v>VISIBLE</v>
      </c>
      <c r="Z118" s="161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6.5">
      <c r="A119" s="1">
        <f>RAW!A119</f>
        <v>42473</v>
      </c>
      <c r="B119">
        <f>RAW!B119</f>
        <v>0.37309999999999999</v>
      </c>
      <c r="C119">
        <f>RAW!C119</f>
        <v>0.38450000000000001</v>
      </c>
      <c r="D119">
        <f>RAW!D119</f>
        <v>0.36380000000000001</v>
      </c>
      <c r="E119" s="5">
        <f>RAW!E119</f>
        <v>0.37080000000000002</v>
      </c>
      <c r="F119" s="3">
        <f>RAW!N119</f>
        <v>55.930047682079902</v>
      </c>
      <c r="G119" s="5" t="str">
        <f t="shared" si="111"/>
        <v/>
      </c>
      <c r="H119" s="3">
        <f>RAW!O119</f>
        <v>59.225644721779403</v>
      </c>
      <c r="I119" s="5" t="str">
        <f t="shared" si="111"/>
        <v/>
      </c>
      <c r="J119" s="3">
        <f>RAW!P119</f>
        <v>57.053832820533302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1" t="str">
        <f t="shared" si="98"/>
        <v>VISIBLE</v>
      </c>
      <c r="Z119" s="161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6.5">
      <c r="A120" s="1">
        <f>RAW!A120</f>
        <v>42474</v>
      </c>
      <c r="B120">
        <f>RAW!B120</f>
        <v>0.36780000000000002</v>
      </c>
      <c r="C120">
        <f>RAW!C120</f>
        <v>0.37340000000000001</v>
      </c>
      <c r="D120">
        <f>RAW!D120</f>
        <v>0.36099999999999999</v>
      </c>
      <c r="E120" s="5">
        <f>RAW!E120</f>
        <v>0.36220000000000002</v>
      </c>
      <c r="F120" s="3">
        <f>RAW!N120</f>
        <v>45.667552965253101</v>
      </c>
      <c r="G120" s="5" t="str">
        <f t="shared" si="111"/>
        <v xml:space="preserve"> </v>
      </c>
      <c r="H120" s="3">
        <f>RAW!O120</f>
        <v>53.998622656224398</v>
      </c>
      <c r="I120" s="5" t="str">
        <f t="shared" si="111"/>
        <v/>
      </c>
      <c r="J120" s="3">
        <f>RAW!P120</f>
        <v>53.919469370221599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1" t="str">
        <f t="shared" si="98"/>
        <v>VISIBLE</v>
      </c>
      <c r="Z120" s="161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6.5">
      <c r="A121" s="1">
        <f>RAW!A121</f>
        <v>42475</v>
      </c>
      <c r="B121">
        <f>RAW!B121</f>
        <v>0.36299999999999999</v>
      </c>
      <c r="C121">
        <f>RAW!C121</f>
        <v>0.37</v>
      </c>
      <c r="D121">
        <f>RAW!D121</f>
        <v>0.35799999999999998</v>
      </c>
      <c r="E121" s="5">
        <f>RAW!E121</f>
        <v>0.35849999999999999</v>
      </c>
      <c r="F121" s="3">
        <f>RAW!N121</f>
        <v>41.816288822400502</v>
      </c>
      <c r="G121" s="5" t="str">
        <f t="shared" si="111"/>
        <v/>
      </c>
      <c r="H121" s="3">
        <f>RAW!O121</f>
        <v>51.8772853262547</v>
      </c>
      <c r="I121" s="5" t="str">
        <f t="shared" si="111"/>
        <v/>
      </c>
      <c r="J121" s="3">
        <f>RAW!P121</f>
        <v>52.613730898209901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1" t="str">
        <f t="shared" si="98"/>
        <v>VISIBLE</v>
      </c>
      <c r="Z121" s="161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6.5">
      <c r="A122" s="1">
        <f>RAW!A122</f>
        <v>42478</v>
      </c>
      <c r="B122">
        <f>RAW!B122</f>
        <v>0.3599</v>
      </c>
      <c r="C122">
        <f>RAW!C122</f>
        <v>0.36830000000000002</v>
      </c>
      <c r="D122">
        <f>RAW!D122</f>
        <v>0.35560000000000003</v>
      </c>
      <c r="E122" s="5">
        <f>RAW!E122</f>
        <v>0.36370000000000002</v>
      </c>
      <c r="F122" s="3">
        <f>RAW!N122</f>
        <v>48.8843151436662</v>
      </c>
      <c r="G122" s="5" t="str">
        <f t="shared" si="111"/>
        <v/>
      </c>
      <c r="H122" s="3">
        <f>RAW!O122</f>
        <v>54.578005305425201</v>
      </c>
      <c r="I122" s="5" t="str">
        <f t="shared" si="111"/>
        <v/>
      </c>
      <c r="J122" s="3">
        <f>RAW!P122</f>
        <v>54.248683274797401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1" t="str">
        <f t="shared" si="98"/>
        <v>VISIBLE</v>
      </c>
      <c r="Z122" s="161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6.5">
      <c r="A123" s="1">
        <f>RAW!A123</f>
        <v>42479</v>
      </c>
      <c r="B123">
        <f>RAW!B123</f>
        <v>0.377</v>
      </c>
      <c r="C123">
        <f>RAW!C123</f>
        <v>0.377</v>
      </c>
      <c r="D123">
        <f>RAW!D123</f>
        <v>0.35809999999999997</v>
      </c>
      <c r="E123" s="5">
        <f>RAW!E123</f>
        <v>0.35809999999999997</v>
      </c>
      <c r="F123" s="3">
        <f>RAW!N123</f>
        <v>42.411258955384397</v>
      </c>
      <c r="G123" s="5" t="str">
        <f t="shared" si="111"/>
        <v/>
      </c>
      <c r="H123" s="3">
        <f>RAW!O123</f>
        <v>51.2427344951208</v>
      </c>
      <c r="I123" s="5" t="str">
        <f t="shared" si="111"/>
        <v/>
      </c>
      <c r="J123" s="3">
        <f>RAW!P123</f>
        <v>52.211668654099299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1" t="str">
        <f t="shared" si="98"/>
        <v>VISIBLE</v>
      </c>
      <c r="Z123" s="161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6.5">
      <c r="A124" s="1">
        <f>RAW!A124</f>
        <v>42480</v>
      </c>
      <c r="B124">
        <f>RAW!B124</f>
        <v>0.3599</v>
      </c>
      <c r="C124">
        <f>RAW!C124</f>
        <v>0.36270000000000002</v>
      </c>
      <c r="D124">
        <f>RAW!D124</f>
        <v>0.35589999999999999</v>
      </c>
      <c r="E124" s="5">
        <f>RAW!E124</f>
        <v>0.35859999999999997</v>
      </c>
      <c r="F124" s="3">
        <f>RAW!N124</f>
        <v>43.194791013999101</v>
      </c>
      <c r="G124" s="5" t="str">
        <f t="shared" si="111"/>
        <v/>
      </c>
      <c r="H124" s="3">
        <f>RAW!O124</f>
        <v>51.527557463694997</v>
      </c>
      <c r="I124" s="5" t="str">
        <f t="shared" si="111"/>
        <v/>
      </c>
      <c r="J124" s="3">
        <f>RAW!P124</f>
        <v>52.379306448161401</v>
      </c>
      <c r="K124" s="5" t="str">
        <f t="shared" ref="K124" si="174">IF(SIGN(J123-50)&lt;&gt;SIGN(J124-50)," ","")</f>
        <v/>
      </c>
      <c r="L124">
        <v>70</v>
      </c>
      <c r="M124">
        <v>30</v>
      </c>
      <c r="Y124" s="161" t="str">
        <f t="shared" si="98"/>
        <v>VISIBLE</v>
      </c>
      <c r="Z124" s="161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6.5">
      <c r="A125" s="1">
        <f>RAW!A125</f>
        <v>42481</v>
      </c>
      <c r="B125">
        <f>RAW!B125</f>
        <v>0.35859999999999997</v>
      </c>
      <c r="C125">
        <f>RAW!C125</f>
        <v>0.3659</v>
      </c>
      <c r="D125">
        <f>RAW!D125</f>
        <v>0.35859999999999997</v>
      </c>
      <c r="E125" s="5">
        <f>RAW!E125</f>
        <v>0.36299999999999999</v>
      </c>
      <c r="F125" s="3">
        <f>RAW!N125</f>
        <v>50.157081115004303</v>
      </c>
      <c r="G125" s="5" t="str">
        <f t="shared" si="111"/>
        <v xml:space="preserve"> </v>
      </c>
      <c r="H125" s="3">
        <f>RAW!O125</f>
        <v>54.070268066797702</v>
      </c>
      <c r="I125" s="5" t="str">
        <f t="shared" si="111"/>
        <v/>
      </c>
      <c r="J125" s="3">
        <f>RAW!P125</f>
        <v>53.874385669582303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1" t="str">
        <f t="shared" si="98"/>
        <v>VISIBLE</v>
      </c>
      <c r="Z125" s="161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6.5">
      <c r="A126" s="1">
        <f>RAW!A126</f>
        <v>42482</v>
      </c>
      <c r="B126">
        <f>RAW!B126</f>
        <v>0.3659</v>
      </c>
      <c r="C126">
        <f>RAW!C126</f>
        <v>0.3659</v>
      </c>
      <c r="D126">
        <f>RAW!D126</f>
        <v>0.35859999999999997</v>
      </c>
      <c r="E126" s="5">
        <f>RAW!E126</f>
        <v>0.36009999999999998</v>
      </c>
      <c r="F126" s="3">
        <f>RAW!N126</f>
        <v>45.837178638626398</v>
      </c>
      <c r="G126" s="5" t="str">
        <f t="shared" si="111"/>
        <v xml:space="preserve"> </v>
      </c>
      <c r="H126" s="3">
        <f>RAW!O126</f>
        <v>52.129319229160203</v>
      </c>
      <c r="I126" s="5" t="str">
        <f t="shared" si="111"/>
        <v/>
      </c>
      <c r="J126" s="3">
        <f>RAW!P126</f>
        <v>52.728739520486599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1" t="str">
        <f t="shared" si="98"/>
        <v>VISIBLE</v>
      </c>
      <c r="Z126" s="161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6.5">
      <c r="A127" s="1">
        <f>RAW!A127</f>
        <v>42485</v>
      </c>
      <c r="B127">
        <f>RAW!B127</f>
        <v>0.3599</v>
      </c>
      <c r="C127">
        <f>RAW!C127</f>
        <v>0.36199999999999999</v>
      </c>
      <c r="D127">
        <f>RAW!D127</f>
        <v>0.35510000000000003</v>
      </c>
      <c r="E127" s="5">
        <f>RAW!E127</f>
        <v>0.35830000000000001</v>
      </c>
      <c r="F127" s="3">
        <f>RAW!N127</f>
        <v>43.146227490982497</v>
      </c>
      <c r="G127" s="5" t="str">
        <f t="shared" si="111"/>
        <v/>
      </c>
      <c r="H127" s="3">
        <f>RAW!O127</f>
        <v>50.9078033596601</v>
      </c>
      <c r="I127" s="5" t="str">
        <f t="shared" si="111"/>
        <v/>
      </c>
      <c r="J127" s="3">
        <f>RAW!P127</f>
        <v>52.007961055102697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1" t="str">
        <f t="shared" si="98"/>
        <v>VISIBLE</v>
      </c>
      <c r="Z127" s="161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6.5">
      <c r="A128" s="1">
        <f>RAW!A128</f>
        <v>42486</v>
      </c>
      <c r="B128">
        <f>RAW!B128</f>
        <v>0.36</v>
      </c>
      <c r="C128">
        <f>RAW!C128</f>
        <v>0.36399999999999999</v>
      </c>
      <c r="D128">
        <f>RAW!D128</f>
        <v>0.3574</v>
      </c>
      <c r="E128" s="5">
        <f>RAW!E128</f>
        <v>0.36080000000000001</v>
      </c>
      <c r="F128" s="3">
        <f>RAW!N128</f>
        <v>48.084751461084998</v>
      </c>
      <c r="G128" s="5" t="str">
        <f t="shared" si="111"/>
        <v/>
      </c>
      <c r="H128" s="3">
        <f>RAW!O128</f>
        <v>52.570147811625802</v>
      </c>
      <c r="I128" s="5" t="str">
        <f t="shared" si="111"/>
        <v/>
      </c>
      <c r="J128" s="3">
        <f>RAW!P128</f>
        <v>52.945972246745399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1" t="str">
        <f t="shared" si="98"/>
        <v>VISIBLE</v>
      </c>
      <c r="Z128" s="161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6.5">
      <c r="A129" s="1">
        <f>RAW!A129</f>
        <v>42487</v>
      </c>
      <c r="B129">
        <f>RAW!B129</f>
        <v>0.36399999999999999</v>
      </c>
      <c r="C129">
        <f>RAW!C129</f>
        <v>0.36990000000000001</v>
      </c>
      <c r="D129">
        <f>RAW!D129</f>
        <v>0.35899999999999999</v>
      </c>
      <c r="E129" s="5">
        <f>RAW!E129</f>
        <v>0.36</v>
      </c>
      <c r="F129" s="3">
        <f>RAW!N129</f>
        <v>46.574386878730003</v>
      </c>
      <c r="G129" s="5" t="str">
        <f t="shared" si="111"/>
        <v/>
      </c>
      <c r="H129" s="3">
        <f>RAW!O129</f>
        <v>51.963769219742098</v>
      </c>
      <c r="I129" s="5" t="str">
        <f t="shared" si="111"/>
        <v/>
      </c>
      <c r="J129" s="3">
        <f>RAW!P129</f>
        <v>52.600535715945199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1" t="str">
        <f t="shared" si="98"/>
        <v>VISIBLE</v>
      </c>
      <c r="Z129" s="161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6.5">
      <c r="A130" s="1">
        <f>RAW!A130</f>
        <v>42488</v>
      </c>
      <c r="B130">
        <f>RAW!B130</f>
        <v>0.3639</v>
      </c>
      <c r="C130">
        <f>RAW!C130</f>
        <v>0.36499999999999999</v>
      </c>
      <c r="D130">
        <f>RAW!D130</f>
        <v>0.35560000000000003</v>
      </c>
      <c r="E130" s="5">
        <f>RAW!E130</f>
        <v>0.36499999999999999</v>
      </c>
      <c r="F130" s="3">
        <f>RAW!N130</f>
        <v>56.5304262616038</v>
      </c>
      <c r="G130" s="5" t="str">
        <f t="shared" si="111"/>
        <v xml:space="preserve"> </v>
      </c>
      <c r="H130" s="3">
        <f>RAW!O130</f>
        <v>55.424483513535101</v>
      </c>
      <c r="I130" s="5" t="str">
        <f t="shared" si="111"/>
        <v/>
      </c>
      <c r="J130" s="3">
        <f>RAW!P130</f>
        <v>54.546659492177298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1" t="str">
        <f t="shared" si="98"/>
        <v>VISIBLE</v>
      </c>
      <c r="Z130" s="161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0</v>
      </c>
      <c r="AK130" s="34" t="str">
        <f t="shared" si="101"/>
        <v/>
      </c>
      <c r="AL130" s="28">
        <f t="shared" si="114"/>
        <v>0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6.5">
      <c r="A131" s="1">
        <f>RAW!A131</f>
        <v>42489</v>
      </c>
      <c r="B131">
        <f>RAW!B131</f>
        <v>0.3644</v>
      </c>
      <c r="C131">
        <f>RAW!C131</f>
        <v>0.36799999999999999</v>
      </c>
      <c r="D131">
        <f>RAW!D131</f>
        <v>0.35749999999999998</v>
      </c>
      <c r="E131" s="5">
        <f>RAW!E131</f>
        <v>0.36</v>
      </c>
      <c r="F131" s="3">
        <f>RAW!N131</f>
        <v>46.434910838984202</v>
      </c>
      <c r="G131" s="5" t="str">
        <f t="shared" si="111"/>
        <v xml:space="preserve"> </v>
      </c>
      <c r="H131" s="3">
        <f>RAW!O131</f>
        <v>51.433946390342399</v>
      </c>
      <c r="I131" s="5" t="str">
        <f t="shared" si="111"/>
        <v/>
      </c>
      <c r="J131" s="3">
        <f>RAW!P131</f>
        <v>52.292295539739698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1" t="str">
        <f t="shared" ref="Y131:Y194" si="189" xml:space="preserve"> IF( SUBTOTAL(103,A131)=1, "VISIBLE", "" )</f>
        <v>VISIBLE</v>
      </c>
      <c r="Z131" s="161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6.5">
      <c r="A132" s="1">
        <f>RAW!A132</f>
        <v>42492</v>
      </c>
      <c r="B132">
        <f>RAW!B132</f>
        <v>0.36</v>
      </c>
      <c r="C132">
        <f>RAW!C132</f>
        <v>0.3654</v>
      </c>
      <c r="D132">
        <f>RAW!D132</f>
        <v>0.35149999999999998</v>
      </c>
      <c r="E132" s="5">
        <f>RAW!E132</f>
        <v>0.36</v>
      </c>
      <c r="F132" s="3">
        <f>RAW!N132</f>
        <v>46.434910838984202</v>
      </c>
      <c r="G132" s="5" t="str">
        <f t="shared" ref="G132:I195" si="202">IF(SIGN(F131-50)&lt;&gt;SIGN(F132-50)," ","")</f>
        <v/>
      </c>
      <c r="H132" s="3">
        <f>RAW!O132</f>
        <v>51.433946390342399</v>
      </c>
      <c r="I132" s="5" t="str">
        <f t="shared" si="202"/>
        <v/>
      </c>
      <c r="J132" s="3">
        <f>RAW!P132</f>
        <v>52.292295539739698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1" t="str">
        <f t="shared" si="189"/>
        <v>VISIBLE</v>
      </c>
      <c r="Z132" s="161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6.5">
      <c r="A133" s="1">
        <f>RAW!A133</f>
        <v>42493</v>
      </c>
      <c r="B133">
        <f>RAW!B133</f>
        <v>0.35249999999999998</v>
      </c>
      <c r="C133">
        <f>RAW!C133</f>
        <v>0.36380000000000001</v>
      </c>
      <c r="D133">
        <f>RAW!D133</f>
        <v>0.35199999999999998</v>
      </c>
      <c r="E133" s="5">
        <f>RAW!E133</f>
        <v>0.35199999999999998</v>
      </c>
      <c r="F133" s="3">
        <f>RAW!N133</f>
        <v>33.432397239653803</v>
      </c>
      <c r="G133" s="5" t="str">
        <f t="shared" si="202"/>
        <v/>
      </c>
      <c r="H133" s="3">
        <f>RAW!O133</f>
        <v>45.372063016744903</v>
      </c>
      <c r="I133" s="5" t="str">
        <f t="shared" si="202"/>
        <v xml:space="preserve"> </v>
      </c>
      <c r="J133" s="3">
        <f>RAW!P133</f>
        <v>48.739002007224599</v>
      </c>
      <c r="K133" s="5" t="str">
        <f t="shared" ref="K133" si="210">IF(SIGN(J132-50)&lt;&gt;SIGN(J133-50)," ","")</f>
        <v xml:space="preserve"> </v>
      </c>
      <c r="L133">
        <v>70</v>
      </c>
      <c r="M133">
        <v>30</v>
      </c>
      <c r="Y133" s="161" t="str">
        <f t="shared" si="189"/>
        <v>VISIBLE</v>
      </c>
      <c r="Z133" s="161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6.5">
      <c r="A134" s="1">
        <f>RAW!A134</f>
        <v>42494</v>
      </c>
      <c r="B134">
        <f>RAW!B134</f>
        <v>0.35399999999999998</v>
      </c>
      <c r="C134">
        <f>RAW!C134</f>
        <v>0.35399999999999998</v>
      </c>
      <c r="D134">
        <f>RAW!D134</f>
        <v>0.34549999999999997</v>
      </c>
      <c r="E134" s="5">
        <f>RAW!E134</f>
        <v>0.34699999999999998</v>
      </c>
      <c r="F134" s="3">
        <f>RAW!N134</f>
        <v>27.763661103949399</v>
      </c>
      <c r="G134" s="5" t="str">
        <f t="shared" si="202"/>
        <v/>
      </c>
      <c r="H134" s="3">
        <f>RAW!O134</f>
        <v>42.037355013059297</v>
      </c>
      <c r="I134" s="5" t="str">
        <f t="shared" si="202"/>
        <v/>
      </c>
      <c r="J134" s="3">
        <f>RAW!P134</f>
        <v>46.658383839499798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1" t="str">
        <f t="shared" si="189"/>
        <v>VISIBLE</v>
      </c>
      <c r="Z134" s="161" t="str">
        <f t="shared" si="190"/>
        <v/>
      </c>
      <c r="AF134" s="28">
        <f t="shared" si="181"/>
        <v>1</v>
      </c>
      <c r="AG134" s="28" t="str">
        <f t="shared" si="191"/>
        <v>GROUP</v>
      </c>
      <c r="AH134" s="34">
        <f t="shared" si="204"/>
        <v>1</v>
      </c>
      <c r="AI134" s="34">
        <f t="shared" si="182"/>
        <v>1</v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6.5">
      <c r="A135" s="1">
        <f>RAW!A135</f>
        <v>42495</v>
      </c>
      <c r="B135">
        <f>RAW!B135</f>
        <v>0.34520000000000001</v>
      </c>
      <c r="C135">
        <f>RAW!C135</f>
        <v>0.35589999999999999</v>
      </c>
      <c r="D135">
        <f>RAW!D135</f>
        <v>0.34520000000000001</v>
      </c>
      <c r="E135" s="5">
        <f>RAW!E135</f>
        <v>0.35149999999999998</v>
      </c>
      <c r="F135" s="3">
        <f>RAW!N135</f>
        <v>38.6807075475975</v>
      </c>
      <c r="G135" s="5" t="str">
        <f t="shared" si="202"/>
        <v/>
      </c>
      <c r="H135" s="3">
        <f>RAW!O135</f>
        <v>45.891781053976501</v>
      </c>
      <c r="I135" s="5" t="str">
        <f t="shared" si="202"/>
        <v/>
      </c>
      <c r="J135" s="3">
        <f>RAW!P135</f>
        <v>48.7268002901071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1" t="str">
        <f t="shared" si="189"/>
        <v>VISIBLE</v>
      </c>
      <c r="Z135" s="161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6.5">
      <c r="A136" s="1">
        <f>RAW!A136</f>
        <v>42496</v>
      </c>
      <c r="B136">
        <f>RAW!B136</f>
        <v>0.35170000000000001</v>
      </c>
      <c r="C136">
        <f>RAW!C136</f>
        <v>0.35780000000000001</v>
      </c>
      <c r="D136">
        <f>RAW!D136</f>
        <v>0.34</v>
      </c>
      <c r="E136" s="5">
        <f>RAW!E136</f>
        <v>0.34</v>
      </c>
      <c r="F136" s="3">
        <f>RAW!N136</f>
        <v>26.665499968215599</v>
      </c>
      <c r="G136" s="5" t="str">
        <f t="shared" si="202"/>
        <v/>
      </c>
      <c r="H136" s="3">
        <f>RAW!O136</f>
        <v>38.792293689216301</v>
      </c>
      <c r="I136" s="5" t="str">
        <f t="shared" si="202"/>
        <v/>
      </c>
      <c r="J136" s="3">
        <f>RAW!P136</f>
        <v>44.134553912930201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1" t="str">
        <f t="shared" si="189"/>
        <v>VISIBLE</v>
      </c>
      <c r="Z136" s="161" t="str">
        <f t="shared" si="190"/>
        <v/>
      </c>
      <c r="AF136" s="28">
        <f t="shared" si="181"/>
        <v>1</v>
      </c>
      <c r="AG136" s="28" t="str">
        <f t="shared" si="191"/>
        <v/>
      </c>
      <c r="AH136" s="34">
        <f t="shared" si="204"/>
        <v>1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6.5">
      <c r="A137" s="1">
        <f>RAW!A137</f>
        <v>42499</v>
      </c>
      <c r="B137">
        <f>RAW!B137</f>
        <v>0.34010000000000001</v>
      </c>
      <c r="C137">
        <f>RAW!C137</f>
        <v>0.3422</v>
      </c>
      <c r="D137">
        <f>RAW!D137</f>
        <v>0.32200000000000001</v>
      </c>
      <c r="E137" s="5">
        <f>RAW!E137</f>
        <v>0.3286</v>
      </c>
      <c r="F137" s="3">
        <f>RAW!N137</f>
        <v>19.617876829634799</v>
      </c>
      <c r="G137" s="5" t="str">
        <f t="shared" si="202"/>
        <v/>
      </c>
      <c r="H137" s="3">
        <f>RAW!O137</f>
        <v>33.2937629742109</v>
      </c>
      <c r="I137" s="5" t="str">
        <f t="shared" si="202"/>
        <v/>
      </c>
      <c r="J137" s="3">
        <f>RAW!P137</f>
        <v>40.191871251464804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1" t="str">
        <f t="shared" si="189"/>
        <v>VISIBLE</v>
      </c>
      <c r="Z137" s="161" t="str">
        <f t="shared" si="190"/>
        <v/>
      </c>
      <c r="AF137" s="28">
        <f t="shared" si="181"/>
        <v>1</v>
      </c>
      <c r="AG137" s="28" t="str">
        <f t="shared" si="191"/>
        <v/>
      </c>
      <c r="AH137" s="34">
        <f t="shared" si="204"/>
        <v>2</v>
      </c>
      <c r="AI137" s="34" t="str">
        <f t="shared" si="182"/>
        <v/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6.5">
      <c r="A138" s="1">
        <f>RAW!A138</f>
        <v>42500</v>
      </c>
      <c r="B138">
        <f>RAW!B138</f>
        <v>0.33090000000000003</v>
      </c>
      <c r="C138">
        <f>RAW!C138</f>
        <v>0.33660000000000001</v>
      </c>
      <c r="D138">
        <f>RAW!D138</f>
        <v>0.32500000000000001</v>
      </c>
      <c r="E138" s="5">
        <f>RAW!E138</f>
        <v>0.32650000000000001</v>
      </c>
      <c r="F138" s="3">
        <f>RAW!N138</f>
        <v>18.563458225774902</v>
      </c>
      <c r="G138" s="5" t="str">
        <f t="shared" si="202"/>
        <v/>
      </c>
      <c r="H138" s="3">
        <f>RAW!O138</f>
        <v>32.383179406200497</v>
      </c>
      <c r="I138" s="5" t="str">
        <f t="shared" si="202"/>
        <v/>
      </c>
      <c r="J138" s="3">
        <f>RAW!P138</f>
        <v>39.5091946754955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1" t="str">
        <f t="shared" si="189"/>
        <v>VISIBLE</v>
      </c>
      <c r="Z138" s="161" t="str">
        <f t="shared" si="190"/>
        <v/>
      </c>
      <c r="AF138" s="28">
        <f t="shared" si="181"/>
        <v>1</v>
      </c>
      <c r="AG138" s="28" t="str">
        <f t="shared" si="191"/>
        <v/>
      </c>
      <c r="AH138" s="34">
        <f t="shared" si="204"/>
        <v>3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6.5">
      <c r="A139" s="1">
        <f>RAW!A139</f>
        <v>42501</v>
      </c>
      <c r="B139">
        <f>RAW!B139</f>
        <v>0.33</v>
      </c>
      <c r="C139">
        <f>RAW!C139</f>
        <v>0.33</v>
      </c>
      <c r="D139">
        <f>RAW!D139</f>
        <v>0.318</v>
      </c>
      <c r="E139" s="5">
        <f>RAW!E139</f>
        <v>0.32550000000000001</v>
      </c>
      <c r="F139" s="3">
        <f>RAW!N139</f>
        <v>18.025226513839801</v>
      </c>
      <c r="G139" s="5" t="str">
        <f t="shared" si="202"/>
        <v/>
      </c>
      <c r="H139" s="3">
        <f>RAW!O139</f>
        <v>31.935267229761902</v>
      </c>
      <c r="I139" s="5" t="str">
        <f t="shared" si="202"/>
        <v/>
      </c>
      <c r="J139" s="3">
        <f>RAW!P139</f>
        <v>39.176479822084701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1" t="str">
        <f t="shared" si="189"/>
        <v>VISIBLE</v>
      </c>
      <c r="Z139" s="161" t="str">
        <f t="shared" si="190"/>
        <v/>
      </c>
      <c r="AF139" s="28">
        <f t="shared" si="181"/>
        <v>1</v>
      </c>
      <c r="AG139" s="28" t="str">
        <f t="shared" si="191"/>
        <v>GROUP</v>
      </c>
      <c r="AH139" s="34">
        <f t="shared" si="204"/>
        <v>4</v>
      </c>
      <c r="AI139" s="34">
        <f t="shared" si="182"/>
        <v>4</v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6.5">
      <c r="A140" s="1">
        <f>RAW!A140</f>
        <v>42502</v>
      </c>
      <c r="B140">
        <f>RAW!B140</f>
        <v>0.33110000000000001</v>
      </c>
      <c r="C140">
        <f>RAW!C140</f>
        <v>0.373</v>
      </c>
      <c r="D140">
        <f>RAW!D140</f>
        <v>0.33100000000000002</v>
      </c>
      <c r="E140" s="5">
        <f>RAW!E140</f>
        <v>0.35920000000000002</v>
      </c>
      <c r="F140" s="3">
        <f>RAW!N140</f>
        <v>61.693196429396799</v>
      </c>
      <c r="G140" s="5" t="str">
        <f t="shared" si="202"/>
        <v xml:space="preserve"> </v>
      </c>
      <c r="H140" s="3">
        <f>RAW!O140</f>
        <v>54.683383649264798</v>
      </c>
      <c r="I140" s="5" t="str">
        <f t="shared" si="202"/>
        <v xml:space="preserve"> </v>
      </c>
      <c r="J140" s="3">
        <f>RAW!P140</f>
        <v>53.140014351078797</v>
      </c>
      <c r="K140" s="5" t="str">
        <f t="shared" ref="K140" si="217">IF(SIGN(J139-50)&lt;&gt;SIGN(J140-50)," ","")</f>
        <v xml:space="preserve"> </v>
      </c>
      <c r="L140">
        <v>70</v>
      </c>
      <c r="M140">
        <v>30</v>
      </c>
      <c r="Y140" s="161" t="str">
        <f t="shared" si="189"/>
        <v>VISIBLE</v>
      </c>
      <c r="Z140" s="161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6.5">
      <c r="A141" s="1">
        <f>RAW!A141</f>
        <v>42503</v>
      </c>
      <c r="B141">
        <f>RAW!B141</f>
        <v>0.36759999999999998</v>
      </c>
      <c r="C141">
        <f>RAW!C141</f>
        <v>0.379</v>
      </c>
      <c r="D141">
        <f>RAW!D141</f>
        <v>0.35659999999999997</v>
      </c>
      <c r="E141" s="5">
        <f>RAW!E141</f>
        <v>0.377</v>
      </c>
      <c r="F141" s="3">
        <f>RAW!N141</f>
        <v>71.160189686700306</v>
      </c>
      <c r="G141" s="5" t="str">
        <f t="shared" si="202"/>
        <v/>
      </c>
      <c r="H141" s="3">
        <f>RAW!O141</f>
        <v>61.922233235045603</v>
      </c>
      <c r="I141" s="5" t="str">
        <f t="shared" si="202"/>
        <v/>
      </c>
      <c r="J141" s="3">
        <f>RAW!P141</f>
        <v>58.4324722046318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1" t="str">
        <f t="shared" si="189"/>
        <v>VISIBLE</v>
      </c>
      <c r="Z141" s="161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1</v>
      </c>
      <c r="AK141" s="34" t="str">
        <f t="shared" si="192"/>
        <v>GROUP</v>
      </c>
      <c r="AL141" s="28">
        <f t="shared" si="205"/>
        <v>1</v>
      </c>
      <c r="AM141" s="28">
        <f t="shared" si="193"/>
        <v>1</v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6.5">
      <c r="A142" s="1">
        <f>RAW!A142</f>
        <v>42506</v>
      </c>
      <c r="B142">
        <f>RAW!B142</f>
        <v>0.37640000000000001</v>
      </c>
      <c r="C142">
        <f>RAW!C142</f>
        <v>0.38779999999999998</v>
      </c>
      <c r="D142">
        <f>RAW!D142</f>
        <v>0.35680000000000001</v>
      </c>
      <c r="E142" s="5">
        <f>RAW!E142</f>
        <v>0.36570000000000003</v>
      </c>
      <c r="F142" s="3">
        <f>RAW!N142</f>
        <v>60.150381129026499</v>
      </c>
      <c r="G142" s="5" t="str">
        <f t="shared" si="202"/>
        <v/>
      </c>
      <c r="H142" s="3">
        <f>RAW!O142</f>
        <v>55.825618574033697</v>
      </c>
      <c r="I142" s="5" t="str">
        <f t="shared" si="202"/>
        <v/>
      </c>
      <c r="J142" s="3">
        <f>RAW!P142</f>
        <v>54.341429123341698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1" t="str">
        <f t="shared" si="189"/>
        <v>VISIBLE</v>
      </c>
      <c r="Z142" s="161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6.5">
      <c r="A143" s="1">
        <f>RAW!A143</f>
        <v>42507</v>
      </c>
      <c r="B143">
        <f>RAW!B143</f>
        <v>0.36399999999999999</v>
      </c>
      <c r="C143">
        <f>RAW!C143</f>
        <v>0.3695</v>
      </c>
      <c r="D143">
        <f>RAW!D143</f>
        <v>0.35680000000000001</v>
      </c>
      <c r="E143" s="5">
        <f>RAW!E143</f>
        <v>0.35859999999999997</v>
      </c>
      <c r="F143" s="3">
        <f>RAW!N143</f>
        <v>54.023339993387403</v>
      </c>
      <c r="G143" s="5" t="str">
        <f t="shared" si="202"/>
        <v/>
      </c>
      <c r="H143" s="3">
        <f>RAW!O143</f>
        <v>52.338791462449798</v>
      </c>
      <c r="I143" s="5" t="str">
        <f t="shared" si="202"/>
        <v/>
      </c>
      <c r="J143" s="3">
        <f>RAW!P143</f>
        <v>51.942212611556897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1" t="str">
        <f t="shared" si="189"/>
        <v>VISIBLE</v>
      </c>
      <c r="Z143" s="161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6.5">
      <c r="A144" s="1">
        <f>RAW!A144</f>
        <v>42508</v>
      </c>
      <c r="B144">
        <f>RAW!B144</f>
        <v>0.36230000000000001</v>
      </c>
      <c r="C144">
        <f>RAW!C144</f>
        <v>0.38500000000000001</v>
      </c>
      <c r="D144">
        <f>RAW!D144</f>
        <v>0.35020000000000001</v>
      </c>
      <c r="E144" s="5">
        <f>RAW!E144</f>
        <v>0.37930000000000003</v>
      </c>
      <c r="F144" s="3">
        <f>RAW!N144</f>
        <v>65.854041703725599</v>
      </c>
      <c r="G144" s="5" t="str">
        <f t="shared" si="202"/>
        <v/>
      </c>
      <c r="H144" s="3">
        <f>RAW!O144</f>
        <v>60.153062925648499</v>
      </c>
      <c r="I144" s="5" t="str">
        <f t="shared" si="202"/>
        <v/>
      </c>
      <c r="J144" s="3">
        <f>RAW!P144</f>
        <v>57.664206456882802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1" t="str">
        <f t="shared" si="189"/>
        <v>VISIBLE</v>
      </c>
      <c r="Z144" s="161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6.5">
      <c r="A145" s="1">
        <f>RAW!A145</f>
        <v>42509</v>
      </c>
      <c r="B145">
        <f>RAW!B145</f>
        <v>0.37869999999999998</v>
      </c>
      <c r="C145">
        <f>RAW!C145</f>
        <v>0.37869999999999998</v>
      </c>
      <c r="D145">
        <f>RAW!D145</f>
        <v>0.36730000000000002</v>
      </c>
      <c r="E145" s="5">
        <f>RAW!E145</f>
        <v>0.37359999999999999</v>
      </c>
      <c r="F145" s="3">
        <f>RAW!N145</f>
        <v>60.825842029984599</v>
      </c>
      <c r="G145" s="5" t="str">
        <f t="shared" si="202"/>
        <v/>
      </c>
      <c r="H145" s="3">
        <f>RAW!O145</f>
        <v>57.364038265674203</v>
      </c>
      <c r="I145" s="5" t="str">
        <f t="shared" si="202"/>
        <v/>
      </c>
      <c r="J145" s="3">
        <f>RAW!P145</f>
        <v>55.745163836843098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1" t="str">
        <f t="shared" si="189"/>
        <v>VISIBLE</v>
      </c>
      <c r="Z145" s="161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6.5">
      <c r="A146" s="1">
        <f>RAW!A146</f>
        <v>42510</v>
      </c>
      <c r="B146">
        <f>RAW!B146</f>
        <v>0.36849999999999999</v>
      </c>
      <c r="C146">
        <f>RAW!C146</f>
        <v>0.379</v>
      </c>
      <c r="D146">
        <f>RAW!D146</f>
        <v>0.36849999999999999</v>
      </c>
      <c r="E146" s="5">
        <f>RAW!E146</f>
        <v>0.37290000000000001</v>
      </c>
      <c r="F146" s="3">
        <f>RAW!N146</f>
        <v>60.167634280760602</v>
      </c>
      <c r="G146" s="5" t="str">
        <f t="shared" si="202"/>
        <v/>
      </c>
      <c r="H146" s="3">
        <f>RAW!O146</f>
        <v>57.014425542805398</v>
      </c>
      <c r="I146" s="5" t="str">
        <f t="shared" si="202"/>
        <v/>
      </c>
      <c r="J146" s="3">
        <f>RAW!P146</f>
        <v>55.506965748800802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1" t="str">
        <f t="shared" si="189"/>
        <v>VISIBLE</v>
      </c>
      <c r="Z146" s="161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6.5">
      <c r="A147" s="1">
        <f>RAW!A147</f>
        <v>42513</v>
      </c>
      <c r="B147">
        <f>RAW!B147</f>
        <v>0.377</v>
      </c>
      <c r="C147">
        <f>RAW!C147</f>
        <v>0.3805</v>
      </c>
      <c r="D147">
        <f>RAW!D147</f>
        <v>0.3705</v>
      </c>
      <c r="E147" s="5">
        <f>RAW!E147</f>
        <v>0.37369999999999998</v>
      </c>
      <c r="F147" s="3">
        <f>RAW!N147</f>
        <v>60.734171392976897</v>
      </c>
      <c r="G147" s="5" t="str">
        <f t="shared" si="202"/>
        <v/>
      </c>
      <c r="H147" s="3">
        <f>RAW!O147</f>
        <v>57.334463400331003</v>
      </c>
      <c r="I147" s="5" t="str">
        <f t="shared" si="202"/>
        <v/>
      </c>
      <c r="J147" s="3">
        <f>RAW!P147</f>
        <v>55.733943430400103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1" t="str">
        <f t="shared" si="189"/>
        <v>VISIBLE</v>
      </c>
      <c r="Z147" s="161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6.5">
      <c r="A148" s="1">
        <f>RAW!A148</f>
        <v>42514</v>
      </c>
      <c r="B148">
        <f>RAW!B148</f>
        <v>0.372</v>
      </c>
      <c r="C148">
        <f>RAW!C148</f>
        <v>0.37990000000000002</v>
      </c>
      <c r="D148">
        <f>RAW!D148</f>
        <v>0.372</v>
      </c>
      <c r="E148" s="5">
        <f>RAW!E148</f>
        <v>0.377</v>
      </c>
      <c r="F148" s="3">
        <f>RAW!N148</f>
        <v>63.249670912418502</v>
      </c>
      <c r="G148" s="5" t="str">
        <f t="shared" si="202"/>
        <v/>
      </c>
      <c r="H148" s="3">
        <f>RAW!O148</f>
        <v>58.700407791251898</v>
      </c>
      <c r="I148" s="5" t="str">
        <f t="shared" si="202"/>
        <v/>
      </c>
      <c r="J148" s="3">
        <f>RAW!P148</f>
        <v>56.6908812751821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1" t="str">
        <f t="shared" si="189"/>
        <v>VISIBLE</v>
      </c>
      <c r="Z148" s="161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6.5">
      <c r="A149" s="1">
        <f>RAW!A149</f>
        <v>42515</v>
      </c>
      <c r="B149">
        <f>RAW!B149</f>
        <v>0.37990000000000002</v>
      </c>
      <c r="C149">
        <f>RAW!C149</f>
        <v>0.38400000000000001</v>
      </c>
      <c r="D149">
        <f>RAW!D149</f>
        <v>0.371</v>
      </c>
      <c r="E149" s="5">
        <f>RAW!E149</f>
        <v>0.37740000000000001</v>
      </c>
      <c r="F149" s="3">
        <f>RAW!N149</f>
        <v>63.5796198902624</v>
      </c>
      <c r="G149" s="5" t="str">
        <f t="shared" si="202"/>
        <v/>
      </c>
      <c r="H149" s="3">
        <f>RAW!O149</f>
        <v>58.872286115745098</v>
      </c>
      <c r="I149" s="5" t="str">
        <f t="shared" si="202"/>
        <v/>
      </c>
      <c r="J149" s="3">
        <f>RAW!P149</f>
        <v>56.809713528065501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1" t="str">
        <f t="shared" si="189"/>
        <v>VISIBLE</v>
      </c>
      <c r="Z149" s="161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6.5">
      <c r="A150" s="1">
        <f>RAW!A150</f>
        <v>42516</v>
      </c>
      <c r="B150">
        <f>RAW!B150</f>
        <v>0.38119999999999998</v>
      </c>
      <c r="C150">
        <f>RAW!C150</f>
        <v>0.38390000000000002</v>
      </c>
      <c r="D150">
        <f>RAW!D150</f>
        <v>0.37259999999999999</v>
      </c>
      <c r="E150" s="5">
        <f>RAW!E150</f>
        <v>0.38179999999999997</v>
      </c>
      <c r="F150" s="3">
        <f>RAW!N150</f>
        <v>67.342403537858303</v>
      </c>
      <c r="G150" s="5" t="str">
        <f t="shared" si="202"/>
        <v/>
      </c>
      <c r="H150" s="3">
        <f>RAW!O150</f>
        <v>60.804643009475598</v>
      </c>
      <c r="I150" s="5" t="str">
        <f t="shared" si="202"/>
        <v/>
      </c>
      <c r="J150" s="3">
        <f>RAW!P150</f>
        <v>58.136415515152201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1" t="str">
        <f t="shared" si="189"/>
        <v>VISIBLE</v>
      </c>
      <c r="Z150" s="161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0</v>
      </c>
      <c r="AK150" s="34" t="str">
        <f t="shared" si="192"/>
        <v/>
      </c>
      <c r="AL150" s="28">
        <f t="shared" si="205"/>
        <v>0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6.5">
      <c r="A151" s="1">
        <f>RAW!A151</f>
        <v>42517</v>
      </c>
      <c r="B151">
        <f>RAW!B151</f>
        <v>0.38400000000000001</v>
      </c>
      <c r="C151">
        <f>RAW!C151</f>
        <v>0.38400000000000001</v>
      </c>
      <c r="D151">
        <f>RAW!D151</f>
        <v>0.38</v>
      </c>
      <c r="E151" s="5">
        <f>RAW!E151</f>
        <v>0.38299999999999901</v>
      </c>
      <c r="F151" s="3">
        <f>RAW!N151</f>
        <v>68.3817908267077</v>
      </c>
      <c r="G151" s="5" t="str">
        <f t="shared" si="202"/>
        <v/>
      </c>
      <c r="H151" s="3">
        <f>RAW!O151</f>
        <v>61.338160349890998</v>
      </c>
      <c r="I151" s="5" t="str">
        <f t="shared" si="202"/>
        <v/>
      </c>
      <c r="J151" s="3">
        <f>RAW!P151</f>
        <v>58.501453492484103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1" t="str">
        <f t="shared" si="189"/>
        <v>VISIBLE</v>
      </c>
      <c r="Z151" s="161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6.5">
      <c r="A152" s="1">
        <f>RAW!A152</f>
        <v>42520</v>
      </c>
      <c r="B152">
        <f>RAW!B152</f>
        <v>0.38200000000000001</v>
      </c>
      <c r="C152">
        <f>RAW!C152</f>
        <v>0.38500000000000001</v>
      </c>
      <c r="D152">
        <f>RAW!D152</f>
        <v>0.377999999999999</v>
      </c>
      <c r="E152" s="5">
        <f>RAW!E152</f>
        <v>0.37819999999999998</v>
      </c>
      <c r="F152" s="3">
        <f>RAW!N152</f>
        <v>59.5387846346337</v>
      </c>
      <c r="G152" s="5" t="str">
        <f t="shared" si="202"/>
        <v/>
      </c>
      <c r="H152" s="3">
        <f>RAW!O152</f>
        <v>57.940789187634103</v>
      </c>
      <c r="I152" s="5" t="str">
        <f t="shared" si="202"/>
        <v/>
      </c>
      <c r="J152" s="3">
        <f>RAW!P152</f>
        <v>56.434661120050102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1" t="str">
        <f t="shared" si="189"/>
        <v>VISIBLE</v>
      </c>
      <c r="Z152" s="161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6.5">
      <c r="A153" s="1">
        <f>RAW!A153</f>
        <v>42521</v>
      </c>
      <c r="B153">
        <f>RAW!B153</f>
        <v>0.37540000000000001</v>
      </c>
      <c r="C153">
        <f>RAW!C153</f>
        <v>0.38750000000000001</v>
      </c>
      <c r="D153">
        <f>RAW!D153</f>
        <v>0.37130000000000002</v>
      </c>
      <c r="E153" s="5">
        <f>RAW!E153</f>
        <v>0.37319999999999998</v>
      </c>
      <c r="F153" s="3">
        <f>RAW!N153</f>
        <v>51.4526211201309</v>
      </c>
      <c r="G153" s="5" t="str">
        <f t="shared" si="202"/>
        <v/>
      </c>
      <c r="H153" s="3">
        <f>RAW!O153</f>
        <v>54.551325338483799</v>
      </c>
      <c r="I153" s="5" t="str">
        <f t="shared" si="202"/>
        <v/>
      </c>
      <c r="J153" s="3">
        <f>RAW!P153</f>
        <v>54.335099029397099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1" t="str">
        <f t="shared" si="189"/>
        <v>VISIBLE</v>
      </c>
      <c r="Z153" s="161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6.5">
      <c r="A154" s="1">
        <f>RAW!A154</f>
        <v>42522</v>
      </c>
      <c r="B154">
        <f>RAW!B154</f>
        <v>0.37319999999999998</v>
      </c>
      <c r="C154">
        <f>RAW!C154</f>
        <v>0.38</v>
      </c>
      <c r="D154">
        <f>RAW!D154</f>
        <v>0.37</v>
      </c>
      <c r="E154" s="5">
        <f>RAW!E154</f>
        <v>0.37980000000000003</v>
      </c>
      <c r="F154" s="3">
        <f>RAW!N154</f>
        <v>59.850081171293702</v>
      </c>
      <c r="G154" s="5" t="str">
        <f t="shared" si="202"/>
        <v/>
      </c>
      <c r="H154" s="3">
        <f>RAW!O154</f>
        <v>58.040595009674497</v>
      </c>
      <c r="I154" s="5" t="str">
        <f t="shared" si="202"/>
        <v/>
      </c>
      <c r="J154" s="3">
        <f>RAW!P154</f>
        <v>56.574298947971201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1" t="str">
        <f t="shared" si="189"/>
        <v>VISIBLE</v>
      </c>
      <c r="Z154" s="161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6.5">
      <c r="A155" s="1">
        <f>RAW!A155</f>
        <v>42523</v>
      </c>
      <c r="B155">
        <f>RAW!B155</f>
        <v>0.38</v>
      </c>
      <c r="C155">
        <f>RAW!C155</f>
        <v>0.38500000000000001</v>
      </c>
      <c r="D155">
        <f>RAW!D155</f>
        <v>0.37719999999999998</v>
      </c>
      <c r="E155" s="5">
        <f>RAW!E155</f>
        <v>0.38500000000000001</v>
      </c>
      <c r="F155" s="3">
        <f>RAW!N155</f>
        <v>65.358041399473706</v>
      </c>
      <c r="G155" s="5" t="str">
        <f t="shared" si="202"/>
        <v/>
      </c>
      <c r="H155" s="3">
        <f>RAW!O155</f>
        <v>60.606729656312503</v>
      </c>
      <c r="I155" s="5" t="str">
        <f t="shared" si="202"/>
        <v/>
      </c>
      <c r="J155" s="3">
        <f>RAW!P155</f>
        <v>58.267218752315898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1" t="str">
        <f t="shared" si="189"/>
        <v>VISIBLE</v>
      </c>
      <c r="Z155" s="161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6.5">
      <c r="A156" s="1">
        <f>RAW!A156</f>
        <v>42524</v>
      </c>
      <c r="B156">
        <f>RAW!B156</f>
        <v>0.38450000000000001</v>
      </c>
      <c r="C156">
        <f>RAW!C156</f>
        <v>0.38450000000000001</v>
      </c>
      <c r="D156">
        <f>RAW!D156</f>
        <v>0.371</v>
      </c>
      <c r="E156" s="5">
        <f>RAW!E156</f>
        <v>0.37559999999999999</v>
      </c>
      <c r="F156" s="3">
        <f>RAW!N156</f>
        <v>50.691896718137102</v>
      </c>
      <c r="G156" s="5" t="str">
        <f t="shared" si="202"/>
        <v/>
      </c>
      <c r="H156" s="3">
        <f>RAW!O156</f>
        <v>54.158693132503601</v>
      </c>
      <c r="I156" s="5" t="str">
        <f t="shared" si="202"/>
        <v/>
      </c>
      <c r="J156" s="3">
        <f>RAW!P156</f>
        <v>54.252775550489801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1" t="str">
        <f t="shared" si="189"/>
        <v>VISIBLE</v>
      </c>
      <c r="Z156" s="161" t="str">
        <f t="shared" si="190"/>
        <v/>
      </c>
      <c r="AF156" s="28">
        <f t="shared" si="181"/>
        <v>0</v>
      </c>
      <c r="AG156" s="28" t="str">
        <f t="shared" si="191"/>
        <v/>
      </c>
      <c r="AH156" s="34">
        <f t="shared" si="204"/>
        <v>0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6.5">
      <c r="A157" s="1">
        <f>RAW!A157</f>
        <v>42527</v>
      </c>
      <c r="B157">
        <f>RAW!B157</f>
        <v>0.376</v>
      </c>
      <c r="C157">
        <f>RAW!C157</f>
        <v>0.37790000000000001</v>
      </c>
      <c r="D157">
        <f>RAW!D157</f>
        <v>0.37</v>
      </c>
      <c r="E157" s="5">
        <f>RAW!E157</f>
        <v>0.37</v>
      </c>
      <c r="F157" s="3">
        <f>RAW!N157</f>
        <v>43.852493726370902</v>
      </c>
      <c r="G157" s="5" t="str">
        <f t="shared" si="202"/>
        <v xml:space="preserve"> </v>
      </c>
      <c r="H157" s="3">
        <f>RAW!O157</f>
        <v>50.698154916984201</v>
      </c>
      <c r="I157" s="5" t="str">
        <f t="shared" si="202"/>
        <v/>
      </c>
      <c r="J157" s="3">
        <f>RAW!P157</f>
        <v>52.011229715861496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1" t="str">
        <f t="shared" si="189"/>
        <v>VISIBLE</v>
      </c>
      <c r="Z157" s="161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6.5">
      <c r="A158" s="1">
        <f>RAW!A158</f>
        <v>42528</v>
      </c>
      <c r="B158">
        <f>RAW!B158</f>
        <v>0.37</v>
      </c>
      <c r="C158">
        <f>RAW!C158</f>
        <v>0.37669999999999998</v>
      </c>
      <c r="D158">
        <f>RAW!D158</f>
        <v>0.37</v>
      </c>
      <c r="E158" s="5">
        <f>RAW!E158</f>
        <v>0.375</v>
      </c>
      <c r="F158" s="3">
        <f>RAW!N158</f>
        <v>50.771238770602999</v>
      </c>
      <c r="G158" s="5" t="str">
        <f t="shared" si="202"/>
        <v xml:space="preserve"> </v>
      </c>
      <c r="H158" s="3">
        <f>RAW!O158</f>
        <v>53.551868498919198</v>
      </c>
      <c r="I158" s="5" t="str">
        <f t="shared" si="202"/>
        <v/>
      </c>
      <c r="J158" s="3">
        <f>RAW!P158</f>
        <v>53.800731111567103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1" t="str">
        <f t="shared" si="189"/>
        <v>VISIBLE</v>
      </c>
      <c r="Z158" s="161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6.5">
      <c r="A159" s="1">
        <f>RAW!A159</f>
        <v>42529</v>
      </c>
      <c r="B159">
        <f>RAW!B159</f>
        <v>0.37680000000000002</v>
      </c>
      <c r="C159">
        <f>RAW!C159</f>
        <v>0.38119999999999998</v>
      </c>
      <c r="D159">
        <f>RAW!D159</f>
        <v>0.37109999999999999</v>
      </c>
      <c r="E159" s="5">
        <f>RAW!E159</f>
        <v>0.377</v>
      </c>
      <c r="F159" s="3">
        <f>RAW!N159</f>
        <v>53.448188533601403</v>
      </c>
      <c r="G159" s="5" t="str">
        <f t="shared" si="202"/>
        <v/>
      </c>
      <c r="H159" s="3">
        <f>RAW!O159</f>
        <v>54.681831527071999</v>
      </c>
      <c r="I159" s="5" t="str">
        <f t="shared" si="202"/>
        <v/>
      </c>
      <c r="J159" s="3">
        <f>RAW!P159</f>
        <v>54.513137317956897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1" t="str">
        <f t="shared" si="189"/>
        <v>VISIBLE</v>
      </c>
      <c r="Z159" s="161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6.5">
      <c r="A160" s="1">
        <f>RAW!A160</f>
        <v>42530</v>
      </c>
      <c r="B160">
        <f>RAW!B160</f>
        <v>0.38</v>
      </c>
      <c r="C160">
        <f>RAW!C160</f>
        <v>0.38069999999999998</v>
      </c>
      <c r="D160">
        <f>RAW!D160</f>
        <v>0.36799999999999999</v>
      </c>
      <c r="E160" s="5">
        <f>RAW!E160</f>
        <v>0.36940000000000001</v>
      </c>
      <c r="F160" s="3">
        <f>RAW!N160</f>
        <v>43.0660515310798</v>
      </c>
      <c r="G160" s="5" t="str">
        <f t="shared" si="202"/>
        <v xml:space="preserve"> </v>
      </c>
      <c r="H160" s="3">
        <f>RAW!O160</f>
        <v>49.730862004849897</v>
      </c>
      <c r="I160" s="5" t="str">
        <f t="shared" si="202"/>
        <v xml:space="preserve"> </v>
      </c>
      <c r="J160" s="3">
        <f>RAW!P160</f>
        <v>51.353511644850499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1" t="str">
        <f t="shared" si="189"/>
        <v>VISIBLE</v>
      </c>
      <c r="Z160" s="161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6.5">
      <c r="A161" s="1">
        <f>RAW!A161</f>
        <v>42531</v>
      </c>
      <c r="B161">
        <f>RAW!B161</f>
        <v>0.37440000000000001</v>
      </c>
      <c r="C161">
        <f>RAW!C161</f>
        <v>0.37440000000000001</v>
      </c>
      <c r="D161">
        <f>RAW!D161</f>
        <v>0.36359999999999998</v>
      </c>
      <c r="E161" s="5">
        <f>RAW!E161</f>
        <v>0.36899999999999999</v>
      </c>
      <c r="F161" s="3">
        <f>RAW!N161</f>
        <v>42.558438643162297</v>
      </c>
      <c r="G161" s="5" t="str">
        <f t="shared" si="202"/>
        <v/>
      </c>
      <c r="H161" s="3">
        <f>RAW!O161</f>
        <v>49.476951182001301</v>
      </c>
      <c r="I161" s="5" t="str">
        <f t="shared" si="202"/>
        <v/>
      </c>
      <c r="J161" s="3">
        <f>RAW!P161</f>
        <v>51.189546537623499</v>
      </c>
      <c r="K161" s="5" t="str">
        <f t="shared" ref="K161" si="238">IF(SIGN(J160-50)&lt;&gt;SIGN(J161-50)," ","")</f>
        <v/>
      </c>
      <c r="L161">
        <v>70</v>
      </c>
      <c r="M161">
        <v>30</v>
      </c>
      <c r="Y161" s="161" t="str">
        <f t="shared" si="189"/>
        <v>VISIBLE</v>
      </c>
      <c r="Z161" s="161" t="str">
        <f t="shared" si="190"/>
        <v/>
      </c>
      <c r="AF161" s="28">
        <f t="shared" si="181"/>
        <v>0</v>
      </c>
      <c r="AG161" s="28" t="str">
        <f t="shared" si="191"/>
        <v/>
      </c>
      <c r="AH161" s="34">
        <f t="shared" si="204"/>
        <v>0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6.5">
      <c r="A162" s="1">
        <f>RAW!A162</f>
        <v>42534</v>
      </c>
      <c r="B162">
        <f>RAW!B162</f>
        <v>0.37430000000000002</v>
      </c>
      <c r="C162">
        <f>RAW!C162</f>
        <v>0.37430000000000002</v>
      </c>
      <c r="D162">
        <f>RAW!D162</f>
        <v>0.33700000000000002</v>
      </c>
      <c r="E162" s="5">
        <f>RAW!E162</f>
        <v>0.3417</v>
      </c>
      <c r="F162" s="3">
        <f>RAW!N162</f>
        <v>21.954002384521601</v>
      </c>
      <c r="G162" s="5" t="str">
        <f t="shared" si="202"/>
        <v/>
      </c>
      <c r="H162" s="3">
        <f>RAW!O162</f>
        <v>35.976201797526699</v>
      </c>
      <c r="I162" s="5" t="str">
        <f t="shared" si="202"/>
        <v/>
      </c>
      <c r="J162" s="3">
        <f>RAW!P162</f>
        <v>41.657851963927101</v>
      </c>
      <c r="K162" s="5" t="str">
        <f t="shared" ref="K162" si="239">IF(SIGN(J161-50)&lt;&gt;SIGN(J162-50)," ","")</f>
        <v xml:space="preserve"> </v>
      </c>
      <c r="L162">
        <v>70</v>
      </c>
      <c r="M162">
        <v>30</v>
      </c>
      <c r="Y162" s="161" t="str">
        <f t="shared" si="189"/>
        <v>VISIBLE</v>
      </c>
      <c r="Z162" s="161" t="str">
        <f t="shared" si="190"/>
        <v/>
      </c>
      <c r="AF162" s="28">
        <f t="shared" si="181"/>
        <v>1</v>
      </c>
      <c r="AG162" s="28" t="str">
        <f t="shared" si="191"/>
        <v>GROUP</v>
      </c>
      <c r="AH162" s="34">
        <f t="shared" si="204"/>
        <v>1</v>
      </c>
      <c r="AI162" s="34">
        <f t="shared" si="182"/>
        <v>1</v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0</v>
      </c>
      <c r="AR162" s="33" t="str">
        <f t="shared" si="194"/>
        <v/>
      </c>
      <c r="AS162" s="33">
        <f t="shared" si="206"/>
        <v>0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6.5">
      <c r="A163" s="1">
        <f>RAW!A163</f>
        <v>42535</v>
      </c>
      <c r="B163">
        <f>RAW!B163</f>
        <v>0.34200000000000003</v>
      </c>
      <c r="C163">
        <f>RAW!C163</f>
        <v>0.36230000000000001</v>
      </c>
      <c r="D163">
        <f>RAW!D163</f>
        <v>0.33839999999999998</v>
      </c>
      <c r="E163" s="5">
        <f>RAW!E163</f>
        <v>0.36199999999999999</v>
      </c>
      <c r="F163" s="3">
        <f>RAW!N163</f>
        <v>45.038252203592499</v>
      </c>
      <c r="G163" s="5" t="str">
        <f t="shared" si="202"/>
        <v/>
      </c>
      <c r="H163" s="3">
        <f>RAW!O163</f>
        <v>47.457342826335001</v>
      </c>
      <c r="I163" s="5" t="str">
        <f t="shared" si="202"/>
        <v/>
      </c>
      <c r="J163" s="3">
        <f>RAW!P163</f>
        <v>49.063165890906902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1" t="str">
        <f t="shared" si="189"/>
        <v>VISIBLE</v>
      </c>
      <c r="Z163" s="161" t="str">
        <f t="shared" si="190"/>
        <v/>
      </c>
      <c r="AF163" s="28">
        <f t="shared" si="181"/>
        <v>0</v>
      </c>
      <c r="AG163" s="28" t="str">
        <f t="shared" si="191"/>
        <v/>
      </c>
      <c r="AH163" s="34">
        <f t="shared" si="204"/>
        <v>0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0</v>
      </c>
      <c r="AR163" s="33" t="str">
        <f t="shared" si="194"/>
        <v/>
      </c>
      <c r="AS163" s="33">
        <f t="shared" si="206"/>
        <v>0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6.5">
      <c r="A164" s="1">
        <f>RAW!A164</f>
        <v>42536</v>
      </c>
      <c r="B164">
        <f>RAW!B164</f>
        <v>0.36149999999999999</v>
      </c>
      <c r="C164">
        <f>RAW!C164</f>
        <v>0.37590000000000001</v>
      </c>
      <c r="D164">
        <f>RAW!D164</f>
        <v>0.36099999999999999</v>
      </c>
      <c r="E164" s="5">
        <f>RAW!E164</f>
        <v>0.36280000000000001</v>
      </c>
      <c r="F164" s="3">
        <f>RAW!N164</f>
        <v>45.775647298488103</v>
      </c>
      <c r="G164" s="5" t="str">
        <f t="shared" si="202"/>
        <v/>
      </c>
      <c r="H164" s="3">
        <f>RAW!O164</f>
        <v>47.854206664447602</v>
      </c>
      <c r="I164" s="5" t="str">
        <f t="shared" si="202"/>
        <v/>
      </c>
      <c r="J164" s="3">
        <f>RAW!P164</f>
        <v>49.329300409431902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1" t="str">
        <f t="shared" si="189"/>
        <v>VISIBLE</v>
      </c>
      <c r="Z164" s="161" t="str">
        <f t="shared" si="190"/>
        <v/>
      </c>
      <c r="AF164" s="28">
        <f t="shared" si="181"/>
        <v>0</v>
      </c>
      <c r="AG164" s="28" t="str">
        <f t="shared" si="191"/>
        <v/>
      </c>
      <c r="AH164" s="34">
        <f t="shared" si="204"/>
        <v>0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0</v>
      </c>
      <c r="AR164" s="33" t="str">
        <f t="shared" si="194"/>
        <v/>
      </c>
      <c r="AS164" s="33">
        <f t="shared" si="206"/>
        <v>0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6.5">
      <c r="A165" s="1">
        <f>RAW!A165</f>
        <v>42537</v>
      </c>
      <c r="B165">
        <f>RAW!B165</f>
        <v>0.36280000000000001</v>
      </c>
      <c r="C165">
        <f>RAW!C165</f>
        <v>0.36899999999999999</v>
      </c>
      <c r="D165">
        <f>RAW!D165</f>
        <v>0.34200000000000003</v>
      </c>
      <c r="E165" s="5">
        <f>RAW!E165</f>
        <v>0.35139999999999999</v>
      </c>
      <c r="F165" s="3">
        <f>RAW!N165</f>
        <v>37.427467323249601</v>
      </c>
      <c r="G165" s="5" t="str">
        <f t="shared" si="202"/>
        <v/>
      </c>
      <c r="H165" s="3">
        <f>RAW!O165</f>
        <v>42.883488383033203</v>
      </c>
      <c r="I165" s="5" t="str">
        <f t="shared" si="202"/>
        <v/>
      </c>
      <c r="J165" s="3">
        <f>RAW!P165</f>
        <v>45.7525493035956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1" t="str">
        <f t="shared" si="189"/>
        <v>VISIBLE</v>
      </c>
      <c r="Z165" s="161" t="str">
        <f t="shared" si="190"/>
        <v/>
      </c>
      <c r="AF165" s="28">
        <f t="shared" si="181"/>
        <v>0</v>
      </c>
      <c r="AG165" s="28" t="str">
        <f t="shared" si="191"/>
        <v/>
      </c>
      <c r="AH165" s="34">
        <f t="shared" si="204"/>
        <v>0</v>
      </c>
      <c r="AI165" s="34" t="str">
        <f t="shared" si="182"/>
        <v/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0</v>
      </c>
      <c r="AR165" s="33" t="str">
        <f t="shared" si="194"/>
        <v/>
      </c>
      <c r="AS165" s="33">
        <f t="shared" si="206"/>
        <v>0</v>
      </c>
      <c r="AT165" s="33" t="str">
        <f t="shared" si="195"/>
        <v/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6.5">
      <c r="A166" s="1">
        <f>RAW!A166</f>
        <v>42538</v>
      </c>
      <c r="B166">
        <f>RAW!B166</f>
        <v>0.37109999999999999</v>
      </c>
      <c r="C166">
        <f>RAW!C166</f>
        <v>0.38</v>
      </c>
      <c r="D166">
        <f>RAW!D166</f>
        <v>0.36299999999999999</v>
      </c>
      <c r="E166" s="5">
        <f>RAW!E166</f>
        <v>0.36720000000000003</v>
      </c>
      <c r="F166" s="3">
        <f>RAW!N166</f>
        <v>51.677243282846803</v>
      </c>
      <c r="G166" s="5" t="str">
        <f t="shared" si="202"/>
        <v xml:space="preserve"> </v>
      </c>
      <c r="H166" s="3">
        <f>RAW!O166</f>
        <v>50.550067949035601</v>
      </c>
      <c r="I166" s="5" t="str">
        <f t="shared" si="202"/>
        <v xml:space="preserve"> </v>
      </c>
      <c r="J166" s="3">
        <f>RAW!P166</f>
        <v>50.930273746123099</v>
      </c>
      <c r="K166" s="5" t="str">
        <f t="shared" ref="K166" si="243">IF(SIGN(J165-50)&lt;&gt;SIGN(J166-50)," ","")</f>
        <v xml:space="preserve"> </v>
      </c>
      <c r="L166">
        <v>70</v>
      </c>
      <c r="M166">
        <v>30</v>
      </c>
      <c r="Y166" s="161" t="str">
        <f t="shared" si="189"/>
        <v>VISIBLE</v>
      </c>
      <c r="Z166" s="161" t="str">
        <f t="shared" si="190"/>
        <v/>
      </c>
      <c r="AF166" s="28">
        <f t="shared" si="181"/>
        <v>0</v>
      </c>
      <c r="AG166" s="28" t="str">
        <f t="shared" si="191"/>
        <v/>
      </c>
      <c r="AH166" s="34">
        <f t="shared" si="204"/>
        <v>0</v>
      </c>
      <c r="AI166" s="34" t="str">
        <f t="shared" si="182"/>
        <v/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6.5">
      <c r="A167" s="1">
        <f>RAW!A167</f>
        <v>42541</v>
      </c>
      <c r="B167">
        <f>RAW!B167</f>
        <v>0.37719999999999998</v>
      </c>
      <c r="C167">
        <f>RAW!C167</f>
        <v>0.37719999999999998</v>
      </c>
      <c r="D167">
        <f>RAW!D167</f>
        <v>0.37009999999999998</v>
      </c>
      <c r="E167" s="5">
        <f>RAW!E167</f>
        <v>0.37480000000000002</v>
      </c>
      <c r="F167" s="3">
        <f>RAW!N167</f>
        <v>57.153043291885901</v>
      </c>
      <c r="G167" s="5" t="str">
        <f t="shared" si="202"/>
        <v/>
      </c>
      <c r="H167" s="3">
        <f>RAW!O167</f>
        <v>53.764863128844397</v>
      </c>
      <c r="I167" s="5" t="str">
        <f t="shared" si="202"/>
        <v/>
      </c>
      <c r="J167" s="3">
        <f>RAW!P167</f>
        <v>53.186965282132199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1" t="str">
        <f t="shared" si="189"/>
        <v>VISIBLE</v>
      </c>
      <c r="Z167" s="161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6.5">
      <c r="A168" s="1">
        <f>RAW!A168</f>
        <v>42542</v>
      </c>
      <c r="B168">
        <f>RAW!B168</f>
        <v>0.375</v>
      </c>
      <c r="C168">
        <f>RAW!C168</f>
        <v>0.377999999999999</v>
      </c>
      <c r="D168">
        <f>RAW!D168</f>
        <v>0.37009999999999998</v>
      </c>
      <c r="E168" s="5">
        <f>RAW!E168</f>
        <v>0.37009999999999998</v>
      </c>
      <c r="F168" s="3">
        <f>RAW!N168</f>
        <v>52.833513954157297</v>
      </c>
      <c r="G168" s="5" t="str">
        <f t="shared" si="202"/>
        <v/>
      </c>
      <c r="H168" s="3">
        <f>RAW!O168</f>
        <v>51.533618458535102</v>
      </c>
      <c r="I168" s="5" t="str">
        <f t="shared" si="202"/>
        <v/>
      </c>
      <c r="J168" s="3">
        <f>RAW!P168</f>
        <v>51.644704116313797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1" t="str">
        <f t="shared" si="189"/>
        <v>VISIBLE</v>
      </c>
      <c r="Z168" s="161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6.5">
      <c r="A169" s="1">
        <f>RAW!A169</f>
        <v>42543</v>
      </c>
      <c r="B169">
        <f>RAW!B169</f>
        <v>0.36919999999999997</v>
      </c>
      <c r="C169">
        <f>RAW!C169</f>
        <v>0.371</v>
      </c>
      <c r="D169">
        <f>RAW!D169</f>
        <v>0.36130000000000001</v>
      </c>
      <c r="E169" s="5">
        <f>RAW!E169</f>
        <v>0.36180000000000001</v>
      </c>
      <c r="F169" s="3">
        <f>RAW!N169</f>
        <v>45.715092543649</v>
      </c>
      <c r="G169" s="5" t="str">
        <f t="shared" si="202"/>
        <v xml:space="preserve"> </v>
      </c>
      <c r="H169" s="3">
        <f>RAW!O169</f>
        <v>47.763864330621303</v>
      </c>
      <c r="I169" s="5" t="str">
        <f t="shared" si="202"/>
        <v xml:space="preserve"> </v>
      </c>
      <c r="J169" s="3">
        <f>RAW!P169</f>
        <v>49.009567617124603</v>
      </c>
      <c r="K169" s="5" t="str">
        <f t="shared" ref="K169" si="246">IF(SIGN(J168-50)&lt;&gt;SIGN(J169-50)," ","")</f>
        <v xml:space="preserve"> </v>
      </c>
      <c r="L169">
        <v>70</v>
      </c>
      <c r="M169">
        <v>30</v>
      </c>
      <c r="Y169" s="161" t="str">
        <f t="shared" si="189"/>
        <v>VISIBLE</v>
      </c>
      <c r="Z169" s="161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6.5">
      <c r="A170" s="1">
        <f>RAW!A170</f>
        <v>42544</v>
      </c>
      <c r="B170">
        <f>RAW!B170</f>
        <v>0.36009999999999998</v>
      </c>
      <c r="C170">
        <f>RAW!C170</f>
        <v>0.36520000000000002</v>
      </c>
      <c r="D170">
        <f>RAW!D170</f>
        <v>0.35639999999999999</v>
      </c>
      <c r="E170" s="5">
        <f>RAW!E170</f>
        <v>0.36</v>
      </c>
      <c r="F170" s="3">
        <f>RAW!N170</f>
        <v>44.208079373295</v>
      </c>
      <c r="G170" s="5" t="str">
        <f t="shared" si="202"/>
        <v/>
      </c>
      <c r="H170" s="3">
        <f>RAW!O170</f>
        <v>46.961551167893603</v>
      </c>
      <c r="I170" s="5" t="str">
        <f t="shared" si="202"/>
        <v/>
      </c>
      <c r="J170" s="3">
        <f>RAW!P170</f>
        <v>48.446675694463003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1" t="str">
        <f t="shared" si="189"/>
        <v>VISIBLE</v>
      </c>
      <c r="Z170" s="161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6.5">
      <c r="A171" s="1">
        <f>RAW!A171</f>
        <v>42545</v>
      </c>
      <c r="B171">
        <f>RAW!B171</f>
        <v>0.32850000000000001</v>
      </c>
      <c r="C171">
        <f>RAW!C171</f>
        <v>0.33799999999999902</v>
      </c>
      <c r="D171">
        <f>RAW!D171</f>
        <v>0.3175</v>
      </c>
      <c r="E171" s="5">
        <f>RAW!E171</f>
        <v>0.33299999999999902</v>
      </c>
      <c r="F171" s="3">
        <f>RAW!N171</f>
        <v>28.034921224222298</v>
      </c>
      <c r="G171" s="5" t="str">
        <f t="shared" si="202"/>
        <v/>
      </c>
      <c r="H171" s="3">
        <f>RAW!O171</f>
        <v>36.938505231982397</v>
      </c>
      <c r="I171" s="5" t="str">
        <f t="shared" si="202"/>
        <v/>
      </c>
      <c r="J171" s="3">
        <f>RAW!P171</f>
        <v>41.025415014755502</v>
      </c>
      <c r="K171" s="5" t="str">
        <f t="shared" ref="K171" si="248">IF(SIGN(J170-50)&lt;&gt;SIGN(J171-50)," ","")</f>
        <v/>
      </c>
      <c r="L171">
        <v>70</v>
      </c>
      <c r="M171">
        <v>30</v>
      </c>
      <c r="Y171" s="161" t="str">
        <f t="shared" si="189"/>
        <v>VISIBLE</v>
      </c>
      <c r="Z171" s="161" t="str">
        <f t="shared" si="190"/>
        <v/>
      </c>
      <c r="AF171" s="28">
        <f t="shared" si="181"/>
        <v>1</v>
      </c>
      <c r="AG171" s="28" t="str">
        <f t="shared" si="191"/>
        <v/>
      </c>
      <c r="AH171" s="34">
        <f t="shared" si="204"/>
        <v>1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6.5">
      <c r="A172" s="1">
        <f>RAW!A172</f>
        <v>42548</v>
      </c>
      <c r="B172">
        <f>RAW!B172</f>
        <v>0.34</v>
      </c>
      <c r="C172">
        <f>RAW!C172</f>
        <v>0.34499999999999997</v>
      </c>
      <c r="D172">
        <f>RAW!D172</f>
        <v>0.32</v>
      </c>
      <c r="E172" s="5">
        <f>RAW!E172</f>
        <v>0.32</v>
      </c>
      <c r="F172" s="3">
        <f>RAW!N172</f>
        <v>23.255774432107302</v>
      </c>
      <c r="G172" s="5" t="str">
        <f t="shared" si="202"/>
        <v/>
      </c>
      <c r="H172" s="3">
        <f>RAW!O172</f>
        <v>33.257921801757703</v>
      </c>
      <c r="I172" s="5" t="str">
        <f t="shared" si="202"/>
        <v/>
      </c>
      <c r="J172" s="3">
        <f>RAW!P172</f>
        <v>38.076642697705701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1" t="str">
        <f t="shared" si="189"/>
        <v>VISIBLE</v>
      </c>
      <c r="Z172" s="161" t="str">
        <f t="shared" si="190"/>
        <v/>
      </c>
      <c r="AF172" s="28">
        <f t="shared" si="181"/>
        <v>1</v>
      </c>
      <c r="AG172" s="28" t="str">
        <f t="shared" si="191"/>
        <v/>
      </c>
      <c r="AH172" s="34">
        <f t="shared" si="204"/>
        <v>2</v>
      </c>
      <c r="AI172" s="34" t="str">
        <f t="shared" si="182"/>
        <v/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6.5">
      <c r="A173" s="1">
        <f>RAW!A173</f>
        <v>42549</v>
      </c>
      <c r="B173">
        <f>RAW!B173</f>
        <v>0.32879999999999998</v>
      </c>
      <c r="C173">
        <f>RAW!C173</f>
        <v>0.33799999999999902</v>
      </c>
      <c r="D173">
        <f>RAW!D173</f>
        <v>0.32290000000000002</v>
      </c>
      <c r="E173" s="5">
        <f>RAW!E173</f>
        <v>0.3231</v>
      </c>
      <c r="F173" s="3">
        <f>RAW!N173</f>
        <v>26.730644213059801</v>
      </c>
      <c r="G173" s="5" t="str">
        <f t="shared" si="202"/>
        <v/>
      </c>
      <c r="H173" s="3">
        <f>RAW!O173</f>
        <v>34.923124356744502</v>
      </c>
      <c r="I173" s="5" t="str">
        <f t="shared" si="202"/>
        <v/>
      </c>
      <c r="J173" s="3">
        <f>RAW!P173</f>
        <v>39.171365008335698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1" t="str">
        <f t="shared" si="189"/>
        <v>VISIBLE</v>
      </c>
      <c r="Z173" s="161" t="str">
        <f t="shared" si="190"/>
        <v/>
      </c>
      <c r="AF173" s="28">
        <f t="shared" si="181"/>
        <v>1</v>
      </c>
      <c r="AG173" s="28" t="str">
        <f t="shared" si="191"/>
        <v/>
      </c>
      <c r="AH173" s="34">
        <f t="shared" si="204"/>
        <v>3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6.5">
      <c r="A174" s="1">
        <f>RAW!A174</f>
        <v>42550</v>
      </c>
      <c r="B174">
        <f>RAW!B174</f>
        <v>0.32979999999999998</v>
      </c>
      <c r="C174">
        <f>RAW!C174</f>
        <v>0.32979999999999998</v>
      </c>
      <c r="D174">
        <f>RAW!D174</f>
        <v>0.31819999999999998</v>
      </c>
      <c r="E174" s="5">
        <f>RAW!E174</f>
        <v>0.32400000000000001</v>
      </c>
      <c r="F174" s="3">
        <f>RAW!N174</f>
        <v>27.837351816900402</v>
      </c>
      <c r="G174" s="5" t="str">
        <f t="shared" si="202"/>
        <v/>
      </c>
      <c r="H174" s="3">
        <f>RAW!O174</f>
        <v>35.426839359596798</v>
      </c>
      <c r="I174" s="5" t="str">
        <f t="shared" si="202"/>
        <v/>
      </c>
      <c r="J174" s="3">
        <f>RAW!P174</f>
        <v>39.497421964409497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1" t="str">
        <f t="shared" si="189"/>
        <v>VISIBLE</v>
      </c>
      <c r="Z174" s="161" t="str">
        <f t="shared" si="190"/>
        <v/>
      </c>
      <c r="AF174" s="28">
        <f t="shared" si="181"/>
        <v>1</v>
      </c>
      <c r="AG174" s="28" t="str">
        <f t="shared" si="191"/>
        <v/>
      </c>
      <c r="AH174" s="34">
        <f t="shared" si="204"/>
        <v>4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6.5">
      <c r="A175" s="1">
        <f>RAW!A175</f>
        <v>42551</v>
      </c>
      <c r="B175">
        <f>RAW!B175</f>
        <v>0.32990000000000003</v>
      </c>
      <c r="C175">
        <f>RAW!C175</f>
        <v>0.32990000000000003</v>
      </c>
      <c r="D175">
        <f>RAW!D175</f>
        <v>0.31780000000000003</v>
      </c>
      <c r="E175" s="5">
        <f>RAW!E175</f>
        <v>0.32440000000000002</v>
      </c>
      <c r="F175" s="3">
        <f>RAW!N175</f>
        <v>28.398140311080802</v>
      </c>
      <c r="G175" s="5" t="str">
        <f t="shared" si="202"/>
        <v/>
      </c>
      <c r="H175" s="3">
        <f>RAW!O175</f>
        <v>35.665184563203802</v>
      </c>
      <c r="I175" s="5" t="str">
        <f t="shared" si="202"/>
        <v/>
      </c>
      <c r="J175" s="3">
        <f>RAW!P175</f>
        <v>39.6483886255456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1" t="str">
        <f t="shared" si="189"/>
        <v>VISIBLE</v>
      </c>
      <c r="Z175" s="161" t="str">
        <f t="shared" si="190"/>
        <v/>
      </c>
      <c r="AF175" s="28">
        <f t="shared" si="181"/>
        <v>1</v>
      </c>
      <c r="AG175" s="28" t="str">
        <f t="shared" si="191"/>
        <v>GROUP</v>
      </c>
      <c r="AH175" s="34">
        <f t="shared" si="204"/>
        <v>5</v>
      </c>
      <c r="AI175" s="34">
        <f t="shared" si="182"/>
        <v>5</v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6.5">
      <c r="A176" s="1">
        <f>RAW!A176</f>
        <v>42552</v>
      </c>
      <c r="B176">
        <f>RAW!B176</f>
        <v>0.32879999999999998</v>
      </c>
      <c r="C176">
        <f>RAW!C176</f>
        <v>0.32879999999999998</v>
      </c>
      <c r="D176">
        <f>RAW!D176</f>
        <v>0.32</v>
      </c>
      <c r="E176" s="5">
        <f>RAW!E176</f>
        <v>0.32640000000000002</v>
      </c>
      <c r="F176" s="3">
        <f>RAW!N176</f>
        <v>31.503225689091298</v>
      </c>
      <c r="G176" s="5" t="str">
        <f t="shared" si="202"/>
        <v/>
      </c>
      <c r="H176" s="3">
        <f>RAW!O176</f>
        <v>36.918926451146497</v>
      </c>
      <c r="I176" s="5" t="str">
        <f t="shared" si="202"/>
        <v/>
      </c>
      <c r="J176" s="3">
        <f>RAW!P176</f>
        <v>40.428763162299497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1" t="str">
        <f t="shared" si="189"/>
        <v>VISIBLE</v>
      </c>
      <c r="Z176" s="161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6.5">
      <c r="A177" s="1">
        <f>RAW!A177</f>
        <v>42555</v>
      </c>
      <c r="B177">
        <f>RAW!B177</f>
        <v>0.32500000000000001</v>
      </c>
      <c r="C177">
        <f>RAW!C177</f>
        <v>0.34</v>
      </c>
      <c r="D177">
        <f>RAW!D177</f>
        <v>0.32500000000000001</v>
      </c>
      <c r="E177" s="5">
        <f>RAW!E177</f>
        <v>0.33700000000000002</v>
      </c>
      <c r="F177" s="3">
        <f>RAW!N177</f>
        <v>45.986696358505199</v>
      </c>
      <c r="G177" s="5" t="str">
        <f t="shared" si="202"/>
        <v/>
      </c>
      <c r="H177" s="3">
        <f>RAW!O177</f>
        <v>43.233116922436402</v>
      </c>
      <c r="I177" s="5" t="str">
        <f t="shared" si="202"/>
        <v/>
      </c>
      <c r="J177" s="3">
        <f>RAW!P177</f>
        <v>44.427641723704397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1" t="str">
        <f t="shared" si="189"/>
        <v>VISIBLE</v>
      </c>
      <c r="Z177" s="161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6.5">
      <c r="A178" s="1">
        <f>RAW!A178</f>
        <v>42556</v>
      </c>
      <c r="B178">
        <f>RAW!B178</f>
        <v>0.34</v>
      </c>
      <c r="C178">
        <f>RAW!C178</f>
        <v>0.34200000000000003</v>
      </c>
      <c r="D178">
        <f>RAW!D178</f>
        <v>0.32250000000000001</v>
      </c>
      <c r="E178" s="5">
        <f>RAW!E178</f>
        <v>0.3261</v>
      </c>
      <c r="F178" s="3">
        <f>RAW!N178</f>
        <v>36.681645418113597</v>
      </c>
      <c r="G178" s="5" t="str">
        <f t="shared" si="202"/>
        <v/>
      </c>
      <c r="H178" s="3">
        <f>RAW!O178</f>
        <v>38.9190565130165</v>
      </c>
      <c r="I178" s="5" t="str">
        <f t="shared" si="202"/>
        <v/>
      </c>
      <c r="J178" s="3">
        <f>RAW!P178</f>
        <v>41.4251899607384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1" t="str">
        <f t="shared" si="189"/>
        <v>VISIBLE</v>
      </c>
      <c r="Z178" s="161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6.5">
      <c r="A179" s="1">
        <f>RAW!A179</f>
        <v>42557</v>
      </c>
      <c r="B179">
        <f>RAW!B179</f>
        <v>0.32219999999999999</v>
      </c>
      <c r="C179">
        <f>RAW!C179</f>
        <v>0.32729999999999998</v>
      </c>
      <c r="D179">
        <f>RAW!D179</f>
        <v>0.3125</v>
      </c>
      <c r="E179" s="5">
        <f>RAW!E179</f>
        <v>0.3145</v>
      </c>
      <c r="F179" s="3">
        <f>RAW!N179</f>
        <v>29.3165593841332</v>
      </c>
      <c r="G179" s="5" t="str">
        <f t="shared" si="202"/>
        <v/>
      </c>
      <c r="H179" s="3">
        <f>RAW!O179</f>
        <v>34.924933492450201</v>
      </c>
      <c r="I179" s="5" t="str">
        <f t="shared" si="202"/>
        <v/>
      </c>
      <c r="J179" s="3">
        <f>RAW!P179</f>
        <v>38.516543888669901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1" t="str">
        <f t="shared" si="189"/>
        <v>VISIBLE</v>
      </c>
      <c r="Z179" s="161" t="str">
        <f t="shared" si="190"/>
        <v/>
      </c>
      <c r="AF179" s="28">
        <f t="shared" si="181"/>
        <v>1</v>
      </c>
      <c r="AG179" s="28" t="str">
        <f t="shared" si="191"/>
        <v>GROUP</v>
      </c>
      <c r="AH179" s="34">
        <f t="shared" si="204"/>
        <v>1</v>
      </c>
      <c r="AI179" s="34">
        <f t="shared" si="182"/>
        <v>1</v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6.5">
      <c r="A180" s="1">
        <f>RAW!A180</f>
        <v>42558</v>
      </c>
      <c r="B180">
        <f>RAW!B180</f>
        <v>0.32390000000000002</v>
      </c>
      <c r="C180">
        <f>RAW!C180</f>
        <v>0.32469999999999999</v>
      </c>
      <c r="D180">
        <f>RAW!D180</f>
        <v>0.31459999999999999</v>
      </c>
      <c r="E180" s="5">
        <f>RAW!E180</f>
        <v>0.31900000000000001</v>
      </c>
      <c r="F180" s="3">
        <f>RAW!N180</f>
        <v>35.204646086660397</v>
      </c>
      <c r="G180" s="5" t="str">
        <f t="shared" si="202"/>
        <v/>
      </c>
      <c r="H180" s="3">
        <f>RAW!O180</f>
        <v>37.6002855720957</v>
      </c>
      <c r="I180" s="5" t="str">
        <f t="shared" si="202"/>
        <v/>
      </c>
      <c r="J180" s="3">
        <f>RAW!P180</f>
        <v>40.2260939793251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1" t="str">
        <f t="shared" si="189"/>
        <v>VISIBLE</v>
      </c>
      <c r="Z180" s="161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6.5">
      <c r="A181" s="1">
        <f>RAW!A181</f>
        <v>42559</v>
      </c>
      <c r="B181">
        <f>RAW!B181</f>
        <v>0.314</v>
      </c>
      <c r="C181">
        <f>RAW!C181</f>
        <v>0.33660000000000001</v>
      </c>
      <c r="D181">
        <f>RAW!D181</f>
        <v>0.314</v>
      </c>
      <c r="E181" s="5">
        <f>RAW!E181</f>
        <v>0.33600000000000002</v>
      </c>
      <c r="F181" s="3">
        <f>RAW!N181</f>
        <v>52.605414932276602</v>
      </c>
      <c r="G181" s="5" t="str">
        <f t="shared" si="202"/>
        <v xml:space="preserve"> </v>
      </c>
      <c r="H181" s="3">
        <f>RAW!O181</f>
        <v>46.541635328632402</v>
      </c>
      <c r="I181" s="5" t="str">
        <f t="shared" si="202"/>
        <v/>
      </c>
      <c r="J181" s="3">
        <f>RAW!P181</f>
        <v>46.163861214947801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1" t="str">
        <f t="shared" si="189"/>
        <v>VISIBLE</v>
      </c>
      <c r="Z181" s="161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6.5">
      <c r="A182" s="1">
        <f>RAW!A182</f>
        <v>42562</v>
      </c>
      <c r="B182">
        <f>RAW!B182</f>
        <v>0.3256</v>
      </c>
      <c r="C182">
        <f>RAW!C182</f>
        <v>0.34</v>
      </c>
      <c r="D182">
        <f>RAW!D182</f>
        <v>0.3256</v>
      </c>
      <c r="E182" s="5">
        <f>RAW!E182</f>
        <v>0.33600000000000002</v>
      </c>
      <c r="F182" s="3">
        <f>RAW!N182</f>
        <v>52.605414932276602</v>
      </c>
      <c r="G182" s="5" t="str">
        <f t="shared" si="202"/>
        <v/>
      </c>
      <c r="H182" s="3">
        <f>RAW!O182</f>
        <v>46.541635328632402</v>
      </c>
      <c r="I182" s="5" t="str">
        <f t="shared" si="202"/>
        <v/>
      </c>
      <c r="J182" s="3">
        <f>RAW!P182</f>
        <v>46.163861214947801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1" t="str">
        <f t="shared" si="189"/>
        <v>VISIBLE</v>
      </c>
      <c r="Z182" s="161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6.5">
      <c r="A183" s="1">
        <f>RAW!A183</f>
        <v>42563</v>
      </c>
      <c r="B183">
        <f>RAW!B183</f>
        <v>0.33339999999999997</v>
      </c>
      <c r="C183">
        <f>RAW!C183</f>
        <v>0.34899999999999998</v>
      </c>
      <c r="D183">
        <f>RAW!D183</f>
        <v>0.33339999999999997</v>
      </c>
      <c r="E183" s="5">
        <f>RAW!E183</f>
        <v>0.34660000000000002</v>
      </c>
      <c r="F183" s="3">
        <f>RAW!N183</f>
        <v>61.402425419207098</v>
      </c>
      <c r="G183" s="5" t="str">
        <f t="shared" si="202"/>
        <v/>
      </c>
      <c r="H183" s="3">
        <f>RAW!O183</f>
        <v>51.5609289044666</v>
      </c>
      <c r="I183" s="5" t="str">
        <f t="shared" si="202"/>
        <v xml:space="preserve"> </v>
      </c>
      <c r="J183" s="3">
        <f>RAW!P183</f>
        <v>49.605239842228499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1" t="str">
        <f t="shared" si="189"/>
        <v>VISIBLE</v>
      </c>
      <c r="Z183" s="161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6.5">
      <c r="A184" s="1">
        <f>RAW!A184</f>
        <v>42564</v>
      </c>
      <c r="B184">
        <f>RAW!B184</f>
        <v>0.34799999999999998</v>
      </c>
      <c r="C184">
        <f>RAW!C184</f>
        <v>0.35</v>
      </c>
      <c r="D184">
        <f>RAW!D184</f>
        <v>0.34139999999999998</v>
      </c>
      <c r="E184" s="5">
        <f>RAW!E184</f>
        <v>0.34410000000000002</v>
      </c>
      <c r="F184" s="3">
        <f>RAW!N184</f>
        <v>58.418828428947997</v>
      </c>
      <c r="G184" s="5" t="str">
        <f t="shared" si="202"/>
        <v/>
      </c>
      <c r="H184" s="3">
        <f>RAW!O184</f>
        <v>50.3599617034413</v>
      </c>
      <c r="I184" s="5" t="str">
        <f t="shared" si="202"/>
        <v/>
      </c>
      <c r="J184" s="3">
        <f>RAW!P184</f>
        <v>48.8322238155272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1" t="str">
        <f t="shared" si="189"/>
        <v>VISIBLE</v>
      </c>
      <c r="Z184" s="161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6.5">
      <c r="A185" s="1">
        <f>RAW!A185</f>
        <v>42565</v>
      </c>
      <c r="B185">
        <f>RAW!B185</f>
        <v>0.34539999999999998</v>
      </c>
      <c r="C185">
        <f>RAW!C185</f>
        <v>0.35620000000000002</v>
      </c>
      <c r="D185">
        <f>RAW!D185</f>
        <v>0.34410000000000002</v>
      </c>
      <c r="E185" s="5">
        <f>RAW!E185</f>
        <v>0.34899999999999998</v>
      </c>
      <c r="F185" s="3">
        <f>RAW!N185</f>
        <v>62.576945625079198</v>
      </c>
      <c r="G185" s="5" t="str">
        <f t="shared" si="202"/>
        <v/>
      </c>
      <c r="H185" s="3">
        <f>RAW!O185</f>
        <v>52.6861223856355</v>
      </c>
      <c r="I185" s="5" t="str">
        <f t="shared" si="202"/>
        <v/>
      </c>
      <c r="J185" s="3">
        <f>RAW!P185</f>
        <v>50.422210452614301</v>
      </c>
      <c r="K185" s="5" t="str">
        <f t="shared" ref="K185" si="262">IF(SIGN(J184-50)&lt;&gt;SIGN(J185-50)," ","")</f>
        <v xml:space="preserve"> </v>
      </c>
      <c r="L185">
        <v>70</v>
      </c>
      <c r="M185">
        <v>30</v>
      </c>
      <c r="Y185" s="161" t="str">
        <f t="shared" si="189"/>
        <v>VISIBLE</v>
      </c>
      <c r="Z185" s="161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6.5">
      <c r="A186" s="1">
        <f>RAW!A186</f>
        <v>42566</v>
      </c>
      <c r="B186">
        <f>RAW!B186</f>
        <v>0.34399999999999997</v>
      </c>
      <c r="C186">
        <f>RAW!C186</f>
        <v>0.3548</v>
      </c>
      <c r="D186">
        <f>RAW!D186</f>
        <v>0.34160000000000001</v>
      </c>
      <c r="E186" s="5">
        <f>RAW!E186</f>
        <v>0.3448</v>
      </c>
      <c r="F186" s="3">
        <f>RAW!N186</f>
        <v>56.888132337897098</v>
      </c>
      <c r="G186" s="5" t="str">
        <f t="shared" si="202"/>
        <v/>
      </c>
      <c r="H186" s="3">
        <f>RAW!O186</f>
        <v>50.5016282780838</v>
      </c>
      <c r="I186" s="5" t="str">
        <f t="shared" si="202"/>
        <v/>
      </c>
      <c r="J186" s="3">
        <f>RAW!P186</f>
        <v>49.050437219838201</v>
      </c>
      <c r="K186" s="5" t="str">
        <f t="shared" ref="K186" si="263">IF(SIGN(J185-50)&lt;&gt;SIGN(J186-50)," ","")</f>
        <v xml:space="preserve"> </v>
      </c>
      <c r="L186">
        <v>70</v>
      </c>
      <c r="M186">
        <v>30</v>
      </c>
      <c r="Y186" s="161" t="str">
        <f t="shared" si="189"/>
        <v>VISIBLE</v>
      </c>
      <c r="Z186" s="161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6.5">
      <c r="A187" s="1">
        <f>RAW!A187</f>
        <v>42569</v>
      </c>
      <c r="B187">
        <f>RAW!B187</f>
        <v>0.3448</v>
      </c>
      <c r="C187">
        <f>RAW!C187</f>
        <v>0.35099999999999998</v>
      </c>
      <c r="D187">
        <f>RAW!D187</f>
        <v>0.34470000000000001</v>
      </c>
      <c r="E187" s="5">
        <f>RAW!E187</f>
        <v>0.3448</v>
      </c>
      <c r="F187" s="3">
        <f>RAW!N187</f>
        <v>56.888132337897098</v>
      </c>
      <c r="G187" s="5" t="str">
        <f t="shared" si="202"/>
        <v/>
      </c>
      <c r="H187" s="3">
        <f>RAW!O187</f>
        <v>50.5016282780838</v>
      </c>
      <c r="I187" s="5" t="str">
        <f t="shared" si="202"/>
        <v/>
      </c>
      <c r="J187" s="3">
        <f>RAW!P187</f>
        <v>49.050437219838201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1" t="str">
        <f t="shared" si="189"/>
        <v>VISIBLE</v>
      </c>
      <c r="Z187" s="161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6.5">
      <c r="A188" s="1">
        <f>RAW!A188</f>
        <v>42570</v>
      </c>
      <c r="B188">
        <f>RAW!B188</f>
        <v>0.35</v>
      </c>
      <c r="C188">
        <f>RAW!C188</f>
        <v>0.35</v>
      </c>
      <c r="D188">
        <f>RAW!D188</f>
        <v>0.34</v>
      </c>
      <c r="E188" s="5">
        <f>RAW!E188</f>
        <v>0.34260000000000002</v>
      </c>
      <c r="F188" s="3">
        <f>RAW!N188</f>
        <v>53.425376428713101</v>
      </c>
      <c r="G188" s="5" t="str">
        <f t="shared" si="202"/>
        <v/>
      </c>
      <c r="H188" s="3">
        <f>RAW!O188</f>
        <v>49.260835737281703</v>
      </c>
      <c r="I188" s="5" t="str">
        <f t="shared" si="202"/>
        <v xml:space="preserve"> </v>
      </c>
      <c r="J188" s="3">
        <f>RAW!P188</f>
        <v>48.291711116086901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1" t="str">
        <f t="shared" si="189"/>
        <v>VISIBLE</v>
      </c>
      <c r="Z188" s="161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6.5">
      <c r="A189" s="1">
        <f>RAW!A189</f>
        <v>42571</v>
      </c>
      <c r="B189">
        <f>RAW!B189</f>
        <v>0.34499999999999997</v>
      </c>
      <c r="C189">
        <f>RAW!C189</f>
        <v>0.36170000000000002</v>
      </c>
      <c r="D189">
        <f>RAW!D189</f>
        <v>0.34499999999999997</v>
      </c>
      <c r="E189" s="5">
        <f>RAW!E189</f>
        <v>0.35249999999999998</v>
      </c>
      <c r="F189" s="3">
        <f>RAW!N189</f>
        <v>64.704568696511501</v>
      </c>
      <c r="G189" s="5" t="str">
        <f t="shared" si="202"/>
        <v/>
      </c>
      <c r="H189" s="3">
        <f>RAW!O189</f>
        <v>54.659399752482301</v>
      </c>
      <c r="I189" s="5" t="str">
        <f t="shared" si="202"/>
        <v xml:space="preserve"> </v>
      </c>
      <c r="J189" s="3">
        <f>RAW!P189</f>
        <v>51.8135454960874</v>
      </c>
      <c r="K189" s="5" t="str">
        <f t="shared" ref="K189" si="266">IF(SIGN(J188-50)&lt;&gt;SIGN(J189-50)," ","")</f>
        <v xml:space="preserve"> </v>
      </c>
      <c r="L189">
        <v>70</v>
      </c>
      <c r="M189">
        <v>30</v>
      </c>
      <c r="Y189" s="161" t="str">
        <f t="shared" si="189"/>
        <v>VISIBLE</v>
      </c>
      <c r="Z189" s="161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6.5">
      <c r="A190" s="1">
        <f>RAW!A190</f>
        <v>42572</v>
      </c>
      <c r="B190">
        <f>RAW!B190</f>
        <v>0.3644</v>
      </c>
      <c r="C190">
        <f>RAW!C190</f>
        <v>0.373</v>
      </c>
      <c r="D190">
        <f>RAW!D190</f>
        <v>0.36</v>
      </c>
      <c r="E190" s="5">
        <f>RAW!E190</f>
        <v>0.373</v>
      </c>
      <c r="F190" s="3">
        <f>RAW!N190</f>
        <v>77.732312706320698</v>
      </c>
      <c r="G190" s="5" t="str">
        <f t="shared" si="202"/>
        <v/>
      </c>
      <c r="H190" s="3">
        <f>RAW!O190</f>
        <v>63.354246824780297</v>
      </c>
      <c r="I190" s="5" t="str">
        <f t="shared" si="202"/>
        <v/>
      </c>
      <c r="J190" s="3">
        <f>RAW!P190</f>
        <v>58.028914645591001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1" t="str">
        <f t="shared" si="189"/>
        <v>VISIBLE</v>
      </c>
      <c r="Z190" s="161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1</v>
      </c>
      <c r="AK190" s="34" t="str">
        <f t="shared" si="192"/>
        <v/>
      </c>
      <c r="AL190" s="28">
        <f t="shared" si="205"/>
        <v>1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6.5">
      <c r="A191" s="1">
        <f>RAW!A191</f>
        <v>42573</v>
      </c>
      <c r="B191">
        <f>RAW!B191</f>
        <v>0.37340000000000001</v>
      </c>
      <c r="C191">
        <f>RAW!C191</f>
        <v>0.38009999999999999</v>
      </c>
      <c r="D191">
        <f>RAW!D191</f>
        <v>0.36820000000000003</v>
      </c>
      <c r="E191" s="5">
        <f>RAW!E191</f>
        <v>0.37819999999999998</v>
      </c>
      <c r="F191" s="3">
        <f>RAW!N191</f>
        <v>79.925117660497406</v>
      </c>
      <c r="G191" s="5" t="str">
        <f t="shared" si="202"/>
        <v/>
      </c>
      <c r="H191" s="3">
        <f>RAW!O191</f>
        <v>65.178385102887205</v>
      </c>
      <c r="I191" s="5" t="str">
        <f t="shared" si="202"/>
        <v/>
      </c>
      <c r="J191" s="3">
        <f>RAW!P191</f>
        <v>59.422910957584698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1" t="str">
        <f t="shared" si="189"/>
        <v>VISIBLE</v>
      </c>
      <c r="Z191" s="161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1</v>
      </c>
      <c r="AK191" s="34" t="str">
        <f t="shared" si="192"/>
        <v/>
      </c>
      <c r="AL191" s="28">
        <f t="shared" si="205"/>
        <v>2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6.5">
      <c r="A192" s="1">
        <f>RAW!A192</f>
        <v>42576</v>
      </c>
      <c r="B192">
        <f>RAW!B192</f>
        <v>0.37969999999999998</v>
      </c>
      <c r="C192">
        <f>RAW!C192</f>
        <v>0.38240000000000002</v>
      </c>
      <c r="D192">
        <f>RAW!D192</f>
        <v>0.37109999999999999</v>
      </c>
      <c r="E192" s="5">
        <f>RAW!E192</f>
        <v>0.38190000000000002</v>
      </c>
      <c r="F192" s="3">
        <f>RAW!N192</f>
        <v>81.442159303142603</v>
      </c>
      <c r="G192" s="5" t="str">
        <f t="shared" si="202"/>
        <v/>
      </c>
      <c r="H192" s="3">
        <f>RAW!O192</f>
        <v>66.457792364866407</v>
      </c>
      <c r="I192" s="5" t="str">
        <f t="shared" si="202"/>
        <v/>
      </c>
      <c r="J192" s="3">
        <f>RAW!P192</f>
        <v>60.405416222361403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1" t="str">
        <f t="shared" si="189"/>
        <v>VISIBLE</v>
      </c>
      <c r="Z192" s="161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1</v>
      </c>
      <c r="AK192" s="34" t="str">
        <f t="shared" si="192"/>
        <v>GROUP</v>
      </c>
      <c r="AL192" s="28">
        <f t="shared" si="205"/>
        <v>3</v>
      </c>
      <c r="AM192" s="28">
        <f t="shared" si="193"/>
        <v>3</v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6.5">
      <c r="A193" s="1">
        <f>RAW!A193</f>
        <v>42577</v>
      </c>
      <c r="B193">
        <f>RAW!B193</f>
        <v>0.377</v>
      </c>
      <c r="C193">
        <f>RAW!C193</f>
        <v>0.38150000000000001</v>
      </c>
      <c r="D193">
        <f>RAW!D193</f>
        <v>0.373</v>
      </c>
      <c r="E193" s="5">
        <f>RAW!E193</f>
        <v>0.37409999999999999</v>
      </c>
      <c r="F193" s="3">
        <f>RAW!N193</f>
        <v>68.677762424553606</v>
      </c>
      <c r="G193" s="5" t="str">
        <f t="shared" si="202"/>
        <v/>
      </c>
      <c r="H193" s="3">
        <f>RAW!O193</f>
        <v>61.341103059605302</v>
      </c>
      <c r="I193" s="5" t="str">
        <f t="shared" si="202"/>
        <v/>
      </c>
      <c r="J193" s="3">
        <f>RAW!P193</f>
        <v>57.332591765313801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1" t="str">
        <f t="shared" si="189"/>
        <v>VISIBLE</v>
      </c>
      <c r="Z193" s="161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6.5">
      <c r="A194" s="1">
        <f>RAW!A194</f>
        <v>42578</v>
      </c>
      <c r="B194">
        <f>RAW!B194</f>
        <v>0.377999999999999</v>
      </c>
      <c r="C194">
        <f>RAW!C194</f>
        <v>0.38179999999999997</v>
      </c>
      <c r="D194">
        <f>RAW!D194</f>
        <v>0.37630000000000002</v>
      </c>
      <c r="E194" s="5">
        <f>RAW!E194</f>
        <v>0.38090000000000002</v>
      </c>
      <c r="F194" s="3">
        <f>RAW!N194</f>
        <v>72.984300881600205</v>
      </c>
      <c r="G194" s="5" t="str">
        <f t="shared" si="202"/>
        <v/>
      </c>
      <c r="H194" s="3">
        <f>RAW!O194</f>
        <v>63.947147185884397</v>
      </c>
      <c r="I194" s="5" t="str">
        <f t="shared" si="202"/>
        <v/>
      </c>
      <c r="J194" s="3">
        <f>RAW!P194</f>
        <v>59.231024762760399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1" t="str">
        <f t="shared" si="189"/>
        <v>VISIBLE</v>
      </c>
      <c r="Z194" s="161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1</v>
      </c>
      <c r="AK194" s="34" t="str">
        <f t="shared" si="192"/>
        <v/>
      </c>
      <c r="AL194" s="28">
        <f t="shared" si="205"/>
        <v>1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6.5">
      <c r="A195" s="1">
        <f>RAW!A195</f>
        <v>42579</v>
      </c>
      <c r="B195">
        <f>RAW!B195</f>
        <v>0.38</v>
      </c>
      <c r="C195">
        <f>RAW!C195</f>
        <v>0.38590000000000002</v>
      </c>
      <c r="D195">
        <f>RAW!D195</f>
        <v>0.375</v>
      </c>
      <c r="E195" s="5">
        <f>RAW!E195</f>
        <v>0.38590000000000002</v>
      </c>
      <c r="F195" s="3">
        <f>RAW!N195</f>
        <v>75.834523574159107</v>
      </c>
      <c r="G195" s="5" t="str">
        <f t="shared" si="202"/>
        <v/>
      </c>
      <c r="H195" s="3">
        <f>RAW!O195</f>
        <v>65.774122477251893</v>
      </c>
      <c r="I195" s="5" t="str">
        <f t="shared" si="202"/>
        <v/>
      </c>
      <c r="J195" s="3">
        <f>RAW!P195</f>
        <v>60.585000635274199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1" t="str">
        <f t="shared" ref="Y195:Y258" si="280" xml:space="preserve"> IF( SUBTOTAL(103,A195)=1, "VISIBLE", "" )</f>
        <v>VISIBLE</v>
      </c>
      <c r="Z195" s="161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1</v>
      </c>
      <c r="AK195" s="34" t="str">
        <f t="shared" ref="AK195:AK258" si="283">IF(AND(AJ195=1,AJ196=0),"GROUP",IF(AND(AJ195=1,Z195="LAST"),"GROUP",""))</f>
        <v/>
      </c>
      <c r="AL195" s="28">
        <f t="shared" si="205"/>
        <v>2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6.5">
      <c r="A196" s="1">
        <f>RAW!A196</f>
        <v>42580</v>
      </c>
      <c r="B196">
        <f>RAW!B196</f>
        <v>0.39</v>
      </c>
      <c r="C196">
        <f>RAW!C196</f>
        <v>0.39389999999999997</v>
      </c>
      <c r="D196">
        <f>RAW!D196</f>
        <v>0.3785</v>
      </c>
      <c r="E196" s="5">
        <f>RAW!E196</f>
        <v>0.39</v>
      </c>
      <c r="F196" s="3">
        <f>RAW!N196</f>
        <v>78.049956518641196</v>
      </c>
      <c r="G196" s="5" t="str">
        <f t="shared" ref="G196:I259" si="293">IF(SIGN(F195-50)&lt;&gt;SIGN(F196-50)," ","")</f>
        <v/>
      </c>
      <c r="H196" s="3">
        <f>RAW!O196</f>
        <v>67.240122067435905</v>
      </c>
      <c r="I196" s="5" t="str">
        <f t="shared" si="293"/>
        <v/>
      </c>
      <c r="J196" s="3">
        <f>RAW!P196</f>
        <v>61.680725604543198</v>
      </c>
      <c r="K196" s="5" t="str">
        <f t="shared" ref="K196" si="294">IF(SIGN(J195-50)&lt;&gt;SIGN(J196-50)," ","")</f>
        <v/>
      </c>
      <c r="L196">
        <v>70</v>
      </c>
      <c r="M196">
        <v>30</v>
      </c>
      <c r="Y196" s="161" t="str">
        <f t="shared" si="280"/>
        <v>VISIBLE</v>
      </c>
      <c r="Z196" s="161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1</v>
      </c>
      <c r="AK196" s="34" t="str">
        <f t="shared" si="283"/>
        <v>GROUP</v>
      </c>
      <c r="AL196" s="28">
        <f t="shared" ref="AL196:AL259" si="296">IF(AND(Z196="FIRST",AJ196=1),1,IF(AND(AK195="GROUP",AJ196=0),0,AJ196+AL195))</f>
        <v>3</v>
      </c>
      <c r="AM196" s="28">
        <f t="shared" si="284"/>
        <v>3</v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6.5">
      <c r="A197" s="1">
        <f>RAW!A197</f>
        <v>42583</v>
      </c>
      <c r="B197">
        <f>RAW!B197</f>
        <v>0.39119999999999999</v>
      </c>
      <c r="C197">
        <f>RAW!C197</f>
        <v>0.39200000000000002</v>
      </c>
      <c r="D197">
        <f>RAW!D197</f>
        <v>0.3821</v>
      </c>
      <c r="E197" s="5">
        <f>RAW!E197</f>
        <v>0.38250000000000001</v>
      </c>
      <c r="F197" s="3">
        <f>RAW!N197</f>
        <v>65.278077409984405</v>
      </c>
      <c r="G197" s="5" t="str">
        <f t="shared" si="293"/>
        <v/>
      </c>
      <c r="H197" s="3">
        <f>RAW!O197</f>
        <v>62.007875531055497</v>
      </c>
      <c r="I197" s="5" t="str">
        <f t="shared" si="293"/>
        <v/>
      </c>
      <c r="J197" s="3">
        <f>RAW!P197</f>
        <v>58.554180848002098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1" t="str">
        <f t="shared" si="280"/>
        <v>VISIBLE</v>
      </c>
      <c r="Z197" s="161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0</v>
      </c>
      <c r="AK197" s="34" t="str">
        <f t="shared" si="283"/>
        <v/>
      </c>
      <c r="AL197" s="28">
        <f t="shared" si="296"/>
        <v>0</v>
      </c>
      <c r="AM197" s="28" t="str">
        <f t="shared" si="284"/>
        <v/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6.5">
      <c r="A198" s="1">
        <f>RAW!A198</f>
        <v>42584</v>
      </c>
      <c r="B198">
        <f>RAW!B198</f>
        <v>0.38150000000000001</v>
      </c>
      <c r="C198">
        <f>RAW!C198</f>
        <v>0.38290000000000002</v>
      </c>
      <c r="D198">
        <f>RAW!D198</f>
        <v>0.373</v>
      </c>
      <c r="E198" s="5">
        <f>RAW!E198</f>
        <v>0.377</v>
      </c>
      <c r="F198" s="3">
        <f>RAW!N198</f>
        <v>57.261433948642001</v>
      </c>
      <c r="G198" s="5" t="str">
        <f t="shared" si="293"/>
        <v/>
      </c>
      <c r="H198" s="3">
        <f>RAW!O198</f>
        <v>58.417897913462397</v>
      </c>
      <c r="I198" s="5" t="str">
        <f t="shared" si="293"/>
        <v/>
      </c>
      <c r="J198" s="3">
        <f>RAW!P198</f>
        <v>56.354622699903501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1" t="str">
        <f t="shared" si="280"/>
        <v>VISIBLE</v>
      </c>
      <c r="Z198" s="161" t="str">
        <f t="shared" si="281"/>
        <v/>
      </c>
      <c r="AF198" s="28">
        <f t="shared" si="272"/>
        <v>0</v>
      </c>
      <c r="AG198" s="28" t="str">
        <f t="shared" si="282"/>
        <v/>
      </c>
      <c r="AH198" s="34">
        <f t="shared" si="295"/>
        <v>0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6.5">
      <c r="A199" s="1">
        <f>RAW!A199</f>
        <v>42585</v>
      </c>
      <c r="B199">
        <f>RAW!B199</f>
        <v>0.38269999999999998</v>
      </c>
      <c r="C199">
        <f>RAW!C199</f>
        <v>0.38269999999999998</v>
      </c>
      <c r="D199">
        <f>RAW!D199</f>
        <v>0.37109999999999999</v>
      </c>
      <c r="E199" s="5">
        <f>RAW!E199</f>
        <v>0.37959999999999999</v>
      </c>
      <c r="F199" s="3">
        <f>RAW!N199</f>
        <v>59.972506019050101</v>
      </c>
      <c r="G199" s="5" t="str">
        <f t="shared" si="293"/>
        <v/>
      </c>
      <c r="H199" s="3">
        <f>RAW!O199</f>
        <v>59.608402999813798</v>
      </c>
      <c r="I199" s="5" t="str">
        <f t="shared" si="293"/>
        <v/>
      </c>
      <c r="J199" s="3">
        <f>RAW!P199</f>
        <v>57.1535230532619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1" t="str">
        <f t="shared" si="280"/>
        <v>VISIBLE</v>
      </c>
      <c r="Z199" s="161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6.5">
      <c r="A200" s="1">
        <f>RAW!A200</f>
        <v>42586</v>
      </c>
      <c r="B200">
        <f>RAW!B200</f>
        <v>0.37969999999999998</v>
      </c>
      <c r="C200">
        <f>RAW!C200</f>
        <v>0.38200000000000001</v>
      </c>
      <c r="D200">
        <f>RAW!D200</f>
        <v>0.37009999999999998</v>
      </c>
      <c r="E200" s="5">
        <f>RAW!E200</f>
        <v>0.37159999999999999</v>
      </c>
      <c r="F200" s="3">
        <f>RAW!N200</f>
        <v>48.8490307046387</v>
      </c>
      <c r="G200" s="5" t="str">
        <f t="shared" si="293"/>
        <v xml:space="preserve"> </v>
      </c>
      <c r="H200" s="3">
        <f>RAW!O200</f>
        <v>54.443391327645003</v>
      </c>
      <c r="I200" s="5" t="str">
        <f t="shared" si="293"/>
        <v/>
      </c>
      <c r="J200" s="3">
        <f>RAW!P200</f>
        <v>53.962344466912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1" t="str">
        <f t="shared" si="280"/>
        <v>VISIBLE</v>
      </c>
      <c r="Z200" s="161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6.5">
      <c r="A201" s="1">
        <f>RAW!A201</f>
        <v>42587</v>
      </c>
      <c r="B201">
        <f>RAW!B201</f>
        <v>0.37119999999999997</v>
      </c>
      <c r="C201">
        <f>RAW!C201</f>
        <v>0.38</v>
      </c>
      <c r="D201">
        <f>RAW!D201</f>
        <v>0.37119999999999997</v>
      </c>
      <c r="E201" s="5">
        <f>RAW!E201</f>
        <v>0.37859999999999999</v>
      </c>
      <c r="F201" s="3">
        <f>RAW!N201</f>
        <v>56.992151205237697</v>
      </c>
      <c r="G201" s="5" t="str">
        <f t="shared" si="293"/>
        <v xml:space="preserve"> </v>
      </c>
      <c r="H201" s="3">
        <f>RAW!O201</f>
        <v>57.882304111295497</v>
      </c>
      <c r="I201" s="5" t="str">
        <f t="shared" si="293"/>
        <v/>
      </c>
      <c r="J201" s="3">
        <f>RAW!P201</f>
        <v>56.208772813880103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1" t="str">
        <f t="shared" si="280"/>
        <v>VISIBLE</v>
      </c>
      <c r="Z201" s="161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0</v>
      </c>
      <c r="AK201" s="34" t="str">
        <f t="shared" si="283"/>
        <v/>
      </c>
      <c r="AL201" s="28">
        <f t="shared" si="296"/>
        <v>0</v>
      </c>
      <c r="AM201" s="28" t="str">
        <f t="shared" si="284"/>
        <v/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6.5">
      <c r="A202" s="1">
        <f>RAW!A202</f>
        <v>42590</v>
      </c>
      <c r="B202">
        <f>RAW!B202</f>
        <v>0.37209999999999999</v>
      </c>
      <c r="C202">
        <f>RAW!C202</f>
        <v>0.38500000000000001</v>
      </c>
      <c r="D202">
        <f>RAW!D202</f>
        <v>0.37209999999999999</v>
      </c>
      <c r="E202" s="5">
        <f>RAW!E202</f>
        <v>0.38500000000000001</v>
      </c>
      <c r="F202" s="3">
        <f>RAW!N202</f>
        <v>63.2352146922915</v>
      </c>
      <c r="G202" s="5" t="str">
        <f t="shared" si="293"/>
        <v/>
      </c>
      <c r="H202" s="3">
        <f>RAW!O202</f>
        <v>60.7961408345788</v>
      </c>
      <c r="I202" s="5" t="str">
        <f t="shared" si="293"/>
        <v/>
      </c>
      <c r="J202" s="3">
        <f>RAW!P202</f>
        <v>58.168320799426603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1" t="str">
        <f t="shared" si="280"/>
        <v>VISIBLE</v>
      </c>
      <c r="Z202" s="161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6.5">
      <c r="A203" s="1">
        <f>RAW!A203</f>
        <v>42591</v>
      </c>
      <c r="B203">
        <f>RAW!B203</f>
        <v>0.38500000000000001</v>
      </c>
      <c r="C203">
        <f>RAW!C203</f>
        <v>0.38619999999999999</v>
      </c>
      <c r="D203">
        <f>RAW!D203</f>
        <v>0.38059999999999999</v>
      </c>
      <c r="E203" s="5">
        <f>RAW!E203</f>
        <v>0.38619999999999999</v>
      </c>
      <c r="F203" s="3">
        <f>RAW!N203</f>
        <v>64.366713176633496</v>
      </c>
      <c r="G203" s="5" t="str">
        <f t="shared" si="293"/>
        <v/>
      </c>
      <c r="H203" s="3">
        <f>RAW!O203</f>
        <v>61.3362610268317</v>
      </c>
      <c r="I203" s="5" t="str">
        <f t="shared" si="293"/>
        <v/>
      </c>
      <c r="J203" s="3">
        <f>RAW!P203</f>
        <v>58.5336256362298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1" t="str">
        <f t="shared" si="280"/>
        <v>VISIBLE</v>
      </c>
      <c r="Z203" s="161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6.5">
      <c r="A204" s="1">
        <f>RAW!A204</f>
        <v>42592</v>
      </c>
      <c r="B204">
        <f>RAW!B204</f>
        <v>0.38030000000000003</v>
      </c>
      <c r="C204">
        <f>RAW!C204</f>
        <v>0.38900000000000001</v>
      </c>
      <c r="D204">
        <f>RAW!D204</f>
        <v>0.38030000000000003</v>
      </c>
      <c r="E204" s="5">
        <f>RAW!E204</f>
        <v>0.38100000000000001</v>
      </c>
      <c r="F204" s="3">
        <f>RAW!N204</f>
        <v>55.7001450430568</v>
      </c>
      <c r="G204" s="5" t="str">
        <f t="shared" si="293"/>
        <v/>
      </c>
      <c r="H204" s="3">
        <f>RAW!O204</f>
        <v>57.630954137208597</v>
      </c>
      <c r="I204" s="5" t="str">
        <f t="shared" si="293"/>
        <v/>
      </c>
      <c r="J204" s="3">
        <f>RAW!P204</f>
        <v>56.296735111720899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1" t="str">
        <f t="shared" si="280"/>
        <v>VISIBLE</v>
      </c>
      <c r="Z204" s="161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6.5">
      <c r="A205" s="1">
        <f>RAW!A205</f>
        <v>42593</v>
      </c>
      <c r="B205">
        <f>RAW!B205</f>
        <v>0.38109999999999999</v>
      </c>
      <c r="C205">
        <f>RAW!C205</f>
        <v>0.38869999999999999</v>
      </c>
      <c r="D205">
        <f>RAW!D205</f>
        <v>0.38109999999999999</v>
      </c>
      <c r="E205" s="5">
        <f>RAW!E205</f>
        <v>0.38790000000000002</v>
      </c>
      <c r="F205" s="3">
        <f>RAW!N205</f>
        <v>63.341247766125598</v>
      </c>
      <c r="G205" s="5" t="str">
        <f t="shared" si="293"/>
        <v/>
      </c>
      <c r="H205" s="3">
        <f>RAW!O205</f>
        <v>60.997822740319997</v>
      </c>
      <c r="I205" s="5" t="str">
        <f t="shared" si="293"/>
        <v/>
      </c>
      <c r="J205" s="3">
        <f>RAW!P205</f>
        <v>58.506057295504597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1" t="str">
        <f t="shared" si="280"/>
        <v>VISIBLE</v>
      </c>
      <c r="Z205" s="161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6.5">
      <c r="A206" s="1">
        <f>RAW!A206</f>
        <v>42594</v>
      </c>
      <c r="B206">
        <f>RAW!B206</f>
        <v>0.38790000000000002</v>
      </c>
      <c r="C206">
        <f>RAW!C206</f>
        <v>0.39450000000000002</v>
      </c>
      <c r="D206">
        <f>RAW!D206</f>
        <v>0.38700000000000001</v>
      </c>
      <c r="E206" s="5">
        <f>RAW!E206</f>
        <v>0.39450000000000002</v>
      </c>
      <c r="F206" s="3">
        <f>RAW!N206</f>
        <v>69.258503892182205</v>
      </c>
      <c r="G206" s="5" t="str">
        <f t="shared" si="293"/>
        <v/>
      </c>
      <c r="H206" s="3">
        <f>RAW!O206</f>
        <v>63.948868300139203</v>
      </c>
      <c r="I206" s="5" t="str">
        <f t="shared" si="293"/>
        <v/>
      </c>
      <c r="J206" s="3">
        <f>RAW!P206</f>
        <v>60.511015308992498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1" t="str">
        <f t="shared" si="280"/>
        <v>VISIBLE</v>
      </c>
      <c r="Z206" s="161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0</v>
      </c>
      <c r="AK206" s="34" t="str">
        <f t="shared" si="283"/>
        <v/>
      </c>
      <c r="AL206" s="28">
        <f t="shared" si="296"/>
        <v>0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6.5">
      <c r="A207" s="1">
        <f>RAW!A207</f>
        <v>42597</v>
      </c>
      <c r="B207">
        <f>RAW!B207</f>
        <v>0.39450000000000002</v>
      </c>
      <c r="C207">
        <f>RAW!C207</f>
        <v>0.39450000000000002</v>
      </c>
      <c r="D207">
        <f>RAW!D207</f>
        <v>0.39450000000000002</v>
      </c>
      <c r="E207" s="5">
        <f>RAW!E207</f>
        <v>0.39450000000000002</v>
      </c>
      <c r="F207" s="3">
        <f>RAW!N207</f>
        <v>69.258503892182205</v>
      </c>
      <c r="G207" s="5" t="str">
        <f t="shared" si="293"/>
        <v/>
      </c>
      <c r="H207" s="3">
        <f>RAW!O207</f>
        <v>63.948868300139203</v>
      </c>
      <c r="I207" s="5" t="str">
        <f t="shared" si="293"/>
        <v/>
      </c>
      <c r="J207" s="3">
        <f>RAW!P207</f>
        <v>60.511015308992498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1" t="str">
        <f t="shared" si="280"/>
        <v>VISIBLE</v>
      </c>
      <c r="Z207" s="161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0</v>
      </c>
      <c r="AK207" s="34" t="str">
        <f t="shared" si="283"/>
        <v/>
      </c>
      <c r="AL207" s="28">
        <f t="shared" si="296"/>
        <v>0</v>
      </c>
      <c r="AM207" s="28" t="str">
        <f t="shared" si="284"/>
        <v/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6.5">
      <c r="A208" s="1">
        <f>RAW!A208</f>
        <v>42598</v>
      </c>
      <c r="B208">
        <f>RAW!B208</f>
        <v>0.3921</v>
      </c>
      <c r="C208">
        <f>RAW!C208</f>
        <v>0.39500000000000002</v>
      </c>
      <c r="D208">
        <f>RAW!D208</f>
        <v>0.3896</v>
      </c>
      <c r="E208" s="5">
        <f>RAW!E208</f>
        <v>0.38979999999999998</v>
      </c>
      <c r="F208" s="3">
        <f>RAW!N208</f>
        <v>59.888614636754298</v>
      </c>
      <c r="G208" s="5" t="str">
        <f t="shared" si="293"/>
        <v/>
      </c>
      <c r="H208" s="3">
        <f>RAW!O208</f>
        <v>60.18773804688</v>
      </c>
      <c r="I208" s="5" t="str">
        <f t="shared" si="293"/>
        <v/>
      </c>
      <c r="J208" s="3">
        <f>RAW!P208</f>
        <v>58.299362723526897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1" t="str">
        <f t="shared" si="280"/>
        <v>VISIBLE</v>
      </c>
      <c r="Z208" s="161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6.5">
      <c r="A209" s="1">
        <f>RAW!A209</f>
        <v>42599</v>
      </c>
      <c r="B209">
        <f>RAW!B209</f>
        <v>0.38799999999999901</v>
      </c>
      <c r="C209">
        <f>RAW!C209</f>
        <v>0.3896</v>
      </c>
      <c r="D209">
        <f>RAW!D209</f>
        <v>0.38</v>
      </c>
      <c r="E209" s="5">
        <f>RAW!E209</f>
        <v>0.38400000000000001</v>
      </c>
      <c r="F209" s="3">
        <f>RAW!N209</f>
        <v>50.125338064924698</v>
      </c>
      <c r="G209" s="5" t="str">
        <f t="shared" si="293"/>
        <v/>
      </c>
      <c r="H209" s="3">
        <f>RAW!O209</f>
        <v>55.824348442601803</v>
      </c>
      <c r="I209" s="5" t="str">
        <f t="shared" si="293"/>
        <v/>
      </c>
      <c r="J209" s="3">
        <f>RAW!P209</f>
        <v>55.663212418595798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1" t="str">
        <f t="shared" si="280"/>
        <v>VISIBLE</v>
      </c>
      <c r="Z209" s="161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6.5">
      <c r="A210" s="1">
        <f>RAW!A210</f>
        <v>42600</v>
      </c>
      <c r="B210">
        <f>RAW!B210</f>
        <v>0.38179999999999997</v>
      </c>
      <c r="C210">
        <f>RAW!C210</f>
        <v>0.3861</v>
      </c>
      <c r="D210">
        <f>RAW!D210</f>
        <v>0.38009999999999999</v>
      </c>
      <c r="E210" s="5">
        <f>RAW!E210</f>
        <v>0.3836</v>
      </c>
      <c r="F210" s="3">
        <f>RAW!N210</f>
        <v>49.476363192968797</v>
      </c>
      <c r="G210" s="5" t="str">
        <f t="shared" si="293"/>
        <v xml:space="preserve"> </v>
      </c>
      <c r="H210" s="3">
        <f>RAW!O210</f>
        <v>55.5253807929587</v>
      </c>
      <c r="I210" s="5" t="str">
        <f t="shared" si="293"/>
        <v/>
      </c>
      <c r="J210" s="3">
        <f>RAW!P210</f>
        <v>55.481545350488403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1" t="str">
        <f t="shared" si="280"/>
        <v>VISIBLE</v>
      </c>
      <c r="Z210" s="161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6.5">
      <c r="A211" s="1">
        <f>RAW!A211</f>
        <v>42601</v>
      </c>
      <c r="B211">
        <f>RAW!B211</f>
        <v>0.3836</v>
      </c>
      <c r="C211">
        <f>RAW!C211</f>
        <v>0.38400000000000001</v>
      </c>
      <c r="D211">
        <f>RAW!D211</f>
        <v>0.37909999999999999</v>
      </c>
      <c r="E211" s="5">
        <f>RAW!E211</f>
        <v>0.38400000000000001</v>
      </c>
      <c r="F211" s="3">
        <f>RAW!N211</f>
        <v>50.228160981954503</v>
      </c>
      <c r="G211" s="5" t="str">
        <f t="shared" si="293"/>
        <v xml:space="preserve"> </v>
      </c>
      <c r="H211" s="3">
        <f>RAW!O211</f>
        <v>55.780415843724803</v>
      </c>
      <c r="I211" s="5" t="str">
        <f t="shared" si="293"/>
        <v/>
      </c>
      <c r="J211" s="3">
        <f>RAW!P211</f>
        <v>55.633583156897899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1" t="str">
        <f t="shared" si="280"/>
        <v>VISIBLE</v>
      </c>
      <c r="Z211" s="161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6.5">
      <c r="A212" s="1">
        <f>RAW!A212</f>
        <v>42604</v>
      </c>
      <c r="B212">
        <f>RAW!B212</f>
        <v>0.38379999999999997</v>
      </c>
      <c r="C212">
        <f>RAW!C212</f>
        <v>0.39200000000000002</v>
      </c>
      <c r="D212">
        <f>RAW!D212</f>
        <v>0.38350000000000001</v>
      </c>
      <c r="E212" s="5">
        <f>RAW!E212</f>
        <v>0.39040000000000002</v>
      </c>
      <c r="F212" s="3">
        <f>RAW!N212</f>
        <v>61.047652443148102</v>
      </c>
      <c r="G212" s="5" t="str">
        <f t="shared" si="293"/>
        <v/>
      </c>
      <c r="H212" s="3">
        <f>RAW!O212</f>
        <v>59.7567706013376</v>
      </c>
      <c r="I212" s="5" t="str">
        <f t="shared" si="293"/>
        <v/>
      </c>
      <c r="J212" s="3">
        <f>RAW!P212</f>
        <v>58.040971852244098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1" t="str">
        <f t="shared" si="280"/>
        <v>VISIBLE</v>
      </c>
      <c r="Z212" s="161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6.5">
      <c r="A213" s="1">
        <f>RAW!A213</f>
        <v>42605</v>
      </c>
      <c r="B213">
        <f>RAW!B213</f>
        <v>0.39169999999999999</v>
      </c>
      <c r="C213">
        <f>RAW!C213</f>
        <v>0.39929999999999999</v>
      </c>
      <c r="D213">
        <f>RAW!D213</f>
        <v>0.39100000000000001</v>
      </c>
      <c r="E213" s="5">
        <f>RAW!E213</f>
        <v>0.39929999999999999</v>
      </c>
      <c r="F213" s="3">
        <f>RAW!N213</f>
        <v>71.203560773409905</v>
      </c>
      <c r="G213" s="5" t="str">
        <f t="shared" si="293"/>
        <v/>
      </c>
      <c r="H213" s="3">
        <f>RAW!O213</f>
        <v>64.533043259371397</v>
      </c>
      <c r="I213" s="5" t="str">
        <f t="shared" si="293"/>
        <v/>
      </c>
      <c r="J213" s="3">
        <f>RAW!P213</f>
        <v>61.121339062417498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1" t="str">
        <f t="shared" si="280"/>
        <v>VISIBLE</v>
      </c>
      <c r="Z213" s="161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1</v>
      </c>
      <c r="AK213" s="34" t="str">
        <f t="shared" si="283"/>
        <v/>
      </c>
      <c r="AL213" s="28">
        <f t="shared" si="296"/>
        <v>1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6.5">
      <c r="A214" s="1">
        <f>RAW!A214</f>
        <v>42606</v>
      </c>
      <c r="B214">
        <f>RAW!B214</f>
        <v>0.39979999999999999</v>
      </c>
      <c r="C214">
        <f>RAW!C214</f>
        <v>0.40760000000000002</v>
      </c>
      <c r="D214">
        <f>RAW!D214</f>
        <v>0.39650000000000002</v>
      </c>
      <c r="E214" s="5">
        <f>RAW!E214</f>
        <v>0.40239999999999998</v>
      </c>
      <c r="F214" s="3">
        <f>RAW!N214</f>
        <v>73.962274619252199</v>
      </c>
      <c r="G214" s="5" t="str">
        <f t="shared" si="293"/>
        <v/>
      </c>
      <c r="H214" s="3">
        <f>RAW!O214</f>
        <v>66.044723473790597</v>
      </c>
      <c r="I214" s="5" t="str">
        <f t="shared" si="293"/>
        <v/>
      </c>
      <c r="J214" s="3">
        <f>RAW!P214</f>
        <v>62.137921286839102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1" t="str">
        <f t="shared" si="280"/>
        <v>VISIBLE</v>
      </c>
      <c r="Z214" s="161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1</v>
      </c>
      <c r="AK214" s="34" t="str">
        <f t="shared" si="283"/>
        <v/>
      </c>
      <c r="AL214" s="28">
        <f t="shared" si="296"/>
        <v>2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6.5">
      <c r="A215" s="1">
        <f>RAW!A215</f>
        <v>42607</v>
      </c>
      <c r="B215">
        <f>RAW!B215</f>
        <v>0.40239999999999998</v>
      </c>
      <c r="C215">
        <f>RAW!C215</f>
        <v>0.40310000000000001</v>
      </c>
      <c r="D215">
        <f>RAW!D215</f>
        <v>0.39700000000000002</v>
      </c>
      <c r="E215" s="5">
        <f>RAW!E215</f>
        <v>0.40310000000000001</v>
      </c>
      <c r="F215" s="3">
        <f>RAW!N215</f>
        <v>74.603232431935794</v>
      </c>
      <c r="G215" s="5" t="str">
        <f t="shared" si="293"/>
        <v/>
      </c>
      <c r="H215" s="3">
        <f>RAW!O215</f>
        <v>66.3930496700616</v>
      </c>
      <c r="I215" s="5" t="str">
        <f t="shared" si="293"/>
        <v/>
      </c>
      <c r="J215" s="3">
        <f>RAW!P215</f>
        <v>62.371201129606298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1" t="str">
        <f t="shared" si="280"/>
        <v>VISIBLE</v>
      </c>
      <c r="Z215" s="161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1</v>
      </c>
      <c r="AK215" s="34" t="str">
        <f t="shared" si="283"/>
        <v/>
      </c>
      <c r="AL215" s="28">
        <f t="shared" si="296"/>
        <v>3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6.5">
      <c r="A216" s="1">
        <f>RAW!A216</f>
        <v>42608</v>
      </c>
      <c r="B216">
        <f>RAW!B216</f>
        <v>0.40299999999999903</v>
      </c>
      <c r="C216">
        <f>RAW!C216</f>
        <v>0.41499999999999998</v>
      </c>
      <c r="D216">
        <f>RAW!D216</f>
        <v>0.40110000000000001</v>
      </c>
      <c r="E216" s="5">
        <f>RAW!E216</f>
        <v>0.41399999999999998</v>
      </c>
      <c r="F216" s="3">
        <f>RAW!N216</f>
        <v>82.451098556158499</v>
      </c>
      <c r="G216" s="5" t="str">
        <f t="shared" si="293"/>
        <v/>
      </c>
      <c r="H216" s="3">
        <f>RAW!O216</f>
        <v>71.325743625394693</v>
      </c>
      <c r="I216" s="5" t="str">
        <f t="shared" si="293"/>
        <v/>
      </c>
      <c r="J216" s="3">
        <f>RAW!P216</f>
        <v>65.814915872750603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1" t="str">
        <f t="shared" si="280"/>
        <v>VISIBLE</v>
      </c>
      <c r="Z216" s="161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1</v>
      </c>
      <c r="AK216" s="34" t="str">
        <f t="shared" si="283"/>
        <v/>
      </c>
      <c r="AL216" s="28">
        <f t="shared" si="296"/>
        <v>4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1</v>
      </c>
      <c r="AV216" s="33" t="str">
        <f t="shared" si="287"/>
        <v/>
      </c>
      <c r="AW216" s="33">
        <f t="shared" si="298"/>
        <v>1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6.5">
      <c r="A217" s="1">
        <f>RAW!A217</f>
        <v>42611</v>
      </c>
      <c r="B217">
        <f>RAW!B217</f>
        <v>0.41010000000000002</v>
      </c>
      <c r="C217">
        <f>RAW!C217</f>
        <v>0.4279</v>
      </c>
      <c r="D217">
        <f>RAW!D217</f>
        <v>0.41010000000000002</v>
      </c>
      <c r="E217" s="5">
        <f>RAW!E217</f>
        <v>0.4264</v>
      </c>
      <c r="F217" s="3">
        <f>RAW!N217</f>
        <v>87.555064504834107</v>
      </c>
      <c r="G217" s="5" t="str">
        <f t="shared" si="293"/>
        <v/>
      </c>
      <c r="H217" s="3">
        <f>RAW!O217</f>
        <v>75.6960492897894</v>
      </c>
      <c r="I217" s="5" t="str">
        <f t="shared" si="293"/>
        <v/>
      </c>
      <c r="J217" s="3">
        <f>RAW!P217</f>
        <v>69.183690292766897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1" t="str">
        <f t="shared" si="280"/>
        <v>VISIBLE</v>
      </c>
      <c r="Z217" s="161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1</v>
      </c>
      <c r="AK217" s="34" t="str">
        <f t="shared" si="283"/>
        <v/>
      </c>
      <c r="AL217" s="28">
        <f t="shared" si="296"/>
        <v>5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1</v>
      </c>
      <c r="AV217" s="33" t="str">
        <f t="shared" si="287"/>
        <v/>
      </c>
      <c r="AW217" s="33">
        <f t="shared" si="298"/>
        <v>2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6.5">
      <c r="A218" s="1">
        <f>RAW!A218</f>
        <v>42612</v>
      </c>
      <c r="B218">
        <f>RAW!B218</f>
        <v>0.4269</v>
      </c>
      <c r="C218">
        <f>RAW!C218</f>
        <v>0.43330000000000002</v>
      </c>
      <c r="D218">
        <f>RAW!D218</f>
        <v>0.42599999999999999</v>
      </c>
      <c r="E218" s="5">
        <f>RAW!E218</f>
        <v>0.42920000000000003</v>
      </c>
      <c r="F218" s="3">
        <f>RAW!N218</f>
        <v>88.440733129183897</v>
      </c>
      <c r="G218" s="5" t="str">
        <f t="shared" si="293"/>
        <v/>
      </c>
      <c r="H218" s="3">
        <f>RAW!O218</f>
        <v>76.564634461005397</v>
      </c>
      <c r="I218" s="5" t="str">
        <f t="shared" si="293"/>
        <v/>
      </c>
      <c r="J218" s="3">
        <f>RAW!P218</f>
        <v>69.887266435156207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1" t="str">
        <f t="shared" si="280"/>
        <v>VISIBLE</v>
      </c>
      <c r="Z218" s="161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1</v>
      </c>
      <c r="AK218" s="34" t="str">
        <f t="shared" si="283"/>
        <v/>
      </c>
      <c r="AL218" s="28">
        <f t="shared" si="296"/>
        <v>6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1</v>
      </c>
      <c r="AV218" s="33" t="str">
        <f t="shared" si="287"/>
        <v/>
      </c>
      <c r="AW218" s="33">
        <f t="shared" si="298"/>
        <v>3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6.5">
      <c r="A219" s="1">
        <f>RAW!A219</f>
        <v>42613</v>
      </c>
      <c r="B219">
        <f>RAW!B219</f>
        <v>0.43</v>
      </c>
      <c r="C219">
        <f>RAW!C219</f>
        <v>0.43</v>
      </c>
      <c r="D219">
        <f>RAW!D219</f>
        <v>0.41220000000000001</v>
      </c>
      <c r="E219" s="5">
        <f>RAW!E219</f>
        <v>0.42309999999999998</v>
      </c>
      <c r="F219" s="3">
        <f>RAW!N219</f>
        <v>74.893744987569306</v>
      </c>
      <c r="G219" s="5" t="str">
        <f t="shared" si="293"/>
        <v/>
      </c>
      <c r="H219" s="3">
        <f>RAW!O219</f>
        <v>70.641495686914496</v>
      </c>
      <c r="I219" s="5" t="str">
        <f t="shared" si="293"/>
        <v/>
      </c>
      <c r="J219" s="3">
        <f>RAW!P219</f>
        <v>66.4184576274112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1" t="str">
        <f t="shared" si="280"/>
        <v>VISIBLE</v>
      </c>
      <c r="Z219" s="161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1</v>
      </c>
      <c r="AK219" s="34" t="str">
        <f t="shared" si="283"/>
        <v/>
      </c>
      <c r="AL219" s="28">
        <f t="shared" si="296"/>
        <v>7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1</v>
      </c>
      <c r="AV219" s="33" t="str">
        <f t="shared" si="287"/>
        <v/>
      </c>
      <c r="AW219" s="33">
        <f t="shared" si="298"/>
        <v>4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6.5">
      <c r="A220" s="1">
        <f>RAW!A220</f>
        <v>42614</v>
      </c>
      <c r="B220">
        <f>RAW!B220</f>
        <v>0.42099999999999999</v>
      </c>
      <c r="C220">
        <f>RAW!C220</f>
        <v>0.43159999999999998</v>
      </c>
      <c r="D220">
        <f>RAW!D220</f>
        <v>0.42049999999999998</v>
      </c>
      <c r="E220" s="5">
        <f>RAW!E220</f>
        <v>0.42599999999999999</v>
      </c>
      <c r="F220" s="3">
        <f>RAW!N220</f>
        <v>76.859703248829206</v>
      </c>
      <c r="G220" s="5" t="str">
        <f t="shared" si="293"/>
        <v/>
      </c>
      <c r="H220" s="3">
        <f>RAW!O220</f>
        <v>71.760008844086101</v>
      </c>
      <c r="I220" s="5" t="str">
        <f t="shared" si="293"/>
        <v/>
      </c>
      <c r="J220" s="3">
        <f>RAW!P220</f>
        <v>67.230373921496295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1" t="str">
        <f t="shared" si="280"/>
        <v>VISIBLE</v>
      </c>
      <c r="Z220" s="161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1</v>
      </c>
      <c r="AK220" s="34" t="str">
        <f t="shared" si="283"/>
        <v/>
      </c>
      <c r="AL220" s="28">
        <f t="shared" si="296"/>
        <v>8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1</v>
      </c>
      <c r="AV220" s="33" t="str">
        <f t="shared" si="287"/>
        <v/>
      </c>
      <c r="AW220" s="33">
        <f t="shared" si="298"/>
        <v>5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6.5">
      <c r="A221" s="1">
        <f>RAW!A221</f>
        <v>42615</v>
      </c>
      <c r="B221">
        <f>RAW!B221</f>
        <v>0.4254</v>
      </c>
      <c r="C221">
        <f>RAW!C221</f>
        <v>0.43259999999999998</v>
      </c>
      <c r="D221">
        <f>RAW!D221</f>
        <v>0.4254</v>
      </c>
      <c r="E221" s="5">
        <f>RAW!E221</f>
        <v>0.43099999999999999</v>
      </c>
      <c r="F221" s="3">
        <f>RAW!N221</f>
        <v>80.008574578007796</v>
      </c>
      <c r="G221" s="5" t="str">
        <f t="shared" si="293"/>
        <v/>
      </c>
      <c r="H221" s="3">
        <f>RAW!O221</f>
        <v>73.625720259377402</v>
      </c>
      <c r="I221" s="5" t="str">
        <f t="shared" si="293"/>
        <v/>
      </c>
      <c r="J221" s="3">
        <f>RAW!P221</f>
        <v>68.604538637641298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1" t="str">
        <f t="shared" si="280"/>
        <v>VISIBLE</v>
      </c>
      <c r="Z221" s="161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1</v>
      </c>
      <c r="AK221" s="34" t="str">
        <f t="shared" si="283"/>
        <v/>
      </c>
      <c r="AL221" s="28">
        <f t="shared" si="296"/>
        <v>9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1</v>
      </c>
      <c r="AV221" s="33" t="str">
        <f t="shared" si="287"/>
        <v/>
      </c>
      <c r="AW221" s="33">
        <f t="shared" si="298"/>
        <v>6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6.5">
      <c r="A222" s="1">
        <f>RAW!A222</f>
        <v>42618</v>
      </c>
      <c r="B222">
        <f>RAW!B222</f>
        <v>0.42499999999999999</v>
      </c>
      <c r="C222">
        <f>RAW!C222</f>
        <v>0.43430000000000002</v>
      </c>
      <c r="D222">
        <f>RAW!D222</f>
        <v>0.42499999999999999</v>
      </c>
      <c r="E222" s="5">
        <f>RAW!E222</f>
        <v>0.43059999999999998</v>
      </c>
      <c r="F222" s="3">
        <f>RAW!N222</f>
        <v>79.005164978593299</v>
      </c>
      <c r="G222" s="5" t="str">
        <f t="shared" si="293"/>
        <v/>
      </c>
      <c r="H222" s="3">
        <f>RAW!O222</f>
        <v>73.209024383633505</v>
      </c>
      <c r="I222" s="5" t="str">
        <f t="shared" si="293"/>
        <v/>
      </c>
      <c r="J222" s="3">
        <f>RAW!P222</f>
        <v>68.363729843669205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1" t="str">
        <f t="shared" si="280"/>
        <v>VISIBLE</v>
      </c>
      <c r="Z222" s="161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1</v>
      </c>
      <c r="AK222" s="34" t="str">
        <f t="shared" si="283"/>
        <v/>
      </c>
      <c r="AL222" s="28">
        <f t="shared" si="296"/>
        <v>10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1</v>
      </c>
      <c r="AV222" s="33" t="str">
        <f t="shared" si="287"/>
        <v/>
      </c>
      <c r="AW222" s="33">
        <f t="shared" si="298"/>
        <v>7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6.5">
      <c r="A223" s="1">
        <f>RAW!A223</f>
        <v>42619</v>
      </c>
      <c r="B223">
        <f>RAW!B223</f>
        <v>0.43</v>
      </c>
      <c r="C223">
        <f>RAW!C223</f>
        <v>0.43509999999999999</v>
      </c>
      <c r="D223">
        <f>RAW!D223</f>
        <v>0.4284</v>
      </c>
      <c r="E223" s="5">
        <f>RAW!E223</f>
        <v>0.43330000000000002</v>
      </c>
      <c r="F223" s="3">
        <f>RAW!N223</f>
        <v>80.892290985398304</v>
      </c>
      <c r="G223" s="5" t="str">
        <f t="shared" si="293"/>
        <v/>
      </c>
      <c r="H223" s="3">
        <f>RAW!O223</f>
        <v>74.267685477540894</v>
      </c>
      <c r="I223" s="5" t="str">
        <f t="shared" si="293"/>
        <v/>
      </c>
      <c r="J223" s="3">
        <f>RAW!P223</f>
        <v>69.131667106774898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1" t="str">
        <f t="shared" si="280"/>
        <v>VISIBLE</v>
      </c>
      <c r="Z223" s="161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1</v>
      </c>
      <c r="AK223" s="34" t="str">
        <f t="shared" si="283"/>
        <v/>
      </c>
      <c r="AL223" s="28">
        <f t="shared" si="296"/>
        <v>11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1</v>
      </c>
      <c r="AV223" s="33" t="str">
        <f t="shared" si="287"/>
        <v/>
      </c>
      <c r="AW223" s="33">
        <f t="shared" si="298"/>
        <v>8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6.5">
      <c r="A224" s="1">
        <f>RAW!A224</f>
        <v>42620</v>
      </c>
      <c r="B224">
        <f>RAW!B224</f>
        <v>0.43190000000000001</v>
      </c>
      <c r="C224">
        <f>RAW!C224</f>
        <v>0.43580000000000002</v>
      </c>
      <c r="D224">
        <f>RAW!D224</f>
        <v>0.42880000000000001</v>
      </c>
      <c r="E224" s="5">
        <f>RAW!E224</f>
        <v>0.43440000000000001</v>
      </c>
      <c r="F224" s="3">
        <f>RAW!N224</f>
        <v>81.675186331509394</v>
      </c>
      <c r="G224" s="5" t="str">
        <f t="shared" si="293"/>
        <v/>
      </c>
      <c r="H224" s="3">
        <f>RAW!O224</f>
        <v>74.706212037116103</v>
      </c>
      <c r="I224" s="5" t="str">
        <f t="shared" si="293"/>
        <v/>
      </c>
      <c r="J224" s="3">
        <f>RAW!P224</f>
        <v>69.448905296262893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1" t="str">
        <f t="shared" si="280"/>
        <v>VISIBLE</v>
      </c>
      <c r="Z224" s="161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1</v>
      </c>
      <c r="AK224" s="34" t="str">
        <f t="shared" si="283"/>
        <v/>
      </c>
      <c r="AL224" s="28">
        <f t="shared" si="296"/>
        <v>12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1</v>
      </c>
      <c r="AV224" s="33" t="str">
        <f t="shared" si="287"/>
        <v/>
      </c>
      <c r="AW224" s="33">
        <f t="shared" si="298"/>
        <v>9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6.5">
      <c r="A225" s="1">
        <f>RAW!A225</f>
        <v>42621</v>
      </c>
      <c r="B225">
        <f>RAW!B225</f>
        <v>0.43509999999999999</v>
      </c>
      <c r="C225">
        <f>RAW!C225</f>
        <v>0.43740000000000001</v>
      </c>
      <c r="D225">
        <f>RAW!D225</f>
        <v>0.4304</v>
      </c>
      <c r="E225" s="5">
        <f>RAW!E225</f>
        <v>0.43440000000000001</v>
      </c>
      <c r="F225" s="3">
        <f>RAW!N225</f>
        <v>81.675186331509394</v>
      </c>
      <c r="G225" s="5" t="str">
        <f t="shared" si="293"/>
        <v/>
      </c>
      <c r="H225" s="3">
        <f>RAW!O225</f>
        <v>74.706212037116103</v>
      </c>
      <c r="I225" s="5" t="str">
        <f t="shared" si="293"/>
        <v/>
      </c>
      <c r="J225" s="3">
        <f>RAW!P225</f>
        <v>69.448905296262893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1" t="str">
        <f t="shared" si="280"/>
        <v>VISIBLE</v>
      </c>
      <c r="Z225" s="161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1</v>
      </c>
      <c r="AK225" s="34" t="str">
        <f t="shared" si="283"/>
        <v/>
      </c>
      <c r="AL225" s="28">
        <f t="shared" si="296"/>
        <v>13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1</v>
      </c>
      <c r="AV225" s="33" t="str">
        <f t="shared" si="287"/>
        <v/>
      </c>
      <c r="AW225" s="33">
        <f t="shared" si="298"/>
        <v>10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6.5">
      <c r="A226" s="1">
        <f>RAW!A226</f>
        <v>42622</v>
      </c>
      <c r="B226">
        <f>RAW!B226</f>
        <v>0.435</v>
      </c>
      <c r="C226">
        <f>RAW!C226</f>
        <v>0.44390000000000002</v>
      </c>
      <c r="D226">
        <f>RAW!D226</f>
        <v>0.43290000000000001</v>
      </c>
      <c r="E226" s="5">
        <f>RAW!E226</f>
        <v>0.43630000000000002</v>
      </c>
      <c r="F226" s="3">
        <f>RAW!N226</f>
        <v>83.285271719007</v>
      </c>
      <c r="G226" s="5" t="str">
        <f t="shared" si="293"/>
        <v/>
      </c>
      <c r="H226" s="3">
        <f>RAW!O226</f>
        <v>75.541204209638593</v>
      </c>
      <c r="I226" s="5" t="str">
        <f t="shared" si="293"/>
        <v/>
      </c>
      <c r="J226" s="3">
        <f>RAW!P226</f>
        <v>70.035341977084798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1" t="str">
        <f t="shared" si="280"/>
        <v>VISIBLE</v>
      </c>
      <c r="Z226" s="161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1</v>
      </c>
      <c r="AK226" s="34" t="str">
        <f t="shared" si="283"/>
        <v>GROUP</v>
      </c>
      <c r="AL226" s="28">
        <f t="shared" si="296"/>
        <v>14</v>
      </c>
      <c r="AM226" s="28">
        <f t="shared" si="284"/>
        <v>14</v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1</v>
      </c>
      <c r="AV226" s="33" t="str">
        <f t="shared" si="287"/>
        <v>GROUP</v>
      </c>
      <c r="AW226" s="33">
        <f t="shared" si="298"/>
        <v>11</v>
      </c>
      <c r="AX226" s="33">
        <f t="shared" si="288"/>
        <v>11</v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1</v>
      </c>
      <c r="BG226" s="141" t="str">
        <f t="shared" si="291"/>
        <v>GROUP</v>
      </c>
      <c r="BH226" s="141">
        <f t="shared" si="300"/>
        <v>1</v>
      </c>
      <c r="BI226" s="141">
        <f t="shared" si="292"/>
        <v>1</v>
      </c>
      <c r="BJ226" s="141"/>
      <c r="BK226" s="141"/>
    </row>
    <row r="227" spans="1:63" ht="16.5">
      <c r="A227" s="1">
        <f>RAW!A227</f>
        <v>42625</v>
      </c>
      <c r="B227">
        <f>RAW!B227</f>
        <v>0.42859999999999998</v>
      </c>
      <c r="C227">
        <f>RAW!C227</f>
        <v>0.43</v>
      </c>
      <c r="D227">
        <f>RAW!D227</f>
        <v>0.42120000000000002</v>
      </c>
      <c r="E227" s="5">
        <f>RAW!E227</f>
        <v>0.4279</v>
      </c>
      <c r="F227" s="3">
        <f>RAW!N227</f>
        <v>57.311970318307097</v>
      </c>
      <c r="G227" s="5" t="str">
        <f t="shared" si="293"/>
        <v/>
      </c>
      <c r="H227" s="3">
        <f>RAW!O227</f>
        <v>65.280802103421806</v>
      </c>
      <c r="I227" s="5" t="str">
        <f t="shared" si="293"/>
        <v/>
      </c>
      <c r="J227" s="3">
        <f>RAW!P227</f>
        <v>64.305320596032502</v>
      </c>
      <c r="K227" s="5" t="str">
        <f t="shared" ref="K227" si="331">IF(SIGN(J226-50)&lt;&gt;SIGN(J227-50)," ","")</f>
        <v/>
      </c>
      <c r="L227">
        <v>70</v>
      </c>
      <c r="M227">
        <v>30</v>
      </c>
      <c r="Y227" s="161" t="str">
        <f t="shared" si="280"/>
        <v>VISIBLE</v>
      </c>
      <c r="Z227" s="161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6.5">
      <c r="A228" s="1">
        <f>RAW!A228</f>
        <v>42626</v>
      </c>
      <c r="B228">
        <f>RAW!B228</f>
        <v>0.43</v>
      </c>
      <c r="C228">
        <f>RAW!C228</f>
        <v>0.435</v>
      </c>
      <c r="D228">
        <f>RAW!D228</f>
        <v>0.4229</v>
      </c>
      <c r="E228" s="5">
        <f>RAW!E228</f>
        <v>0.42559999999999998</v>
      </c>
      <c r="F228" s="3">
        <f>RAW!N228</f>
        <v>52.119711953150798</v>
      </c>
      <c r="G228" s="5" t="str">
        <f t="shared" si="293"/>
        <v/>
      </c>
      <c r="H228" s="3">
        <f>RAW!O228</f>
        <v>62.766922099495503</v>
      </c>
      <c r="I228" s="5" t="str">
        <f t="shared" si="293"/>
        <v/>
      </c>
      <c r="J228" s="3">
        <f>RAW!P228</f>
        <v>62.827483703290397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1" t="str">
        <f t="shared" si="280"/>
        <v>VISIBLE</v>
      </c>
      <c r="Z228" s="161" t="str">
        <f t="shared" si="281"/>
        <v/>
      </c>
      <c r="AF228" s="28">
        <f t="shared" si="272"/>
        <v>0</v>
      </c>
      <c r="AG228" s="28" t="str">
        <f t="shared" si="282"/>
        <v/>
      </c>
      <c r="AH228" s="34">
        <f t="shared" si="295"/>
        <v>0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6.5">
      <c r="A229" s="1">
        <f>RAW!A229</f>
        <v>42627</v>
      </c>
      <c r="B229">
        <f>RAW!B229</f>
        <v>0.4214</v>
      </c>
      <c r="C229">
        <f>RAW!C229</f>
        <v>0.42980000000000002</v>
      </c>
      <c r="D229">
        <f>RAW!D229</f>
        <v>0.40500000000000003</v>
      </c>
      <c r="E229" s="5">
        <f>RAW!E229</f>
        <v>0.41789999999999999</v>
      </c>
      <c r="F229" s="3">
        <f>RAW!N229</f>
        <v>38.497371913174099</v>
      </c>
      <c r="G229" s="5" t="str">
        <f t="shared" si="293"/>
        <v xml:space="preserve"> </v>
      </c>
      <c r="H229" s="3">
        <f>RAW!O229</f>
        <v>55.114908629724397</v>
      </c>
      <c r="I229" s="5" t="str">
        <f t="shared" si="293"/>
        <v/>
      </c>
      <c r="J229" s="3">
        <f>RAW!P229</f>
        <v>58.131332589421604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1" t="str">
        <f t="shared" si="280"/>
        <v>VISIBLE</v>
      </c>
      <c r="Z229" s="161" t="str">
        <f t="shared" si="281"/>
        <v/>
      </c>
      <c r="AF229" s="28">
        <f t="shared" si="272"/>
        <v>0</v>
      </c>
      <c r="AG229" s="28" t="str">
        <f t="shared" si="282"/>
        <v/>
      </c>
      <c r="AH229" s="34">
        <f t="shared" si="295"/>
        <v>0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6.5">
      <c r="A230" s="1">
        <f>RAW!A230</f>
        <v>42628</v>
      </c>
      <c r="B230">
        <f>RAW!B230</f>
        <v>0.4178</v>
      </c>
      <c r="C230">
        <f>RAW!C230</f>
        <v>0.41889999999999999</v>
      </c>
      <c r="D230">
        <f>RAW!D230</f>
        <v>0.40810000000000002</v>
      </c>
      <c r="E230" s="5">
        <f>RAW!E230</f>
        <v>0.41760000000000003</v>
      </c>
      <c r="F230" s="3">
        <f>RAW!N230</f>
        <v>38.045381757995898</v>
      </c>
      <c r="G230" s="5" t="str">
        <f t="shared" si="293"/>
        <v/>
      </c>
      <c r="H230" s="3">
        <f>RAW!O230</f>
        <v>54.8344212212128</v>
      </c>
      <c r="I230" s="5" t="str">
        <f t="shared" si="293"/>
        <v/>
      </c>
      <c r="J230" s="3">
        <f>RAW!P230</f>
        <v>57.954119198628703</v>
      </c>
      <c r="K230" s="5" t="str">
        <f t="shared" ref="K230" si="334">IF(SIGN(J229-50)&lt;&gt;SIGN(J230-50)," ","")</f>
        <v/>
      </c>
      <c r="L230">
        <v>70</v>
      </c>
      <c r="M230">
        <v>30</v>
      </c>
      <c r="Y230" s="161" t="str">
        <f t="shared" si="280"/>
        <v>VISIBLE</v>
      </c>
      <c r="Z230" s="161" t="str">
        <f t="shared" si="281"/>
        <v/>
      </c>
      <c r="AF230" s="28">
        <f t="shared" si="272"/>
        <v>0</v>
      </c>
      <c r="AG230" s="28" t="str">
        <f t="shared" si="282"/>
        <v/>
      </c>
      <c r="AH230" s="34">
        <f t="shared" si="295"/>
        <v>0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6.5">
      <c r="A231" s="1">
        <f>RAW!A231</f>
        <v>42629</v>
      </c>
      <c r="B231">
        <f>RAW!B231</f>
        <v>0.41899999999999998</v>
      </c>
      <c r="C231">
        <f>RAW!C231</f>
        <v>0.41899999999999998</v>
      </c>
      <c r="D231">
        <f>RAW!D231</f>
        <v>0.40229999999999999</v>
      </c>
      <c r="E231" s="5">
        <f>RAW!E231</f>
        <v>0.40629999999999999</v>
      </c>
      <c r="F231" s="3">
        <f>RAW!N231</f>
        <v>25.096838987909202</v>
      </c>
      <c r="G231" s="5" t="str">
        <f t="shared" si="293"/>
        <v/>
      </c>
      <c r="H231" s="3">
        <f>RAW!O231</f>
        <v>45.451566246407999</v>
      </c>
      <c r="I231" s="5" t="str">
        <f t="shared" si="293"/>
        <v xml:space="preserve"> </v>
      </c>
      <c r="J231" s="3">
        <f>RAW!P231</f>
        <v>51.718511794660898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1" t="str">
        <f t="shared" si="280"/>
        <v>VISIBLE</v>
      </c>
      <c r="Z231" s="161" t="str">
        <f t="shared" si="281"/>
        <v/>
      </c>
      <c r="AF231" s="28">
        <f t="shared" si="272"/>
        <v>1</v>
      </c>
      <c r="AG231" s="28" t="str">
        <f t="shared" si="282"/>
        <v>GROUP</v>
      </c>
      <c r="AH231" s="34">
        <f t="shared" si="295"/>
        <v>1</v>
      </c>
      <c r="AI231" s="34">
        <f t="shared" si="273"/>
        <v>1</v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6.5">
      <c r="A232" s="1">
        <f>RAW!A232</f>
        <v>42632</v>
      </c>
      <c r="B232">
        <f>RAW!B232</f>
        <v>0.40279999999999999</v>
      </c>
      <c r="C232">
        <f>RAW!C232</f>
        <v>0.41589999999999999</v>
      </c>
      <c r="D232">
        <f>RAW!D232</f>
        <v>0.40279999999999999</v>
      </c>
      <c r="E232" s="5">
        <f>RAW!E232</f>
        <v>0.4133</v>
      </c>
      <c r="F232" s="3">
        <f>RAW!N232</f>
        <v>39.883743388614597</v>
      </c>
      <c r="G232" s="5" t="str">
        <f t="shared" si="293"/>
        <v/>
      </c>
      <c r="H232" s="3">
        <f>RAW!O232</f>
        <v>51.040431065294698</v>
      </c>
      <c r="I232" s="5" t="str">
        <f t="shared" si="293"/>
        <v xml:space="preserve"> </v>
      </c>
      <c r="J232" s="3">
        <f>RAW!P232</f>
        <v>54.876470265224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1" t="str">
        <f t="shared" si="280"/>
        <v>VISIBLE</v>
      </c>
      <c r="Z232" s="161" t="str">
        <f t="shared" si="281"/>
        <v/>
      </c>
      <c r="AF232" s="28">
        <f t="shared" si="272"/>
        <v>0</v>
      </c>
      <c r="AG232" s="28" t="str">
        <f t="shared" si="282"/>
        <v/>
      </c>
      <c r="AH232" s="34">
        <f t="shared" si="295"/>
        <v>0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6.5">
      <c r="A233" s="1">
        <f>RAW!A233</f>
        <v>42633</v>
      </c>
      <c r="B233">
        <f>RAW!B233</f>
        <v>0.41599999999999998</v>
      </c>
      <c r="C233">
        <f>RAW!C233</f>
        <v>0.41760000000000003</v>
      </c>
      <c r="D233">
        <f>RAW!D233</f>
        <v>0.40760000000000002</v>
      </c>
      <c r="E233" s="5">
        <f>RAW!E233</f>
        <v>0.41739999999999999</v>
      </c>
      <c r="F233" s="3">
        <f>RAW!N233</f>
        <v>47.0294358921442</v>
      </c>
      <c r="G233" s="5" t="str">
        <f t="shared" si="293"/>
        <v/>
      </c>
      <c r="H233" s="3">
        <f>RAW!O233</f>
        <v>54.012453349602303</v>
      </c>
      <c r="I233" s="5" t="str">
        <f t="shared" si="293"/>
        <v/>
      </c>
      <c r="J233" s="3">
        <f>RAW!P233</f>
        <v>56.621394091180797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1" t="str">
        <f t="shared" si="280"/>
        <v>VISIBLE</v>
      </c>
      <c r="Z233" s="161" t="str">
        <f t="shared" si="281"/>
        <v/>
      </c>
      <c r="AF233" s="28">
        <f t="shared" si="272"/>
        <v>0</v>
      </c>
      <c r="AG233" s="28" t="str">
        <f t="shared" si="282"/>
        <v/>
      </c>
      <c r="AH233" s="34">
        <f t="shared" si="295"/>
        <v>0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0</v>
      </c>
      <c r="AR233" s="33" t="str">
        <f t="shared" si="285"/>
        <v/>
      </c>
      <c r="AS233" s="33">
        <f t="shared" si="297"/>
        <v>0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6.5">
      <c r="A234" s="1">
        <f>RAW!A234</f>
        <v>42634</v>
      </c>
      <c r="B234">
        <f>RAW!B234</f>
        <v>0.41460000000000002</v>
      </c>
      <c r="C234">
        <f>RAW!C234</f>
        <v>0.42699999999999999</v>
      </c>
      <c r="D234">
        <f>RAW!D234</f>
        <v>0.41360000000000002</v>
      </c>
      <c r="E234" s="5">
        <f>RAW!E234</f>
        <v>0.42699999999999999</v>
      </c>
      <c r="F234" s="3">
        <f>RAW!N234</f>
        <v>60.013258538628399</v>
      </c>
      <c r="G234" s="5" t="str">
        <f t="shared" si="293"/>
        <v xml:space="preserve"> </v>
      </c>
      <c r="H234" s="3">
        <f>RAW!O234</f>
        <v>60.117255238163303</v>
      </c>
      <c r="I234" s="5" t="str">
        <f t="shared" si="293"/>
        <v/>
      </c>
      <c r="J234" s="3">
        <f>RAW!P234</f>
        <v>60.387419283034497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1" t="str">
        <f t="shared" si="280"/>
        <v>VISIBLE</v>
      </c>
      <c r="Z234" s="161" t="str">
        <f t="shared" si="281"/>
        <v/>
      </c>
      <c r="AF234" s="28">
        <f t="shared" si="272"/>
        <v>0</v>
      </c>
      <c r="AG234" s="28" t="str">
        <f t="shared" si="282"/>
        <v/>
      </c>
      <c r="AH234" s="34">
        <f t="shared" si="295"/>
        <v>0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6.5">
      <c r="A235" s="1">
        <f>RAW!A235</f>
        <v>42635</v>
      </c>
      <c r="B235">
        <f>RAW!B235</f>
        <v>0.43</v>
      </c>
      <c r="C235">
        <f>RAW!C235</f>
        <v>0.43099999999999999</v>
      </c>
      <c r="D235">
        <f>RAW!D235</f>
        <v>0.41049999999999998</v>
      </c>
      <c r="E235" s="5">
        <f>RAW!E235</f>
        <v>0.42799999999999999</v>
      </c>
      <c r="F235" s="3">
        <f>RAW!N235</f>
        <v>61.1699343613572</v>
      </c>
      <c r="G235" s="5" t="str">
        <f t="shared" si="293"/>
        <v/>
      </c>
      <c r="H235" s="3">
        <f>RAW!O235</f>
        <v>60.7024630499943</v>
      </c>
      <c r="I235" s="5" t="str">
        <f t="shared" si="293"/>
        <v/>
      </c>
      <c r="J235" s="3">
        <f>RAW!P235</f>
        <v>60.760029167956098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1" t="str">
        <f t="shared" si="280"/>
        <v>VISIBLE</v>
      </c>
      <c r="Z235" s="161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6.5">
      <c r="A236" s="1">
        <f>RAW!A236</f>
        <v>42636</v>
      </c>
      <c r="B236">
        <f>RAW!B236</f>
        <v>0.43259999999999998</v>
      </c>
      <c r="C236">
        <f>RAW!C236</f>
        <v>0.43769999999999998</v>
      </c>
      <c r="D236">
        <f>RAW!D236</f>
        <v>0.42680000000000001</v>
      </c>
      <c r="E236" s="5">
        <f>RAW!E236</f>
        <v>0.43219999999999997</v>
      </c>
      <c r="F236" s="3">
        <f>RAW!N236</f>
        <v>65.990441373433995</v>
      </c>
      <c r="G236" s="5" t="str">
        <f t="shared" si="293"/>
        <v/>
      </c>
      <c r="H236" s="3">
        <f>RAW!O236</f>
        <v>63.148242301679304</v>
      </c>
      <c r="I236" s="5" t="str">
        <f t="shared" si="293"/>
        <v/>
      </c>
      <c r="J236" s="3">
        <f>RAW!P236</f>
        <v>62.322949087732702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1" t="str">
        <f t="shared" si="280"/>
        <v>VISIBLE</v>
      </c>
      <c r="Z236" s="161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6.5">
      <c r="A237" s="1">
        <f>RAW!A237</f>
        <v>42639</v>
      </c>
      <c r="B237">
        <f>RAW!B237</f>
        <v>0.43219999999999997</v>
      </c>
      <c r="C237">
        <f>RAW!C237</f>
        <v>0.43390000000000001</v>
      </c>
      <c r="D237">
        <f>RAW!D237</f>
        <v>0.42099999999999999</v>
      </c>
      <c r="E237" s="5">
        <f>RAW!E237</f>
        <v>0.43390000000000001</v>
      </c>
      <c r="F237" s="3">
        <f>RAW!N237</f>
        <v>67.873789135954993</v>
      </c>
      <c r="G237" s="5" t="str">
        <f t="shared" si="293"/>
        <v/>
      </c>
      <c r="H237" s="3">
        <f>RAW!O237</f>
        <v>64.121593102872296</v>
      </c>
      <c r="I237" s="5" t="str">
        <f t="shared" si="293"/>
        <v/>
      </c>
      <c r="J237" s="3">
        <f>RAW!P237</f>
        <v>62.950116987129803</v>
      </c>
      <c r="K237" s="5" t="str">
        <f t="shared" ref="K237" si="341">IF(SIGN(J236-50)&lt;&gt;SIGN(J237-50)," ","")</f>
        <v/>
      </c>
      <c r="L237">
        <v>70</v>
      </c>
      <c r="M237">
        <v>30</v>
      </c>
      <c r="Y237" s="161" t="str">
        <f t="shared" si="280"/>
        <v>VISIBLE</v>
      </c>
      <c r="Z237" s="161" t="str">
        <f t="shared" si="281"/>
        <v/>
      </c>
      <c r="AF237" s="28">
        <f t="shared" si="272"/>
        <v>0</v>
      </c>
      <c r="AG237" s="28" t="str">
        <f t="shared" si="282"/>
        <v/>
      </c>
      <c r="AH237" s="34">
        <f t="shared" si="295"/>
        <v>0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6.5">
      <c r="A238" s="1">
        <f>RAW!A238</f>
        <v>42640</v>
      </c>
      <c r="B238">
        <f>RAW!B238</f>
        <v>0.43030000000000002</v>
      </c>
      <c r="C238">
        <f>RAW!C238</f>
        <v>0.435</v>
      </c>
      <c r="D238">
        <f>RAW!D238</f>
        <v>0.42309999999999998</v>
      </c>
      <c r="E238" s="5">
        <f>RAW!E238</f>
        <v>0.42970000000000003</v>
      </c>
      <c r="F238" s="3">
        <f>RAW!N238</f>
        <v>58.531258224938298</v>
      </c>
      <c r="G238" s="5" t="str">
        <f t="shared" si="293"/>
        <v/>
      </c>
      <c r="H238" s="3">
        <f>RAW!O238</f>
        <v>59.9113665868366</v>
      </c>
      <c r="I238" s="5" t="str">
        <f t="shared" si="293"/>
        <v/>
      </c>
      <c r="J238" s="3">
        <f>RAW!P238</f>
        <v>60.344363667866702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1" t="str">
        <f t="shared" si="280"/>
        <v>VISIBLE</v>
      </c>
      <c r="Z238" s="161" t="str">
        <f t="shared" si="281"/>
        <v/>
      </c>
      <c r="AF238" s="28">
        <f t="shared" si="272"/>
        <v>0</v>
      </c>
      <c r="AG238" s="28" t="str">
        <f t="shared" si="282"/>
        <v/>
      </c>
      <c r="AH238" s="34">
        <f t="shared" si="295"/>
        <v>0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6.5">
      <c r="A239" s="1">
        <f>RAW!A239</f>
        <v>42641</v>
      </c>
      <c r="B239">
        <f>RAW!B239</f>
        <v>0.42830000000000001</v>
      </c>
      <c r="C239">
        <f>RAW!C239</f>
        <v>0.42949999999999999</v>
      </c>
      <c r="D239">
        <f>RAW!D239</f>
        <v>0.42270000000000002</v>
      </c>
      <c r="E239" s="5">
        <f>RAW!E239</f>
        <v>0.42949999999999999</v>
      </c>
      <c r="F239" s="3">
        <f>RAW!N239</f>
        <v>58.087067591921397</v>
      </c>
      <c r="G239" s="5" t="str">
        <f t="shared" si="293"/>
        <v/>
      </c>
      <c r="H239" s="3">
        <f>RAW!O239</f>
        <v>59.710311122499697</v>
      </c>
      <c r="I239" s="5" t="str">
        <f t="shared" si="293"/>
        <v/>
      </c>
      <c r="J239" s="3">
        <f>RAW!P239</f>
        <v>60.219727081599402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1" t="str">
        <f t="shared" si="280"/>
        <v>VISIBLE</v>
      </c>
      <c r="Z239" s="161" t="str">
        <f t="shared" si="281"/>
        <v/>
      </c>
      <c r="AF239" s="28">
        <f t="shared" si="272"/>
        <v>0</v>
      </c>
      <c r="AG239" s="28" t="str">
        <f t="shared" si="282"/>
        <v/>
      </c>
      <c r="AH239" s="34">
        <f t="shared" si="295"/>
        <v>0</v>
      </c>
      <c r="AI239" s="34" t="str">
        <f t="shared" si="273"/>
        <v/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6.5">
      <c r="A240" s="1">
        <f>RAW!A240</f>
        <v>42642</v>
      </c>
      <c r="B240">
        <f>RAW!B240</f>
        <v>0.42949999999999999</v>
      </c>
      <c r="C240">
        <f>RAW!C240</f>
        <v>0.43440000000000001</v>
      </c>
      <c r="D240">
        <f>RAW!D240</f>
        <v>0.4128</v>
      </c>
      <c r="E240" s="5">
        <f>RAW!E240</f>
        <v>0.43280000000000002</v>
      </c>
      <c r="F240" s="3">
        <f>RAW!N240</f>
        <v>63.429544347409397</v>
      </c>
      <c r="G240" s="5" t="str">
        <f t="shared" si="293"/>
        <v/>
      </c>
      <c r="H240" s="3">
        <f>RAW!O240</f>
        <v>61.9776391753269</v>
      </c>
      <c r="I240" s="5" t="str">
        <f t="shared" si="293"/>
        <v/>
      </c>
      <c r="J240" s="3">
        <f>RAW!P240</f>
        <v>61.594024947616603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1" t="str">
        <f t="shared" si="280"/>
        <v>VISIBLE</v>
      </c>
      <c r="Z240" s="161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6.5">
      <c r="A241" s="1">
        <f>RAW!A241</f>
        <v>42643</v>
      </c>
      <c r="B241">
        <f>RAW!B241</f>
        <v>0.42659999999999998</v>
      </c>
      <c r="C241">
        <f>RAW!C241</f>
        <v>0.43</v>
      </c>
      <c r="D241">
        <f>RAW!D241</f>
        <v>0.42059999999999997</v>
      </c>
      <c r="E241" s="5">
        <f>RAW!E241</f>
        <v>0.42530000000000001</v>
      </c>
      <c r="F241" s="3">
        <f>RAW!N241</f>
        <v>47.4070083170446</v>
      </c>
      <c r="G241" s="5" t="str">
        <f t="shared" si="293"/>
        <v xml:space="preserve"> </v>
      </c>
      <c r="H241" s="3">
        <f>RAW!O241</f>
        <v>54.474458923069797</v>
      </c>
      <c r="I241" s="5" t="str">
        <f t="shared" si="293"/>
        <v/>
      </c>
      <c r="J241" s="3">
        <f>RAW!P241</f>
        <v>56.902828786769199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1" t="str">
        <f t="shared" si="280"/>
        <v>VISIBLE</v>
      </c>
      <c r="Z241" s="161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6.5">
      <c r="A242" s="1">
        <f>RAW!A242</f>
        <v>42646</v>
      </c>
      <c r="B242">
        <f>RAW!B242</f>
        <v>0.41970000000000002</v>
      </c>
      <c r="C242">
        <f>RAW!C242</f>
        <v>0.43</v>
      </c>
      <c r="D242">
        <f>RAW!D242</f>
        <v>0.41970000000000002</v>
      </c>
      <c r="E242" s="5">
        <f>RAW!E242</f>
        <v>0.42799999999999999</v>
      </c>
      <c r="F242" s="3">
        <f>RAW!N242</f>
        <v>52.451587856864002</v>
      </c>
      <c r="G242" s="5" t="str">
        <f t="shared" si="293"/>
        <v xml:space="preserve"> </v>
      </c>
      <c r="H242" s="3">
        <f>RAW!O242</f>
        <v>56.515411435688797</v>
      </c>
      <c r="I242" s="5" t="str">
        <f t="shared" si="293"/>
        <v/>
      </c>
      <c r="J242" s="3">
        <f>RAW!P242</f>
        <v>58.1088611868607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1" t="str">
        <f t="shared" si="280"/>
        <v>VISIBLE</v>
      </c>
      <c r="Z242" s="161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6.5">
      <c r="A243" s="1">
        <f>RAW!A243</f>
        <v>42647</v>
      </c>
      <c r="B243">
        <f>RAW!B243</f>
        <v>0.43319999999999997</v>
      </c>
      <c r="C243">
        <f>RAW!C243</f>
        <v>0.44400000000000001</v>
      </c>
      <c r="D243">
        <f>RAW!D243</f>
        <v>0.42949999999999999</v>
      </c>
      <c r="E243" s="5">
        <f>RAW!E243</f>
        <v>0.439</v>
      </c>
      <c r="F243" s="3">
        <f>RAW!N243</f>
        <v>67.340956205647998</v>
      </c>
      <c r="G243" s="5" t="str">
        <f t="shared" si="293"/>
        <v/>
      </c>
      <c r="H243" s="3">
        <f>RAW!O243</f>
        <v>63.662737488885803</v>
      </c>
      <c r="I243" s="5" t="str">
        <f t="shared" si="293"/>
        <v/>
      </c>
      <c r="J243" s="3">
        <f>RAW!P243</f>
        <v>62.587491900645702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1" t="str">
        <f t="shared" si="280"/>
        <v>VISIBLE</v>
      </c>
      <c r="Z243" s="161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6.5">
      <c r="A244" s="1">
        <f>RAW!A244</f>
        <v>42648</v>
      </c>
      <c r="B244">
        <f>RAW!B244</f>
        <v>0.43830000000000002</v>
      </c>
      <c r="C244">
        <f>RAW!C244</f>
        <v>0.43990000000000001</v>
      </c>
      <c r="D244">
        <f>RAW!D244</f>
        <v>0.43530000000000002</v>
      </c>
      <c r="E244" s="5">
        <f>RAW!E244</f>
        <v>0.439</v>
      </c>
      <c r="F244" s="3">
        <f>RAW!N244</f>
        <v>67.340956205647998</v>
      </c>
      <c r="G244" s="5" t="str">
        <f t="shared" si="293"/>
        <v/>
      </c>
      <c r="H244" s="3">
        <f>RAW!O244</f>
        <v>63.662737488885803</v>
      </c>
      <c r="I244" s="5" t="str">
        <f t="shared" si="293"/>
        <v/>
      </c>
      <c r="J244" s="3">
        <f>RAW!P244</f>
        <v>62.587491900645702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1" t="str">
        <f t="shared" si="280"/>
        <v>VISIBLE</v>
      </c>
      <c r="Z244" s="161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6.5">
      <c r="A245" s="1">
        <f>RAW!A245</f>
        <v>42649</v>
      </c>
      <c r="B245">
        <f>RAW!B245</f>
        <v>0.43890000000000001</v>
      </c>
      <c r="C245">
        <f>RAW!C245</f>
        <v>0.43990000000000001</v>
      </c>
      <c r="D245">
        <f>RAW!D245</f>
        <v>0.42370000000000002</v>
      </c>
      <c r="E245" s="5">
        <f>RAW!E245</f>
        <v>0.433</v>
      </c>
      <c r="F245" s="3">
        <f>RAW!N245</f>
        <v>54.638417843557797</v>
      </c>
      <c r="G245" s="5" t="str">
        <f t="shared" si="293"/>
        <v/>
      </c>
      <c r="H245" s="3">
        <f>RAW!O245</f>
        <v>57.6667385034551</v>
      </c>
      <c r="I245" s="5" t="str">
        <f t="shared" si="293"/>
        <v/>
      </c>
      <c r="J245" s="3">
        <f>RAW!P245</f>
        <v>58.806664942549403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1" t="str">
        <f t="shared" si="280"/>
        <v>VISIBLE</v>
      </c>
      <c r="Z245" s="161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6.5">
      <c r="A246" s="1">
        <f>RAW!A246</f>
        <v>42650</v>
      </c>
      <c r="B246">
        <f>RAW!B246</f>
        <v>0.4299</v>
      </c>
      <c r="C246">
        <f>RAW!C246</f>
        <v>0.4325</v>
      </c>
      <c r="D246">
        <f>RAW!D246</f>
        <v>0.4239</v>
      </c>
      <c r="E246" s="5">
        <f>RAW!E246</f>
        <v>0.42770000000000002</v>
      </c>
      <c r="F246" s="3">
        <f>RAW!N246</f>
        <v>45.745727260278898</v>
      </c>
      <c r="G246" s="5" t="str">
        <f t="shared" si="293"/>
        <v xml:space="preserve"> </v>
      </c>
      <c r="H246" s="3">
        <f>RAW!O246</f>
        <v>52.924911711028898</v>
      </c>
      <c r="I246" s="5" t="str">
        <f t="shared" si="293"/>
        <v/>
      </c>
      <c r="J246" s="3">
        <f>RAW!P246</f>
        <v>55.686598369399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1" t="str">
        <f t="shared" si="280"/>
        <v>VISIBLE</v>
      </c>
      <c r="Z246" s="161" t="str">
        <f t="shared" si="281"/>
        <v/>
      </c>
      <c r="AF246" s="28">
        <f t="shared" si="272"/>
        <v>0</v>
      </c>
      <c r="AG246" s="28" t="str">
        <f t="shared" si="282"/>
        <v/>
      </c>
      <c r="AH246" s="34">
        <f t="shared" si="295"/>
        <v>0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6.5">
      <c r="A247" s="1">
        <f>RAW!A247</f>
        <v>42653</v>
      </c>
      <c r="B247">
        <f>RAW!B247</f>
        <v>0.4239</v>
      </c>
      <c r="C247">
        <f>RAW!C247</f>
        <v>0.439</v>
      </c>
      <c r="D247">
        <f>RAW!D247</f>
        <v>0.42049999999999998</v>
      </c>
      <c r="E247" s="5">
        <f>RAW!E247</f>
        <v>0.42959999999999998</v>
      </c>
      <c r="F247" s="3">
        <f>RAW!N247</f>
        <v>49.203477120572103</v>
      </c>
      <c r="G247" s="5" t="str">
        <f t="shared" si="293"/>
        <v/>
      </c>
      <c r="H247" s="3">
        <f>RAW!O247</f>
        <v>54.373354195666998</v>
      </c>
      <c r="I247" s="5" t="str">
        <f t="shared" si="293"/>
        <v/>
      </c>
      <c r="J247" s="3">
        <f>RAW!P247</f>
        <v>56.554262246696197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1" t="str">
        <f t="shared" si="280"/>
        <v>VISIBLE</v>
      </c>
      <c r="Z247" s="161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6.5">
      <c r="A248" s="1">
        <f>RAW!A248</f>
        <v>42654</v>
      </c>
      <c r="B248">
        <f>RAW!B248</f>
        <v>0.42959999999999998</v>
      </c>
      <c r="C248">
        <f>RAW!C248</f>
        <v>0.437999999999999</v>
      </c>
      <c r="D248">
        <f>RAW!D248</f>
        <v>0.42359999999999998</v>
      </c>
      <c r="E248" s="5">
        <f>RAW!E248</f>
        <v>0.43240000000000001</v>
      </c>
      <c r="F248" s="3">
        <f>RAW!N248</f>
        <v>54.219831744039197</v>
      </c>
      <c r="G248" s="5" t="str">
        <f t="shared" si="293"/>
        <v xml:space="preserve"> </v>
      </c>
      <c r="H248" s="3">
        <f>RAW!O248</f>
        <v>56.497635786015003</v>
      </c>
      <c r="I248" s="5" t="str">
        <f t="shared" si="293"/>
        <v/>
      </c>
      <c r="J248" s="3">
        <f>RAW!P248</f>
        <v>57.831861322807903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1" t="str">
        <f t="shared" si="280"/>
        <v>VISIBLE</v>
      </c>
      <c r="Z248" s="161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6.5">
      <c r="A249" s="1">
        <f>RAW!A249</f>
        <v>42655</v>
      </c>
      <c r="B249">
        <f>RAW!B249</f>
        <v>0.43669999999999998</v>
      </c>
      <c r="C249">
        <f>RAW!C249</f>
        <v>0.43669999999999998</v>
      </c>
      <c r="D249">
        <f>RAW!D249</f>
        <v>0.4143</v>
      </c>
      <c r="E249" s="5">
        <f>RAW!E249</f>
        <v>0.43099999999999999</v>
      </c>
      <c r="F249" s="3">
        <f>RAW!N249</f>
        <v>51.266548384162903</v>
      </c>
      <c r="G249" s="5" t="str">
        <f t="shared" si="293"/>
        <v/>
      </c>
      <c r="H249" s="3">
        <f>RAW!O249</f>
        <v>55.115899603644799</v>
      </c>
      <c r="I249" s="5" t="str">
        <f t="shared" si="293"/>
        <v/>
      </c>
      <c r="J249" s="3">
        <f>RAW!P249</f>
        <v>56.952595410959503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1" t="str">
        <f t="shared" si="280"/>
        <v>VISIBLE</v>
      </c>
      <c r="Z249" s="161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6.5">
      <c r="A250" s="1">
        <f>RAW!A250</f>
        <v>42656</v>
      </c>
      <c r="B250">
        <f>RAW!B250</f>
        <v>0.42609999999999998</v>
      </c>
      <c r="C250">
        <f>RAW!C250</f>
        <v>0.42730000000000001</v>
      </c>
      <c r="D250">
        <f>RAW!D250</f>
        <v>0.42170000000000002</v>
      </c>
      <c r="E250" s="5">
        <f>RAW!E250</f>
        <v>0.4244</v>
      </c>
      <c r="F250" s="3">
        <f>RAW!N250</f>
        <v>39.448617828132797</v>
      </c>
      <c r="G250" s="5" t="str">
        <f t="shared" si="293"/>
        <v xml:space="preserve"> </v>
      </c>
      <c r="H250" s="3">
        <f>RAW!O250</f>
        <v>49.028347461451901</v>
      </c>
      <c r="I250" s="5" t="str">
        <f t="shared" si="293"/>
        <v xml:space="preserve"> </v>
      </c>
      <c r="J250" s="3">
        <f>RAW!P250</f>
        <v>52.9663988380535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1" t="str">
        <f t="shared" si="280"/>
        <v>VISIBLE</v>
      </c>
      <c r="Z250" s="161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6.5">
      <c r="A251" s="1">
        <f>RAW!A251</f>
        <v>42657</v>
      </c>
      <c r="B251">
        <f>RAW!B251</f>
        <v>0.42049999999999998</v>
      </c>
      <c r="C251">
        <f>RAW!C251</f>
        <v>0.42830000000000001</v>
      </c>
      <c r="D251">
        <f>RAW!D251</f>
        <v>0.41399999999999998</v>
      </c>
      <c r="E251" s="5">
        <f>RAW!E251</f>
        <v>0.42349999999999999</v>
      </c>
      <c r="F251" s="3">
        <f>RAW!N251</f>
        <v>38.0530771501194</v>
      </c>
      <c r="G251" s="5" t="str">
        <f t="shared" si="293"/>
        <v/>
      </c>
      <c r="H251" s="3">
        <f>RAW!O251</f>
        <v>48.245803765675703</v>
      </c>
      <c r="I251" s="5" t="str">
        <f t="shared" si="293"/>
        <v/>
      </c>
      <c r="J251" s="3">
        <f>RAW!P251</f>
        <v>52.440862332857101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1" t="str">
        <f t="shared" si="280"/>
        <v>VISIBLE</v>
      </c>
      <c r="Z251" s="161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6.5">
      <c r="A252" s="1">
        <f>RAW!A252</f>
        <v>42660</v>
      </c>
      <c r="B252">
        <f>RAW!B252</f>
        <v>0.42399999999999999</v>
      </c>
      <c r="C252">
        <f>RAW!C252</f>
        <v>0.42949999999999999</v>
      </c>
      <c r="D252">
        <f>RAW!D252</f>
        <v>0.42399999999999999</v>
      </c>
      <c r="E252" s="5">
        <f>RAW!E252</f>
        <v>0.42949999999999999</v>
      </c>
      <c r="F252" s="3">
        <f>RAW!N252</f>
        <v>51.419814347209901</v>
      </c>
      <c r="G252" s="5" t="str">
        <f t="shared" si="293"/>
        <v xml:space="preserve"> </v>
      </c>
      <c r="H252" s="3">
        <f>RAW!O252</f>
        <v>53.566694795001702</v>
      </c>
      <c r="I252" s="5" t="str">
        <f t="shared" si="293"/>
        <v xml:space="preserve"> </v>
      </c>
      <c r="J252" s="3">
        <f>RAW!P252</f>
        <v>55.529536782250197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1" t="str">
        <f t="shared" si="280"/>
        <v>VISIBLE</v>
      </c>
      <c r="Z252" s="161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6.5">
      <c r="A253" s="1">
        <f>RAW!A253</f>
        <v>42661</v>
      </c>
      <c r="B253">
        <f>RAW!B253</f>
        <v>0.43</v>
      </c>
      <c r="C253">
        <f>RAW!C253</f>
        <v>0.43180000000000002</v>
      </c>
      <c r="D253">
        <f>RAW!D253</f>
        <v>0.42020000000000002</v>
      </c>
      <c r="E253" s="5">
        <f>RAW!E253</f>
        <v>0.42199999999999999</v>
      </c>
      <c r="F253" s="3">
        <f>RAW!N253</f>
        <v>39.112181900488402</v>
      </c>
      <c r="G253" s="5" t="str">
        <f t="shared" si="293"/>
        <v xml:space="preserve"> </v>
      </c>
      <c r="H253" s="3">
        <f>RAW!O253</f>
        <v>47.054404198807397</v>
      </c>
      <c r="I253" s="5" t="str">
        <f t="shared" si="293"/>
        <v xml:space="preserve"> </v>
      </c>
      <c r="J253" s="3">
        <f>RAW!P253</f>
        <v>51.168033510825502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1" t="str">
        <f t="shared" si="280"/>
        <v>VISIBLE</v>
      </c>
      <c r="Z253" s="161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6.5">
      <c r="A254" s="1">
        <f>RAW!A254</f>
        <v>42662</v>
      </c>
      <c r="B254">
        <f>RAW!B254</f>
        <v>0.432</v>
      </c>
      <c r="C254">
        <f>RAW!C254</f>
        <v>0.43469999999999998</v>
      </c>
      <c r="D254">
        <f>RAW!D254</f>
        <v>0.42449999999999999</v>
      </c>
      <c r="E254" s="5">
        <f>RAW!E254</f>
        <v>0.43120000000000003</v>
      </c>
      <c r="F254" s="3">
        <f>RAW!N254</f>
        <v>54.647458677716102</v>
      </c>
      <c r="G254" s="5" t="str">
        <f t="shared" si="293"/>
        <v xml:space="preserve"> </v>
      </c>
      <c r="H254" s="3">
        <f>RAW!O254</f>
        <v>54.380908385660298</v>
      </c>
      <c r="I254" s="5" t="str">
        <f t="shared" si="293"/>
        <v xml:space="preserve"> </v>
      </c>
      <c r="J254" s="3">
        <f>RAW!P254</f>
        <v>55.654248048237498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1" t="str">
        <f t="shared" si="280"/>
        <v>VISIBLE</v>
      </c>
      <c r="Z254" s="161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0</v>
      </c>
      <c r="AK254" s="34" t="str">
        <f t="shared" si="283"/>
        <v/>
      </c>
      <c r="AL254" s="28">
        <f t="shared" si="296"/>
        <v>0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6.5">
      <c r="A255" s="1">
        <f>RAW!A255</f>
        <v>42663</v>
      </c>
      <c r="B255">
        <f>RAW!B255</f>
        <v>0.42909999999999998</v>
      </c>
      <c r="C255">
        <f>RAW!C255</f>
        <v>0.43409999999999999</v>
      </c>
      <c r="D255">
        <f>RAW!D255</f>
        <v>0.42799999999999999</v>
      </c>
      <c r="E255" s="5">
        <f>RAW!E255</f>
        <v>0.42949999999999999</v>
      </c>
      <c r="F255" s="3">
        <f>RAW!N255</f>
        <v>51.798328997192897</v>
      </c>
      <c r="G255" s="5" t="str">
        <f t="shared" si="293"/>
        <v/>
      </c>
      <c r="H255" s="3">
        <f>RAW!O255</f>
        <v>52.923565206883801</v>
      </c>
      <c r="I255" s="5" t="str">
        <f t="shared" si="293"/>
        <v/>
      </c>
      <c r="J255" s="3">
        <f>RAW!P255</f>
        <v>54.679591777862299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1" t="str">
        <f t="shared" si="280"/>
        <v>VISIBLE</v>
      </c>
      <c r="Z255" s="161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6.5">
      <c r="A256" s="1">
        <f>RAW!A256</f>
        <v>42664</v>
      </c>
      <c r="B256">
        <f>RAW!B256</f>
        <v>0.43</v>
      </c>
      <c r="C256">
        <f>RAW!C256</f>
        <v>0.43</v>
      </c>
      <c r="D256">
        <f>RAW!D256</f>
        <v>0.42459999999999998</v>
      </c>
      <c r="E256" s="5">
        <f>RAW!E256</f>
        <v>0.42799999999999999</v>
      </c>
      <c r="F256" s="3">
        <f>RAW!N256</f>
        <v>49.159917566226802</v>
      </c>
      <c r="G256" s="5" t="str">
        <f t="shared" si="293"/>
        <v xml:space="preserve"> </v>
      </c>
      <c r="H256" s="3">
        <f>RAW!O256</f>
        <v>51.609337319802599</v>
      </c>
      <c r="I256" s="5" t="str">
        <f t="shared" si="293"/>
        <v/>
      </c>
      <c r="J256" s="3">
        <f>RAW!P256</f>
        <v>53.806579832939903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1" t="str">
        <f t="shared" si="280"/>
        <v>VISIBLE</v>
      </c>
      <c r="Z256" s="161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0</v>
      </c>
      <c r="AK256" s="34" t="str">
        <f t="shared" si="283"/>
        <v/>
      </c>
      <c r="AL256" s="28">
        <f t="shared" si="296"/>
        <v>0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6.5">
      <c r="A257" s="1">
        <f>RAW!A257</f>
        <v>42667</v>
      </c>
      <c r="B257">
        <f>RAW!B257</f>
        <v>0.42359999999999998</v>
      </c>
      <c r="C257">
        <f>RAW!C257</f>
        <v>0.432</v>
      </c>
      <c r="D257">
        <f>RAW!D257</f>
        <v>0.42359999999999998</v>
      </c>
      <c r="E257" s="5">
        <f>RAW!E257</f>
        <v>0.42920000000000003</v>
      </c>
      <c r="F257" s="3">
        <f>RAW!N257</f>
        <v>51.467190541055203</v>
      </c>
      <c r="G257" s="5" t="str">
        <f t="shared" si="293"/>
        <v xml:space="preserve"> </v>
      </c>
      <c r="H257" s="3">
        <f>RAW!O257</f>
        <v>52.622932259768298</v>
      </c>
      <c r="I257" s="5" t="str">
        <f t="shared" si="293"/>
        <v/>
      </c>
      <c r="J257" s="3">
        <f>RAW!P257</f>
        <v>54.417899742844902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1" t="str">
        <f t="shared" si="280"/>
        <v>VISIBLE</v>
      </c>
      <c r="Z257" s="161" t="str">
        <f t="shared" si="281"/>
        <v/>
      </c>
      <c r="AF257" s="28">
        <f t="shared" si="272"/>
        <v>0</v>
      </c>
      <c r="AG257" s="28" t="str">
        <f t="shared" si="282"/>
        <v/>
      </c>
      <c r="AH257" s="34">
        <f t="shared" si="295"/>
        <v>0</v>
      </c>
      <c r="AI257" s="34" t="str">
        <f t="shared" si="273"/>
        <v/>
      </c>
      <c r="AJ257" s="28">
        <f t="shared" si="274"/>
        <v>0</v>
      </c>
      <c r="AK257" s="34" t="str">
        <f t="shared" si="283"/>
        <v/>
      </c>
      <c r="AL257" s="28">
        <f t="shared" si="296"/>
        <v>0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6.5">
      <c r="A258" s="1">
        <f>RAW!A258</f>
        <v>42668</v>
      </c>
      <c r="B258">
        <f>RAW!B258</f>
        <v>0.43099999999999999</v>
      </c>
      <c r="C258">
        <f>RAW!C258</f>
        <v>0.43099999999999999</v>
      </c>
      <c r="D258">
        <f>RAW!D258</f>
        <v>0.42509999999999998</v>
      </c>
      <c r="E258" s="5">
        <f>RAW!E258</f>
        <v>0.42609999999999998</v>
      </c>
      <c r="F258" s="3">
        <f>RAW!N258</f>
        <v>45.274572059622798</v>
      </c>
      <c r="G258" s="5" t="str">
        <f t="shared" si="293"/>
        <v xml:space="preserve"> </v>
      </c>
      <c r="H258" s="3">
        <f>RAW!O258</f>
        <v>49.725286512234</v>
      </c>
      <c r="I258" s="5" t="str">
        <f t="shared" si="293"/>
        <v xml:space="preserve"> </v>
      </c>
      <c r="J258" s="3">
        <f>RAW!P258</f>
        <v>52.5321529880339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1" t="str">
        <f t="shared" si="280"/>
        <v>VISIBLE</v>
      </c>
      <c r="Z258" s="161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6.5">
      <c r="A259" s="1">
        <f>RAW!A259</f>
        <v>42669</v>
      </c>
      <c r="B259">
        <f>RAW!B259</f>
        <v>0.42930000000000001</v>
      </c>
      <c r="C259">
        <f>RAW!C259</f>
        <v>0.42930000000000001</v>
      </c>
      <c r="D259">
        <f>RAW!D259</f>
        <v>0.41920000000000002</v>
      </c>
      <c r="E259" s="5">
        <f>RAW!E259</f>
        <v>0.42499999999999999</v>
      </c>
      <c r="F259" s="3">
        <f>RAW!N259</f>
        <v>43.126419851523302</v>
      </c>
      <c r="G259" s="5" t="str">
        <f t="shared" si="293"/>
        <v/>
      </c>
      <c r="H259" s="3">
        <f>RAW!O259</f>
        <v>48.700532494069897</v>
      </c>
      <c r="I259" s="5" t="str">
        <f t="shared" si="293"/>
        <v/>
      </c>
      <c r="J259" s="3">
        <f>RAW!P259</f>
        <v>51.8625524860418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1" t="str">
        <f t="shared" ref="Y259:Y262" si="365" xml:space="preserve"> IF( SUBTOTAL(103,A259)=1, "VISIBLE", "" )</f>
        <v>VISIBLE</v>
      </c>
      <c r="Z259" s="161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6.5">
      <c r="A260" s="1">
        <f>RAW!A260</f>
        <v>42670</v>
      </c>
      <c r="B260">
        <f>RAW!B260</f>
        <v>0.4289</v>
      </c>
      <c r="C260">
        <f>RAW!C260</f>
        <v>0.4289</v>
      </c>
      <c r="D260">
        <f>RAW!D260</f>
        <v>0.42080000000000001</v>
      </c>
      <c r="E260" s="5">
        <f>RAW!E260</f>
        <v>0.42309999999999998</v>
      </c>
      <c r="F260" s="3">
        <f>RAW!N260</f>
        <v>39.362810799715099</v>
      </c>
      <c r="G260" s="5" t="str">
        <f t="shared" ref="G260:I262" si="378">IF(SIGN(F259-50)&lt;&gt;SIGN(F260-50)," ","")</f>
        <v/>
      </c>
      <c r="H260" s="3">
        <f>RAW!O260</f>
        <v>46.902554262017503</v>
      </c>
      <c r="I260" s="5" t="str">
        <f t="shared" si="378"/>
        <v/>
      </c>
      <c r="J260" s="3">
        <f>RAW!P260</f>
        <v>50.690710211932704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1" t="str">
        <f t="shared" si="365"/>
        <v>VISIBLE</v>
      </c>
      <c r="Z260" s="161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6.5">
      <c r="A261" s="1">
        <f>RAW!A261</f>
        <v>42671</v>
      </c>
      <c r="B261">
        <f>RAW!B261</f>
        <v>0.42330000000000001</v>
      </c>
      <c r="C261">
        <f>RAW!C261</f>
        <v>0.42880000000000001</v>
      </c>
      <c r="D261">
        <f>RAW!D261</f>
        <v>0.41410000000000002</v>
      </c>
      <c r="E261" s="5">
        <f>RAW!E261</f>
        <v>0.41860000000000003</v>
      </c>
      <c r="F261" s="3">
        <f>RAW!N261</f>
        <v>31.7150797290643</v>
      </c>
      <c r="G261" s="5" t="str">
        <f t="shared" si="378"/>
        <v/>
      </c>
      <c r="H261" s="3">
        <f>RAW!O261</f>
        <v>42.8660298964937</v>
      </c>
      <c r="I261" s="5" t="str">
        <f t="shared" si="378"/>
        <v/>
      </c>
      <c r="J261" s="3">
        <f>RAW!P261</f>
        <v>47.993905033469701</v>
      </c>
      <c r="K261" s="5" t="str">
        <f t="shared" ref="K261" si="386">IF(SIGN(J260-50)&lt;&gt;SIGN(J261-50)," ","")</f>
        <v xml:space="preserve"> </v>
      </c>
      <c r="L261">
        <v>70</v>
      </c>
      <c r="M261">
        <v>30</v>
      </c>
      <c r="Y261" s="161" t="str">
        <f t="shared" si="365"/>
        <v>VISIBLE</v>
      </c>
      <c r="Z261" s="161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6.5">
      <c r="A262" s="1">
        <f>RAW!A262</f>
        <v>42674</v>
      </c>
      <c r="B262">
        <f>RAW!B262</f>
        <v>0.4199</v>
      </c>
      <c r="C262">
        <f>RAW!C262</f>
        <v>0.4199</v>
      </c>
      <c r="D262">
        <f>RAW!D262</f>
        <v>0.41199999999999998</v>
      </c>
      <c r="E262" s="5">
        <f>RAW!E262</f>
        <v>0.41270000000000001</v>
      </c>
      <c r="F262" s="3">
        <f>RAW!N262</f>
        <v>24.4490808155625</v>
      </c>
      <c r="G262" s="5" t="str">
        <f t="shared" si="378"/>
        <v/>
      </c>
      <c r="H262" s="3">
        <f>RAW!O262</f>
        <v>38.221488278896302</v>
      </c>
      <c r="I262" s="5" t="str">
        <f t="shared" si="378"/>
        <v/>
      </c>
      <c r="J262" s="3">
        <f>RAW!P262</f>
        <v>44.718695281824303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1" t="str">
        <f t="shared" si="365"/>
        <v>VISIBLE</v>
      </c>
      <c r="Z262" s="161" t="str">
        <f t="shared" si="366"/>
        <v>LAST</v>
      </c>
      <c r="AF262" s="28">
        <f t="shared" si="272"/>
        <v>1</v>
      </c>
      <c r="AG262" s="28" t="str">
        <f t="shared" si="367"/>
        <v>GROUP</v>
      </c>
      <c r="AH262" s="34">
        <f t="shared" si="380"/>
        <v>1</v>
      </c>
      <c r="AI262" s="34">
        <f t="shared" si="363"/>
        <v>1</v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zoomScalePageLayoutView="70" workbookViewId="0"/>
  </sheetViews>
  <sheetFormatPr defaultColWidth="8.85546875" defaultRowHeight="15"/>
  <cols>
    <col min="1" max="1" width="28.42578125" customWidth="1"/>
    <col min="2" max="2" width="36.28515625" bestFit="1" customWidth="1"/>
    <col min="3" max="3" width="15.85546875" bestFit="1" customWidth="1"/>
    <col min="4" max="4" width="32.42578125" bestFit="1" customWidth="1"/>
    <col min="5" max="5" width="36.28515625" bestFit="1" customWidth="1"/>
    <col min="6" max="6" width="5" bestFit="1" customWidth="1"/>
    <col min="7" max="7" width="48.42578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6" t="s">
        <v>54</v>
      </c>
      <c r="C2" s="167"/>
      <c r="D2" s="167"/>
      <c r="E2" s="168"/>
      <c r="G2" s="187" t="s">
        <v>73</v>
      </c>
      <c r="H2" s="187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125</v>
      </c>
    </row>
    <row r="4" spans="1:10">
      <c r="B4" s="13" t="s">
        <v>37</v>
      </c>
      <c r="C4" s="49">
        <f>RSI!AB4</f>
        <v>31</v>
      </c>
      <c r="D4" s="49">
        <f>RSI!AC4</f>
        <v>50</v>
      </c>
      <c r="E4" s="74">
        <f>RSI!AD4</f>
        <v>44</v>
      </c>
      <c r="G4" s="33"/>
      <c r="H4" s="49" t="s">
        <v>38</v>
      </c>
      <c r="I4" s="49" t="s">
        <v>126</v>
      </c>
    </row>
    <row r="5" spans="1:10">
      <c r="B5" s="13" t="s">
        <v>38</v>
      </c>
      <c r="C5" s="49">
        <f>RSI!AB5</f>
        <v>13</v>
      </c>
      <c r="D5" s="49">
        <f>RSI!AC5</f>
        <v>32</v>
      </c>
      <c r="E5" s="74">
        <f>RSI!AD5</f>
        <v>32</v>
      </c>
      <c r="G5" s="158"/>
      <c r="H5" t="s">
        <v>39</v>
      </c>
      <c r="I5" s="49" t="s">
        <v>127</v>
      </c>
    </row>
    <row r="6" spans="1:10" ht="15.75" thickBot="1">
      <c r="B6" s="14" t="s">
        <v>39</v>
      </c>
      <c r="C6" s="155">
        <f>RSI!AB6</f>
        <v>1</v>
      </c>
      <c r="D6" s="155">
        <f>RSI!AC6</f>
        <v>29</v>
      </c>
      <c r="E6" s="127">
        <f>RSI!AD6</f>
        <v>14</v>
      </c>
      <c r="G6" s="50"/>
      <c r="H6" s="49" t="s">
        <v>74</v>
      </c>
      <c r="I6" s="49" t="s">
        <v>128</v>
      </c>
    </row>
    <row r="7" spans="1:10">
      <c r="G7" s="51"/>
      <c r="H7" s="49" t="s">
        <v>75</v>
      </c>
      <c r="I7" s="49" t="s">
        <v>129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2" t="s">
        <v>37</v>
      </c>
      <c r="C16" s="192"/>
      <c r="D16" s="159"/>
      <c r="E16" s="193" t="s">
        <v>38</v>
      </c>
      <c r="F16" s="193"/>
      <c r="G16" s="80"/>
      <c r="H16" s="202" t="s">
        <v>39</v>
      </c>
      <c r="I16" s="202"/>
      <c r="J16" s="81"/>
    </row>
    <row r="17" spans="1:10">
      <c r="A17" s="79"/>
      <c r="B17" s="192"/>
      <c r="C17" s="192"/>
      <c r="D17" s="80"/>
      <c r="E17" s="193"/>
      <c r="F17" s="193"/>
      <c r="G17" s="80"/>
      <c r="H17" s="202"/>
      <c r="I17" s="202"/>
      <c r="J17" s="81"/>
    </row>
    <row r="18" spans="1:10">
      <c r="A18" s="79"/>
      <c r="B18" s="57" t="s">
        <v>63</v>
      </c>
      <c r="C18" s="28">
        <f>RSI!$AO$4</f>
        <v>50</v>
      </c>
      <c r="D18" s="80"/>
      <c r="E18" s="59" t="s">
        <v>63</v>
      </c>
      <c r="F18" s="33">
        <f>RSI!$AZ$4</f>
        <v>32</v>
      </c>
      <c r="G18" s="80"/>
      <c r="H18" s="156" t="s">
        <v>63</v>
      </c>
      <c r="I18" s="141">
        <f>RSI!$BK$4</f>
        <v>29</v>
      </c>
      <c r="J18" s="81"/>
    </row>
    <row r="19" spans="1:10">
      <c r="A19" s="79"/>
      <c r="B19" s="57" t="s">
        <v>64</v>
      </c>
      <c r="C19" s="28">
        <f>RSI!$AO$5</f>
        <v>31</v>
      </c>
      <c r="D19" s="80"/>
      <c r="E19" s="59" t="s">
        <v>64</v>
      </c>
      <c r="F19" s="33">
        <f>RSI!$AZ$5</f>
        <v>13</v>
      </c>
      <c r="G19" s="80"/>
      <c r="H19" s="156" t="s">
        <v>64</v>
      </c>
      <c r="I19" s="141">
        <f>RSI!$BK$5</f>
        <v>1</v>
      </c>
      <c r="J19" s="81"/>
    </row>
    <row r="20" spans="1:10">
      <c r="A20" s="79"/>
      <c r="B20" s="57" t="s">
        <v>65</v>
      </c>
      <c r="C20" s="28">
        <f ca="1">RSI!$AO$6</f>
        <v>13</v>
      </c>
      <c r="D20" s="80"/>
      <c r="E20" s="59" t="s">
        <v>65</v>
      </c>
      <c r="F20" s="33">
        <f ca="1">RSI!$AZ$6</f>
        <v>6</v>
      </c>
      <c r="G20" s="80"/>
      <c r="H20" s="156" t="s">
        <v>65</v>
      </c>
      <c r="I20" s="141">
        <f ca="1">RSI!$BK$6</f>
        <v>3</v>
      </c>
      <c r="J20" s="81"/>
    </row>
    <row r="21" spans="1:10">
      <c r="A21" s="79"/>
      <c r="B21" s="57" t="s">
        <v>66</v>
      </c>
      <c r="C21" s="28">
        <f ca="1">RSI!$AO$7</f>
        <v>8</v>
      </c>
      <c r="D21" s="80"/>
      <c r="E21" s="59" t="s">
        <v>66</v>
      </c>
      <c r="F21" s="33">
        <f ca="1">RSI!$AZ$7</f>
        <v>3</v>
      </c>
      <c r="G21" s="80"/>
      <c r="H21" s="156" t="s">
        <v>66</v>
      </c>
      <c r="I21" s="141">
        <f ca="1">RSI!$BK$7</f>
        <v>1</v>
      </c>
      <c r="J21" s="81"/>
    </row>
    <row r="22" spans="1:10">
      <c r="A22" s="79"/>
      <c r="B22" s="58" t="s">
        <v>72</v>
      </c>
      <c r="C22" s="28">
        <f ca="1">RSI!$AO$9</f>
        <v>3.875</v>
      </c>
      <c r="D22" s="80"/>
      <c r="E22" s="60" t="s">
        <v>72</v>
      </c>
      <c r="F22" s="33">
        <f ca="1">RSI!$AZ$9</f>
        <v>4.333333333333333</v>
      </c>
      <c r="G22" s="80"/>
      <c r="H22" s="157" t="s">
        <v>72</v>
      </c>
      <c r="I22" s="141">
        <f ca="1">RSI!$BK$9</f>
        <v>1</v>
      </c>
      <c r="J22" s="81"/>
    </row>
    <row r="23" spans="1:10">
      <c r="A23" s="79"/>
      <c r="B23" s="28" t="s">
        <v>78</v>
      </c>
      <c r="C23" s="28">
        <f>RSI!$AO$12</f>
        <v>14</v>
      </c>
      <c r="D23" s="80"/>
      <c r="E23" s="33" t="s">
        <v>78</v>
      </c>
      <c r="F23" s="33">
        <f>RSI!$AZ$12</f>
        <v>11</v>
      </c>
      <c r="G23" s="80"/>
      <c r="H23" s="141" t="s">
        <v>78</v>
      </c>
      <c r="I23" s="141">
        <f>RSI!$BK$12</f>
        <v>1</v>
      </c>
      <c r="J23" s="81"/>
    </row>
    <row r="24" spans="1:10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1</v>
      </c>
      <c r="G24" s="80"/>
      <c r="H24" s="141" t="s">
        <v>79</v>
      </c>
      <c r="I24" s="141">
        <f>RSI!$BK$13</f>
        <v>1</v>
      </c>
      <c r="J24" s="81"/>
    </row>
    <row r="25" spans="1:10">
      <c r="A25" s="79"/>
      <c r="B25" s="58" t="s">
        <v>71</v>
      </c>
      <c r="C25" s="28">
        <f ca="1">RSI!$AO$8</f>
        <v>3.8461538461538463</v>
      </c>
      <c r="D25" s="80"/>
      <c r="E25" s="60" t="s">
        <v>71</v>
      </c>
      <c r="F25" s="33">
        <f ca="1">RSI!$AZ$8</f>
        <v>5.333333333333333</v>
      </c>
      <c r="G25" s="80"/>
      <c r="H25" s="157" t="s">
        <v>71</v>
      </c>
      <c r="I25" s="141">
        <f ca="1">RSI!$BK$8</f>
        <v>9.6666666666666661</v>
      </c>
      <c r="J25" s="81"/>
    </row>
    <row r="26" spans="1:10">
      <c r="A26" s="79"/>
      <c r="B26" s="28" t="s">
        <v>76</v>
      </c>
      <c r="C26" s="28">
        <f>RSI!$AO$10</f>
        <v>10</v>
      </c>
      <c r="D26" s="80"/>
      <c r="E26" s="33" t="s">
        <v>76</v>
      </c>
      <c r="F26" s="33">
        <f>RSI!$AZ$10</f>
        <v>19</v>
      </c>
      <c r="G26" s="80"/>
      <c r="H26" s="141" t="s">
        <v>76</v>
      </c>
      <c r="I26" s="141">
        <f>RSI!$BK$10</f>
        <v>20</v>
      </c>
      <c r="J26" s="81"/>
    </row>
    <row r="27" spans="1:10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2</v>
      </c>
      <c r="J27" s="81"/>
    </row>
    <row r="28" spans="1:10">
      <c r="A28" s="79"/>
      <c r="B28" s="28" t="s">
        <v>58</v>
      </c>
      <c r="C28" s="28">
        <f ca="1">RSI!$AO$14</f>
        <v>44</v>
      </c>
      <c r="D28" s="80"/>
      <c r="E28" s="33" t="s">
        <v>58</v>
      </c>
      <c r="F28" s="33">
        <f ca="1">RSI!$AZ$14</f>
        <v>32</v>
      </c>
      <c r="G28" s="80"/>
      <c r="H28" s="141" t="s">
        <v>58</v>
      </c>
      <c r="I28" s="141">
        <f ca="1">RSI!$BK$14</f>
        <v>14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2017-01-12T17:28:16Z</dcterms:modified>
</cp:coreProperties>
</file>