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DEPI\Technical\project\"/>
    </mc:Choice>
  </mc:AlternateContent>
  <xr:revisionPtr revIDLastSave="0" documentId="13_ncr:1_{0190D685-F4EA-4AC6-95EC-B029E6F19AEF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ignUp" sheetId="5" r:id="rId1"/>
    <sheet name="SignIn" sheetId="6" r:id="rId2"/>
    <sheet name="Product List " sheetId="7" r:id="rId3"/>
    <sheet name="contact Us" sheetId="12" r:id="rId4"/>
    <sheet name="Subscription " sheetId="11" r:id="rId5"/>
    <sheet name="Search &amp;Filtering" sheetId="8" r:id="rId6"/>
    <sheet name="Shopping Cart Functionality" sheetId="9" r:id="rId7"/>
    <sheet name="Checkout Process" sheetId="1" r:id="rId8"/>
    <sheet name="Payment Processing" sheetId="2" r:id="rId9"/>
    <sheet name="Invoice Generation" sheetId="4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9" l="1"/>
  <c r="L5" i="9"/>
  <c r="L7" i="9"/>
  <c r="M2" i="2"/>
  <c r="M3" i="2"/>
  <c r="M6" i="12"/>
  <c r="M7" i="12"/>
  <c r="M4" i="6"/>
  <c r="M5" i="6"/>
  <c r="N6" i="1"/>
  <c r="N3" i="5"/>
  <c r="N2" i="5"/>
  <c r="N7" i="1"/>
  <c r="N5" i="1"/>
  <c r="M5" i="7"/>
  <c r="M6" i="6"/>
  <c r="M6" i="4"/>
  <c r="M5" i="4"/>
  <c r="M4" i="4"/>
  <c r="M4" i="2"/>
  <c r="N6" i="8"/>
  <c r="M8" i="12"/>
  <c r="M9" i="11"/>
  <c r="M8" i="11"/>
  <c r="M7" i="11"/>
  <c r="M6" i="7"/>
  <c r="M7" i="7"/>
  <c r="N4" i="5"/>
  <c r="M7" i="4" l="1"/>
  <c r="M5" i="2"/>
  <c r="N8" i="1"/>
  <c r="M10" i="11"/>
  <c r="L8" i="9"/>
  <c r="N8" i="8"/>
  <c r="M9" i="12"/>
  <c r="M8" i="7"/>
  <c r="M7" i="6"/>
  <c r="N5" i="5"/>
</calcChain>
</file>

<file path=xl/sharedStrings.xml><?xml version="1.0" encoding="utf-8"?>
<sst xmlns="http://schemas.openxmlformats.org/spreadsheetml/2006/main" count="2032" uniqueCount="1085">
  <si>
    <t>Test Case ID</t>
  </si>
  <si>
    <t>Test Scenario</t>
  </si>
  <si>
    <t>Test Cases</t>
  </si>
  <si>
    <t>Pre Condtion</t>
  </si>
  <si>
    <t>Test Steps</t>
  </si>
  <si>
    <t>Test Data</t>
  </si>
  <si>
    <t>Expected Result</t>
  </si>
  <si>
    <t>Actual Result</t>
  </si>
  <si>
    <t>Pass / Fail</t>
  </si>
  <si>
    <t>Option</t>
  </si>
  <si>
    <t>test cases</t>
  </si>
  <si>
    <t>SU01</t>
  </si>
  <si>
    <t>Verify Name</t>
  </si>
  <si>
    <t>Numbers are not allowed</t>
  </si>
  <si>
    <t xml:space="preserve">User in guest mode </t>
  </si>
  <si>
    <t>1- Enter Login/signup page                                                                          
2- Enter numbers in name field
3-press Signup</t>
  </si>
  <si>
    <t>Name:ra355</t>
  </si>
  <si>
    <t>System displays error message 
indicating "numbers are not allowed"</t>
  </si>
  <si>
    <t>System accepts the customer name field</t>
  </si>
  <si>
    <t>fail</t>
  </si>
  <si>
    <t>Pass</t>
  </si>
  <si>
    <t>SU02</t>
  </si>
  <si>
    <t>Special Characters are not allowed</t>
  </si>
  <si>
    <t xml:space="preserve">1- Enter Login/signup page 
2- enter Special character in name field
3-press Signup
</t>
  </si>
  <si>
    <t>Name:rawan$</t>
  </si>
  <si>
    <t>System displays error message 
indicating "special characters  are not allowed"</t>
  </si>
  <si>
    <t>SU03</t>
  </si>
  <si>
    <t xml:space="preserve"> name cannot be blank</t>
  </si>
  <si>
    <t xml:space="preserve">1- Enter Login/signup page 
2- Leave name field blank
3-press Signup
</t>
  </si>
  <si>
    <t>Name:</t>
  </si>
  <si>
    <t>System displays error message 
indicating " name is required"</t>
  </si>
  <si>
    <t>System displays error message 
 " Please fill out this field."</t>
  </si>
  <si>
    <t>Not executed</t>
  </si>
  <si>
    <t>SU04</t>
  </si>
  <si>
    <t>First Character cannot have space</t>
  </si>
  <si>
    <t xml:space="preserve">1- Enter Login/signup page 
2- Leave first character blank in name field
3-press Signup
</t>
  </si>
  <si>
    <t>Name:  rawan</t>
  </si>
  <si>
    <t>System displays error message 
indicating "first character are not space"</t>
  </si>
  <si>
    <t>total</t>
  </si>
  <si>
    <t>SU05</t>
  </si>
  <si>
    <t xml:space="preserve"> name must contains characters and spaces</t>
  </si>
  <si>
    <t xml:space="preserve">1- Enter Login/signup page 
2- enter characters and spaces in name field
3-press Signup
</t>
  </si>
  <si>
    <t>Name: rawan mohamed</t>
  </si>
  <si>
    <t>SU06</t>
  </si>
  <si>
    <t>Verify Email</t>
  </si>
  <si>
    <t>Email cannot contain Multiple @ Symbol</t>
  </si>
  <si>
    <t>1- Enter Login/signup page                                                                      
2- Enter mulyipie @ in Email field
3-press Signup</t>
  </si>
  <si>
    <t>Email :rawan@@gmail.com</t>
  </si>
  <si>
    <t>System displays error message indicating "Email is invalid "</t>
  </si>
  <si>
    <t>System displays error message
"A part following '@' should not contain the symbol '@'."</t>
  </si>
  <si>
    <t>SU07</t>
  </si>
  <si>
    <t>Email cannot contain special character except @ , _</t>
  </si>
  <si>
    <t>1- Enter Login/signup page                                                                      
2- Enter special character in Email field
3-press Signup</t>
  </si>
  <si>
    <t>Email :rawan$@gmail.com</t>
  </si>
  <si>
    <t>System accepts email field</t>
  </si>
  <si>
    <t>SU08</t>
  </si>
  <si>
    <t>Email cannot contain spaces</t>
  </si>
  <si>
    <t>1- Enter Login/signup page                                                                      
2- Enter spaces in Email field
3-press Signup</t>
  </si>
  <si>
    <t>Email :rawan     @gmail.com</t>
  </si>
  <si>
    <t>System displays error message
"A part following '@' should not contain the symbol '    ' . "</t>
  </si>
  <si>
    <t>SU09</t>
  </si>
  <si>
    <t>Email cannot start with dot character</t>
  </si>
  <si>
    <t>1- Enter Login/signup page                                                                      
2- Enter dot at the start of in Email field
3-press Signup</t>
  </si>
  <si>
    <t>Email : .rawan@gmail.com</t>
  </si>
  <si>
    <t>SU10</t>
  </si>
  <si>
    <t>Email cannot end with dot character</t>
  </si>
  <si>
    <t>1- Enter Login/signup page                                                                      
2- Enter dot at the end of in Email field
3-press Signup</t>
  </si>
  <si>
    <t>Email : rawan@gmail.com.</t>
  </si>
  <si>
    <t>System displays error message  
" '.' is used at a wrong position in 'gmail.com.'."</t>
  </si>
  <si>
    <t>SU11</t>
  </si>
  <si>
    <t>Email cannot contain consecutive dot characters</t>
  </si>
  <si>
    <t>1- Enter Login/signup page                                                                      
2- Enter two consective dot in Email field
3-press Signup</t>
  </si>
  <si>
    <t>Email : raw..an@gmail.com</t>
  </si>
  <si>
    <t>SU12</t>
  </si>
  <si>
    <t>Email cannot be blank</t>
  </si>
  <si>
    <t>1- Enter Login/signup page                                                                      
2- Leave Email field blank
3-press Signup</t>
  </si>
  <si>
    <t>Email :</t>
  </si>
  <si>
    <t>System displays error message indicating "Email is required "</t>
  </si>
  <si>
    <t>SU13</t>
  </si>
  <si>
    <t>Email cannot be without @ Sybmol</t>
  </si>
  <si>
    <t>1- Enter Login/signup page                                                                      
2- don't enter @ in Email field
3-press Signup</t>
  </si>
  <si>
    <t>Email : rawangmail.com.</t>
  </si>
  <si>
    <t>System displays error message
"Please include an '@' in the email address. email is missing an '@'."</t>
  </si>
  <si>
    <t>SU14</t>
  </si>
  <si>
    <t>Email cannot be without top level domain</t>
  </si>
  <si>
    <t>1- Enter Login/signup page                                                                      
2- don't enter top level domain in Email field
3-press Signup</t>
  </si>
  <si>
    <t>Email : rawan@gmail</t>
  </si>
  <si>
    <t>SU15</t>
  </si>
  <si>
    <t>Email must be dot before top level domain</t>
  </si>
  <si>
    <t>1- Enter Login/signup page                                                                      
2- don't enter dot before 'com' in Email field
3-press Signup</t>
  </si>
  <si>
    <t>Email : rawan@gmailcom</t>
  </si>
  <si>
    <t>SU16</t>
  </si>
  <si>
    <t>Email cannot be without domain name</t>
  </si>
  <si>
    <t>1- Enter Login/signup page                                                                      
2- don't enter domain name in Email field
3-press Signup</t>
  </si>
  <si>
    <t>Email : rawan@.com</t>
  </si>
  <si>
    <t>System displays error message
" '.' is used at a wrong position in '.com'. "</t>
  </si>
  <si>
    <t>SU17</t>
  </si>
  <si>
    <t>Username cannot end with dot character in email field</t>
  </si>
  <si>
    <t>1- Enter Login/signup page                                                                      
2- Enter dot at the end of username in Email field
3-press Signup</t>
  </si>
  <si>
    <t>Email : rawan.@gmail.com</t>
  </si>
  <si>
    <t>SU18</t>
  </si>
  <si>
    <t>1- Enter Login/signup page                                                                      
2- Enter space in first character in Email field
3-press Signup</t>
  </si>
  <si>
    <t>Email :   rawan@gmail.com</t>
  </si>
  <si>
    <t>System displays error message indicating "First character cannot have space"</t>
  </si>
  <si>
    <t>SU19</t>
  </si>
  <si>
    <t>Valid Email accepts characters, numbers , _ , dot character in middle and end with @ , domain name , top level domain</t>
  </si>
  <si>
    <t>1- Enter Login/signup page                                                                      
2- Enter valid format in Email field
3-press Signup</t>
  </si>
  <si>
    <t>Email : rawan.m768@gmail.com</t>
  </si>
  <si>
    <t>SU20</t>
  </si>
  <si>
    <t>Verify Sign up form</t>
  </si>
  <si>
    <t>cannot sign up with an non-existing email</t>
  </si>
  <si>
    <t xml:space="preserve">1- Enter Login/signup page  
2- enter non-existing vaild name.
3- enter valid Email                                                                         4-press Signup
</t>
  </si>
  <si>
    <t>System displays error message indicating that
 " Email non-existing"</t>
  </si>
  <si>
    <t>SU21</t>
  </si>
  <si>
    <t>cannot sign up with a existing email</t>
  </si>
  <si>
    <t xml:space="preserve">1- Enter Login/signup page  
2- enter existing vaild name.
3- enter valid Email                                                                         4-press Signup
</t>
  </si>
  <si>
    <t>System displays error message indicating that
 " Email already exist"</t>
  </si>
  <si>
    <t>System displays error message 
 "Email Address already exist!"</t>
  </si>
  <si>
    <t>SU22</t>
  </si>
  <si>
    <t>Verify Title Selection</t>
  </si>
  <si>
    <t>verify the  selection options as Mr , Mrs</t>
  </si>
  <si>
    <t xml:space="preserve">User sign up with name and email </t>
  </si>
  <si>
    <t>1- enter Sign Up page
2- verify selection options</t>
  </si>
  <si>
    <t>select: Mr / Mrs</t>
  </si>
  <si>
    <t>the selection options are as Mr , Mrs</t>
  </si>
  <si>
    <t>SU23</t>
  </si>
  <si>
    <t>select the two options, one at time</t>
  </si>
  <si>
    <t xml:space="preserve">1- enter Sign Up page
2- select one of selection then the other
3- press create account button </t>
  </si>
  <si>
    <t>System accepts title selection</t>
  </si>
  <si>
    <t>SU24</t>
  </si>
  <si>
    <t>Blank are not allowed</t>
  </si>
  <si>
    <t xml:space="preserve">1- enter Sign Up page
2-  don't selsect any of them
3- press create account button 
</t>
  </si>
  <si>
    <t>N/A</t>
  </si>
  <si>
    <t>System displays error message 
indicating "title selection is required"</t>
  </si>
  <si>
    <t>System dosen't display error message 
indicating "title selection is required"</t>
  </si>
  <si>
    <t>SU25</t>
  </si>
  <si>
    <t>verify name</t>
  </si>
  <si>
    <t>the field is filled automatic with sign up 
form input</t>
  </si>
  <si>
    <t xml:space="preserve">1- enter Sign Up page
2-  verify the field
</t>
  </si>
  <si>
    <t>the field is filled proper</t>
  </si>
  <si>
    <t>SU26</t>
  </si>
  <si>
    <t>SU27</t>
  </si>
  <si>
    <t>Verify Password</t>
  </si>
  <si>
    <t>Password cannot be blank.</t>
  </si>
  <si>
    <t xml:space="preserve">1- enter Sign Up page
2- Leave the password field Empty
</t>
  </si>
  <si>
    <t>Password :</t>
  </si>
  <si>
    <t>System displays error message indicating "passwordis required "</t>
  </si>
  <si>
    <t>SU28</t>
  </si>
  <si>
    <t>Password cannot be 7 characters.</t>
  </si>
  <si>
    <t xml:space="preserve">1- enter Sign Up page
2-- Enter 7 character in password field
3- press create account button 
</t>
  </si>
  <si>
    <t>Password: dy7w3kl</t>
  </si>
  <si>
    <t>System displays error message indicating "password cannot be 7 character"</t>
  </si>
  <si>
    <t>System accepts password field</t>
  </si>
  <si>
    <t>SU29</t>
  </si>
  <si>
    <t>password Must be 8 characters</t>
  </si>
  <si>
    <t xml:space="preserve">1- enter Sign Up page
2- Enter 8 character in password field
3- press create account button 
</t>
  </si>
  <si>
    <t>Password :t5rr7uyi</t>
  </si>
  <si>
    <t>SU30</t>
  </si>
  <si>
    <t>Must contain At least one uppercase letter</t>
  </si>
  <si>
    <t xml:space="preserve">1- enter Sign Up page
2- Enter At least one uppercase letter
3- press create account button 
</t>
  </si>
  <si>
    <t>Password :ttt5scgh</t>
  </si>
  <si>
    <t>System displays error message indicating "password must contain at least one uppercsae character"</t>
  </si>
  <si>
    <t>SU31</t>
  </si>
  <si>
    <t>Must contain: At least one lowercase letter</t>
  </si>
  <si>
    <t xml:space="preserve">1- enter Sign Up page
2- Enter At least one lowercase letter
3- press create account button 
</t>
  </si>
  <si>
    <t>Password :QWER4325</t>
  </si>
  <si>
    <t>System displays error message indicating "password must contain at least one lowercsae character"</t>
  </si>
  <si>
    <t>SU32</t>
  </si>
  <si>
    <t>Must contain: At least one number</t>
  </si>
  <si>
    <t xml:space="preserve">1- enter Sign Up page
2-Enter  At least one number
3- press create account button 
</t>
  </si>
  <si>
    <t>Password :HJHKJUIO</t>
  </si>
  <si>
    <t>System displays error message indicating "password must contain at least one number"</t>
  </si>
  <si>
    <t>SU33</t>
  </si>
  <si>
    <t>Must containAt least one special character</t>
  </si>
  <si>
    <t xml:space="preserve">1- enter Sign Up page
2- Enter At least one special character
3- press create account button 
</t>
  </si>
  <si>
    <t>Password :xxserrty</t>
  </si>
  <si>
    <t>System displays error message indicating "password must contain at least one special character"</t>
  </si>
  <si>
    <t>SU34</t>
  </si>
  <si>
    <t xml:space="preserve">Valid password accepts characters, numbers,special character </t>
  </si>
  <si>
    <t xml:space="preserve">1- enter Sign Up page
2-  Enter vaild Password
3- press create account button 
</t>
  </si>
  <si>
    <t>Password :Raw@N244</t>
  </si>
  <si>
    <t>SU35</t>
  </si>
  <si>
    <r>
      <t xml:space="preserve"> </t>
    </r>
    <r>
      <rPr>
        <b/>
        <sz val="11"/>
        <color rgb="FF000000"/>
        <rFont val="Calibri"/>
        <family val="2"/>
        <scheme val="minor"/>
      </rPr>
      <t>Verify Date of Birth</t>
    </r>
  </si>
  <si>
    <t>Date of Birth cannot be blank</t>
  </si>
  <si>
    <t xml:space="preserve">1- enter Sign Up page
2- Leave birth date Empty
3- press create account button 
</t>
  </si>
  <si>
    <t>Date of Brith :</t>
  </si>
  <si>
    <t>System displays error message indicating "date of brith is required "</t>
  </si>
  <si>
    <t>System doesn't display error message indicating "date of brith is required "</t>
  </si>
  <si>
    <t>SU36</t>
  </si>
  <si>
    <t>must select Day, Month, and Year</t>
  </si>
  <si>
    <t xml:space="preserve">1- enter Sign Up page
2- select day, month and year in date of brith selection
3- press create account button 
</t>
  </si>
  <si>
    <t>Date of Brith : 18/2/1960</t>
  </si>
  <si>
    <t>System accepts date of brith field</t>
  </si>
  <si>
    <t>SU37</t>
  </si>
  <si>
    <t>Newsletter Signup</t>
  </si>
  <si>
    <t>the option can be blank</t>
  </si>
  <si>
    <t xml:space="preserve">1- enter Sign Up page
2- don't check box of the option
3- press create account button 
</t>
  </si>
  <si>
    <t>System accepts the selection</t>
  </si>
  <si>
    <t>SU38</t>
  </si>
  <si>
    <t>it is option to select</t>
  </si>
  <si>
    <t xml:space="preserve">1- enter Sign Up page
2- select check box of the option
3- press create account button 
</t>
  </si>
  <si>
    <t>SU39</t>
  </si>
  <si>
    <t>Special Offers Signup</t>
  </si>
  <si>
    <t>SU40</t>
  </si>
  <si>
    <t xml:space="preserve">1- enter Sign Up page
2- don'r check box of the option
3- press create account button 
</t>
  </si>
  <si>
    <t>SU41</t>
  </si>
  <si>
    <t>Verify first name</t>
  </si>
  <si>
    <t xml:space="preserve">1- enter Sign Up page
2- Enter numbers in first name field
3- press create account button 
</t>
  </si>
  <si>
    <t>first Name :37389</t>
  </si>
  <si>
    <t>System displays error message 
indicating "numbers are not allowed</t>
  </si>
  <si>
    <t>SU42</t>
  </si>
  <si>
    <t xml:space="preserve">1- enter Sign Up page
2- Enter special character in first name field
3- press create account button 
</t>
  </si>
  <si>
    <t>first Name :@rawan</t>
  </si>
  <si>
    <t>System displays error message 
indicating "special characters  are not allowed</t>
  </si>
  <si>
    <t>SU43</t>
  </si>
  <si>
    <t>first name cannot be blank</t>
  </si>
  <si>
    <t xml:space="preserve">1- enter Sign Up page
2- leave first name field blank
3- press create account button 
</t>
  </si>
  <si>
    <t>first Name :</t>
  </si>
  <si>
    <t>System displays error message 
indicating "first name is required"</t>
  </si>
  <si>
    <t>SU44</t>
  </si>
  <si>
    <t xml:space="preserve">1- enter Sign Up page
2- Enter space at first in first name field
3- press create account button 
</t>
  </si>
  <si>
    <t>first Name :  rawan</t>
  </si>
  <si>
    <t>SU45</t>
  </si>
  <si>
    <t xml:space="preserve">1- enter Sign Up page
2- Enter characters and spaces in first name field
3- press create account button 
</t>
  </si>
  <si>
    <t xml:space="preserve">first Name :rawan  </t>
  </si>
  <si>
    <t>SU46</t>
  </si>
  <si>
    <t>verify last name</t>
  </si>
  <si>
    <t xml:space="preserve">1- enter Sign Up page
2- Enter numbers in last name field
3- press create account button 
</t>
  </si>
  <si>
    <t>Last Name :378rawan</t>
  </si>
  <si>
    <t>SU47</t>
  </si>
  <si>
    <t xml:space="preserve">1- enter Sign Up page
2- enter Special character in last name field
3- press create account button 
</t>
  </si>
  <si>
    <t>Last Name :%rawan</t>
  </si>
  <si>
    <t>SU48</t>
  </si>
  <si>
    <t>last name cannot be blank</t>
  </si>
  <si>
    <t xml:space="preserve">1- enter Sign Up page
2-  leave lastname field empty
3- press create account button 
</t>
  </si>
  <si>
    <t>Last Name :</t>
  </si>
  <si>
    <t>System displays error message 
indicating "lastname is required"</t>
  </si>
  <si>
    <t>SU49</t>
  </si>
  <si>
    <t xml:space="preserve">1- enter Sign Up page
2-Enter character and space in last name field
3- press create account button 
</t>
  </si>
  <si>
    <t>Last Name :mohamed</t>
  </si>
  <si>
    <t>SU50</t>
  </si>
  <si>
    <t xml:space="preserve">1- enter Sign Up page
2- Enter space at first  character in last name field
3- press create account button 
</t>
  </si>
  <si>
    <t>Last Name :  rawan</t>
  </si>
  <si>
    <t>SU51</t>
  </si>
  <si>
    <t>Verify company name</t>
  </si>
  <si>
    <t xml:space="preserve">1- enter Sign Up page
2- Enter numbers in company name field
3- press create account button 
</t>
  </si>
  <si>
    <t>Company :78orange</t>
  </si>
  <si>
    <t>System accepts the company name field</t>
  </si>
  <si>
    <t>SU52</t>
  </si>
  <si>
    <t xml:space="preserve">1- enter Sign Up page
2- enter Special character in company name field
3- press create account button 
</t>
  </si>
  <si>
    <t>Company :!orange</t>
  </si>
  <si>
    <t>SU53</t>
  </si>
  <si>
    <t>company name  can be blank</t>
  </si>
  <si>
    <t xml:space="preserve">1- enter Sign Up page
2- leave company name field empty
3- press create account button 
</t>
  </si>
  <si>
    <t>Company :</t>
  </si>
  <si>
    <t xml:space="preserve">System accepts that </t>
  </si>
  <si>
    <t>SU54</t>
  </si>
  <si>
    <t xml:space="preserve">1- enter Sign Up page
2- Enter space at first character in company name field
3- press create account button 
</t>
  </si>
  <si>
    <t>Company :  orange</t>
  </si>
  <si>
    <t>SU55</t>
  </si>
  <si>
    <t xml:space="preserve">1- enter Sign Up page
2- Enter character and space in company name field
3- press create account button 
</t>
  </si>
  <si>
    <t>Company :orange company</t>
  </si>
  <si>
    <t>SU56</t>
  </si>
  <si>
    <t>Verify Address</t>
  </si>
  <si>
    <t xml:space="preserve">1- enter Sign Up page
2-Enter Special character in address field
3- press create account button 
</t>
  </si>
  <si>
    <t>Address : downtown@</t>
  </si>
  <si>
    <t>System accepts the address field</t>
  </si>
  <si>
    <t>SU57</t>
  </si>
  <si>
    <t>Address cannot be blank</t>
  </si>
  <si>
    <t xml:space="preserve">1- enter Sign Up page
2-Leave address field Empty
3- press create account button 
</t>
  </si>
  <si>
    <t xml:space="preserve">Address : </t>
  </si>
  <si>
    <t>System displays error message 
indicating "Address is required"</t>
  </si>
  <si>
    <t>SU58</t>
  </si>
  <si>
    <t xml:space="preserve">1- enter Sign Up page
2-Enter space in first character in address field
3- press create account button </t>
  </si>
  <si>
    <t>Address :   downtown</t>
  </si>
  <si>
    <t>SU59</t>
  </si>
  <si>
    <t>Address must contains characters, numbers 
and spaces</t>
  </si>
  <si>
    <t xml:space="preserve">1- enter Sign Up page
2- Enter vaild address
3- press create account button </t>
  </si>
  <si>
    <t>Address : 21 downtown</t>
  </si>
  <si>
    <t>SU60</t>
  </si>
  <si>
    <t>Verify Address 2</t>
  </si>
  <si>
    <t xml:space="preserve">1- enter Sign Up page
2- EnterSpecial character in address 2 field
3- press create account button </t>
  </si>
  <si>
    <t>Address2 : downtown@</t>
  </si>
  <si>
    <t>SU61</t>
  </si>
  <si>
    <t>Address can be blank</t>
  </si>
  <si>
    <t xml:space="preserve">1- enter Sign Up page
2-Leave address 2 field Empty
3- press create account button </t>
  </si>
  <si>
    <t xml:space="preserve">Address 2 : </t>
  </si>
  <si>
    <t>SU62</t>
  </si>
  <si>
    <t xml:space="preserve">1- enter Sign Up page
2- Enter space in first character in address 2 field
3- press create account button </t>
  </si>
  <si>
    <t>Address  2:   downtown</t>
  </si>
  <si>
    <t>SU63</t>
  </si>
  <si>
    <t xml:space="preserve">1- enter Sign Up page
2- Enter vaild address 2
3- press create account button </t>
  </si>
  <si>
    <t>Address2 : 21 downtown</t>
  </si>
  <si>
    <t>SU64</t>
  </si>
  <si>
    <t xml:space="preserve">verify county </t>
  </si>
  <si>
    <t>Valid Country Selection</t>
  </si>
  <si>
    <t xml:space="preserve">1- enter Sign Up page
2- Click the "Country" dropdown.
3- press create account button </t>
  </si>
  <si>
    <t>Country: India</t>
  </si>
  <si>
    <t>System accepts the selected country</t>
  </si>
  <si>
    <t>SU65</t>
  </si>
  <si>
    <t>Empty Country Field</t>
  </si>
  <si>
    <t xml:space="preserve">1- enter Sign Up page
2-Leave country field Empty
3- press create account button </t>
  </si>
  <si>
    <t>Country :</t>
  </si>
  <si>
    <t>System displays error message 
indicating "country is required"</t>
  </si>
  <si>
    <t>SU66</t>
  </si>
  <si>
    <t>verify the  selection options</t>
  </si>
  <si>
    <t>Country : India/ ....</t>
  </si>
  <si>
    <t>the selection options are as India / .....</t>
  </si>
  <si>
    <t>SU67</t>
  </si>
  <si>
    <t xml:space="preserve">Verify State </t>
  </si>
  <si>
    <t xml:space="preserve">1- enter Sign Up page
2- Enter Number in state field
3- press create account button </t>
  </si>
  <si>
    <t>State : Egypt21</t>
  </si>
  <si>
    <t>System accepts the State field</t>
  </si>
  <si>
    <t>SU68</t>
  </si>
  <si>
    <t xml:space="preserve">1- enter Sign Up page
2- Enter special characterin state field
3- press create account button </t>
  </si>
  <si>
    <t>State : Egypt@</t>
  </si>
  <si>
    <t>SU69</t>
  </si>
  <si>
    <t>State cannot be blank</t>
  </si>
  <si>
    <t xml:space="preserve">1- enter Sign Up page
2- Leave the state field empty
3- press create account button </t>
  </si>
  <si>
    <t xml:space="preserve">State : </t>
  </si>
  <si>
    <t>System displays error message 
indicating "State is required"</t>
  </si>
  <si>
    <t>SU70</t>
  </si>
  <si>
    <t xml:space="preserve">1- enter Sign Up page
2- Enter space in first character in state field
3- press create account button </t>
  </si>
  <si>
    <t>State :   Egypt</t>
  </si>
  <si>
    <t>SU71</t>
  </si>
  <si>
    <t>State must contains characters and spaces</t>
  </si>
  <si>
    <t xml:space="preserve">1- enter Sign Up page
2- Enter valid state 
3- press create account button </t>
  </si>
  <si>
    <t>State : United States</t>
  </si>
  <si>
    <t>SU72</t>
  </si>
  <si>
    <t>Verify City</t>
  </si>
  <si>
    <t xml:space="preserve">1- enter Sign Up page
2- Enter Number in cityfield
3- press create account button </t>
  </si>
  <si>
    <t>City : Cairo21</t>
  </si>
  <si>
    <t>System accepts the City field</t>
  </si>
  <si>
    <t>SU73</t>
  </si>
  <si>
    <t xml:space="preserve">1- enter Sign Up page
2- Enter special character in cityfield
3- press create account button </t>
  </si>
  <si>
    <t>City : Cairo@</t>
  </si>
  <si>
    <t>SU74</t>
  </si>
  <si>
    <t>City cannot be blank</t>
  </si>
  <si>
    <t xml:space="preserve">1- enter Sign Up page
2- Leave the city field empty
3- press create account button </t>
  </si>
  <si>
    <t xml:space="preserve">City : </t>
  </si>
  <si>
    <t>System displays error message 
indicating "City is required"</t>
  </si>
  <si>
    <t>SU75</t>
  </si>
  <si>
    <t xml:space="preserve">1- enter Sign Up page
2- Enter space in first character in city field
3- press create account button </t>
  </si>
  <si>
    <t>City :   Cairo</t>
  </si>
  <si>
    <t>SU76</t>
  </si>
  <si>
    <t>City must contains characters and spaces</t>
  </si>
  <si>
    <t xml:space="preserve">1- enter Sign Up page
2- Enter valid city
3- press create account button </t>
  </si>
  <si>
    <t>City : New Cairo</t>
  </si>
  <si>
    <t>SU77</t>
  </si>
  <si>
    <t>Verify ZipCode</t>
  </si>
  <si>
    <t>Characters are not allowed</t>
  </si>
  <si>
    <t xml:space="preserve">1- enter Sign Up page
2- Enter character in zipcode field
3- press create account button </t>
  </si>
  <si>
    <t>Zipcode : 1234AB</t>
  </si>
  <si>
    <t>System displays error message 
indicating "Characters are not allowed</t>
  </si>
  <si>
    <t>System accepts the Pincode field</t>
  </si>
  <si>
    <t>SU78</t>
  </si>
  <si>
    <t xml:space="preserve">1- enter Sign Up page
2- Enter special character in zipcode field
3- press create account button </t>
  </si>
  <si>
    <t>Zipcode : 1234@</t>
  </si>
  <si>
    <t>SU79</t>
  </si>
  <si>
    <t>Pincode cannot be blank</t>
  </si>
  <si>
    <t xml:space="preserve">1- enter Sign Up page
2- Leave zipcode empty
3- press create account button </t>
  </si>
  <si>
    <t xml:space="preserve">Zipcode : </t>
  </si>
  <si>
    <t>System displays error message 
indicating "Pincode is required"</t>
  </si>
  <si>
    <t>SU80</t>
  </si>
  <si>
    <t xml:space="preserve">1- enter Sign Up page
2-Enter space in first character in zipcode field
3- press create account button 
</t>
  </si>
  <si>
    <t>Zipcode :   12345</t>
  </si>
  <si>
    <t>SU81</t>
  </si>
  <si>
    <t>Zipcode must must have 5 digits</t>
  </si>
  <si>
    <t xml:space="preserve">1- enter Sign Up page
2- Enter 5 digits in zipcode field
3- press create account button 
</t>
  </si>
  <si>
    <t>Zipcode : 12345</t>
  </si>
  <si>
    <t>SU82</t>
  </si>
  <si>
    <t>Zipcode must cannot have 4 digits</t>
  </si>
  <si>
    <t xml:space="preserve">1- enter Sign Up page
2- Enter 4 digits  in zipcode field
3- press create account button 
</t>
  </si>
  <si>
    <t>Zipcode : 1234</t>
  </si>
  <si>
    <t>System displays error messsage indicating that "pincode must be 6 digits"</t>
  </si>
  <si>
    <t>SU83</t>
  </si>
  <si>
    <t>Zipcode must canoot have 6 digits</t>
  </si>
  <si>
    <t xml:space="preserve">1- enter Sign Up page
2- Enter 6 digitsin zipcode field
3- press create account button 
</t>
  </si>
  <si>
    <t>Zipcode : 123456</t>
  </si>
  <si>
    <t>SU84</t>
  </si>
  <si>
    <t>Verify Mobile Number</t>
  </si>
  <si>
    <t xml:space="preserve">1- enter Sign Up page
2-Enter charcater in Mobile field
3- press create account button 
</t>
  </si>
  <si>
    <t>Mobile number : rrree</t>
  </si>
  <si>
    <t>System displays error message 
indicating "characters  are not allowed</t>
  </si>
  <si>
    <t>System accepts the Mobile Numberfield</t>
  </si>
  <si>
    <t>SU85</t>
  </si>
  <si>
    <t xml:space="preserve">1- enter Sign Up page
2- Enter special  character in Mobile number field
3- press create account button 
</t>
  </si>
  <si>
    <t>Mobile number : #$raii</t>
  </si>
  <si>
    <t>SU86</t>
  </si>
  <si>
    <t>Mobile number cannot be blank</t>
  </si>
  <si>
    <t xml:space="preserve">1- enter Sign Up page
2-Leave Mobile number empty
3- press create account button 
</t>
  </si>
  <si>
    <t xml:space="preserve">Mobile number : </t>
  </si>
  <si>
    <t>System displays error message 
indicating "Mobile number  is required"</t>
  </si>
  <si>
    <t>SU87</t>
  </si>
  <si>
    <t xml:space="preserve">1- enter Sign Up page
2-Enter space in first character in Mobile number field
3- press create account button 
</t>
  </si>
  <si>
    <t>Mobile number :    798022</t>
  </si>
  <si>
    <t>SU88</t>
  </si>
  <si>
    <t>Mobile number Must contain only Numbers</t>
  </si>
  <si>
    <t xml:space="preserve">1- enter Sign Up page
2- Enter vaild Mobile number
3- press create account button </t>
  </si>
  <si>
    <t>Mobile number :38728329</t>
  </si>
  <si>
    <t>SU89</t>
  </si>
  <si>
    <t>Verify Submit Button</t>
  </si>
  <si>
    <t>account created with valid title, name, email, Passward, First name, last name,address, country, state, city, Zipcode,Telephone</t>
  </si>
  <si>
    <t xml:space="preserve">1- enter Sign Up page
2- Enter vaild required fields
3- press create account button </t>
  </si>
  <si>
    <t>Passward: mo@2002
First name: Alaa
last name: mohamed
address: elnaser st
country: Egypt
state: Alex
city: smouha
Zipcode: 18526
Mobile Number:01025594970</t>
  </si>
  <si>
    <t xml:space="preserve">system accepts and redirect to Account 
Created Page </t>
  </si>
  <si>
    <t>SU90</t>
  </si>
  <si>
    <t>verify contine button</t>
  </si>
  <si>
    <t>verify if continue button direct to home page</t>
  </si>
  <si>
    <t xml:space="preserve">User signed up </t>
  </si>
  <si>
    <t xml:space="preserve">1- enter account_created page
2- press cotinue button </t>
  </si>
  <si>
    <t>re-direct the website to home page</t>
  </si>
  <si>
    <t>SU91</t>
  </si>
  <si>
    <t>verify detete account button</t>
  </si>
  <si>
    <t xml:space="preserve">verify if delete Account button delete the account 
permanently </t>
  </si>
  <si>
    <t>User signed in the account</t>
  </si>
  <si>
    <t>1- enter home page
2- press delete account button 
3- try to log in with the account info</t>
  </si>
  <si>
    <t>email:alaa27122002@gmail.com
password:mo@200</t>
  </si>
  <si>
    <t xml:space="preserve"> the account info deleted permanently </t>
  </si>
  <si>
    <t>re-direct the website to delete comfirmation page, the 
account info deleted permanently</t>
  </si>
  <si>
    <t>pass</t>
  </si>
  <si>
    <t>Preconditions</t>
  </si>
  <si>
    <t>Expected Results</t>
  </si>
  <si>
    <t>SI01</t>
  </si>
  <si>
    <t>The system displays an error message: "Email is invalid."</t>
  </si>
  <si>
    <t>SI02</t>
  </si>
  <si>
    <t>Email :rawan gmail.com</t>
  </si>
  <si>
    <t>SI03</t>
  </si>
  <si>
    <t>SI04</t>
  </si>
  <si>
    <t>The system does not display an error message.</t>
  </si>
  <si>
    <t>SI05</t>
  </si>
  <si>
    <t>SI06</t>
  </si>
  <si>
    <t>SI07</t>
  </si>
  <si>
    <t>The system displays an error message: "Email is required."</t>
  </si>
  <si>
    <t>SI08</t>
  </si>
  <si>
    <t>SI09</t>
  </si>
  <si>
    <t>SI10</t>
  </si>
  <si>
    <t>SI11</t>
  </si>
  <si>
    <t>SI12</t>
  </si>
  <si>
    <t>SI13</t>
  </si>
  <si>
    <t>The system accepts the email</t>
  </si>
  <si>
    <t>SI14</t>
  </si>
  <si>
    <t>verify Login button</t>
  </si>
  <si>
    <t>User should be able to log in with existed valid email and password</t>
  </si>
  <si>
    <t>User in guest mode and has a registered
 account</t>
  </si>
  <si>
    <t>1- Enter Login/signup page          
2-Enter correct username and password
3-click Login</t>
  </si>
  <si>
    <t>User is successfully logged in</t>
  </si>
  <si>
    <t>The user is successfully logged in.</t>
  </si>
  <si>
    <t>SI15</t>
  </si>
  <si>
    <t>User should see an error message when entering invalid email</t>
  </si>
  <si>
    <t>Error message displayed</t>
  </si>
  <si>
    <t>SI16</t>
  </si>
  <si>
    <t>User should see an error message when entering invalid password to valid email</t>
  </si>
  <si>
    <t>Error message displayed indicating password is incorrect</t>
  </si>
  <si>
    <t>The system displays an error message: "Password is incorrect."</t>
  </si>
  <si>
    <t>SI17</t>
  </si>
  <si>
    <t>Session persistence with 
Remember Me</t>
  </si>
  <si>
    <t>User should remain logged in after closing the browser if Remember Me is checked</t>
  </si>
  <si>
    <t>User has logged in and selected Remember Me</t>
  </si>
  <si>
    <t>1- Enter Login/signup page          
2-Enter correct username and password
3- Select Remember Me, close 
4-click Login
5- reopen browser</t>
  </si>
  <si>
    <t>Valid Credentials, Remember Me checked</t>
  </si>
  <si>
    <t>User remains logged in</t>
  </si>
  <si>
    <t>There is no remember me button.</t>
  </si>
  <si>
    <t>SI18</t>
  </si>
  <si>
    <t>Logout functionality</t>
  </si>
  <si>
    <t>User should be logged out and session cleared after logout</t>
  </si>
  <si>
    <t>User is logged in</t>
  </si>
  <si>
    <t>Click Logout button</t>
  </si>
  <si>
    <t>User is logged out and session 
cleared</t>
  </si>
  <si>
    <t>The user is logged out, and the session is cleared.</t>
  </si>
  <si>
    <t xml:space="preserve">Test Scenairo </t>
  </si>
  <si>
    <t>Test case</t>
  </si>
  <si>
    <t>Precondition</t>
  </si>
  <si>
    <t>test data</t>
  </si>
  <si>
    <t>PL01</t>
  </si>
  <si>
    <t>Verify product listing display</t>
  </si>
  <si>
    <t>Ensure all products appear correctly</t>
  </si>
  <si>
    <t>user in guest mode/logged in mode</t>
  </si>
  <si>
    <t>1-Navigate to the products page  
2-check the product list</t>
  </si>
  <si>
    <t>All products should be displayed with correct details (name, image, and price)</t>
  </si>
  <si>
    <t>All products appeared with name, image, and price</t>
  </si>
  <si>
    <t>PL02</t>
  </si>
  <si>
    <t xml:space="preserve">Verify product details page </t>
  </si>
  <si>
    <t>Ensure clicking a product shows details</t>
  </si>
  <si>
    <t>1-Navigate to the products page  
2-Click on a product 
3-check displayed information</t>
  </si>
  <si>
    <t>Product name, price, images, category, brand, and stock should be shown</t>
  </si>
  <si>
    <t>Clicking a product displays name, price, images, category, brand, and stock status</t>
  </si>
  <si>
    <t>PL03</t>
  </si>
  <si>
    <t>Ensure images are clear and detailed</t>
  </si>
  <si>
    <t>1-Navigate to the products page  
2- examine images</t>
  </si>
  <si>
    <t>Images should be high resolution</t>
  </si>
  <si>
    <t>Images are high resolution</t>
  </si>
  <si>
    <t>PL04</t>
  </si>
  <si>
    <t>Ensure users can zoom images</t>
  </si>
  <si>
    <t>1- Navigate to the products page 
2- Hover over the product image to zoom</t>
  </si>
  <si>
    <t>Zoom function should work correctly</t>
  </si>
  <si>
    <t>Zoom function not found when hovering over the image</t>
  </si>
  <si>
    <t>PL05</t>
  </si>
  <si>
    <t>Verify stock availability updates in real-time</t>
  </si>
  <si>
    <t>Ensure stock status updates dynamically</t>
  </si>
  <si>
    <t>1-Add a product to the cart and check stock status after refresh</t>
  </si>
  <si>
    <t>"Out of Stock" should appear if unavailable</t>
  </si>
  <si>
    <t>"Out of Stock" status does not update dynamically after adding a product to the cart and refreshing</t>
  </si>
  <si>
    <t>PL06</t>
  </si>
  <si>
    <t xml:space="preserve">verify adding a product review </t>
  </si>
  <si>
    <t>Name field accepts characters and spaces</t>
  </si>
  <si>
    <t xml:space="preserve">1-Navigate to the products page  
2- Click on a product   
3-Enter character and spaces in name field
4- press submit </t>
  </si>
  <si>
    <t>Name: Alaa Mohamed</t>
  </si>
  <si>
    <t xml:space="preserve">The system accepts the inputs </t>
  </si>
  <si>
    <t>The system accepts the name "Alaa Mohamed" and allows the review to be submitted.</t>
  </si>
  <si>
    <t>PL07</t>
  </si>
  <si>
    <t>Name field cannt be blank</t>
  </si>
  <si>
    <t xml:space="preserve">1-Navigate to the products page  
2- Click on a product   
3-leave  name field blank
4- press submit </t>
  </si>
  <si>
    <t>The system displayed error message indicating the name
 field is required</t>
  </si>
  <si>
    <t>The system displays an error message when the name field is empty</t>
  </si>
  <si>
    <t>PL08</t>
  </si>
  <si>
    <t>Name field doesn't accept special characters and numbers</t>
  </si>
  <si>
    <t xml:space="preserve">1-Navigate to the products page
2- Click on a product   
3- Enter invalid inputs ( special characters and numbers ) in name field
4- press submit </t>
  </si>
  <si>
    <t>Name: Alaa855
Name: Alaa@#</t>
  </si>
  <si>
    <t>The system displayed error message indicating the name
 field has invalid input and specify them</t>
  </si>
  <si>
    <t>The system accepts invalid input and does not display an error message.</t>
  </si>
  <si>
    <t>PL09</t>
  </si>
  <si>
    <t>Email field cannot missing part of the format as "username@domain name.top level domain"</t>
  </si>
  <si>
    <t xml:space="preserve">1-Navigate to the products page
2- Click on a product   
3- Enter invaild  input  in email field
4- press submit </t>
  </si>
  <si>
    <t>email:alaa27122002@gmail.
email:alaa27122002@.com
email:alaa27122002gmail.com
email:@gmail.com</t>
  </si>
  <si>
    <t>The system displayed error message indicating the email
 field has missing part and specify it</t>
  </si>
  <si>
    <t>The system displays an error message for incomplete email format</t>
  </si>
  <si>
    <t>PL10</t>
  </si>
  <si>
    <t>email:alaa27122002@gmailcom</t>
  </si>
  <si>
    <t>PL11</t>
  </si>
  <si>
    <t>Email field accepts format as "username@domain name.top level domain"</t>
  </si>
  <si>
    <t xml:space="preserve">1-Navigate to the products page
2- Click on a product   
3- Enter vaild  input  in email field
4- press submit </t>
  </si>
  <si>
    <t>email:alaa27122002@gmail.com</t>
  </si>
  <si>
    <t>The system accepts a valid email format</t>
  </si>
  <si>
    <t>PL12</t>
  </si>
  <si>
    <t>Email field cannt be blank</t>
  </si>
  <si>
    <t xml:space="preserve">1-Navigate to the products page
2- Click on a product   
3- leave in email field blank
4- press submit </t>
  </si>
  <si>
    <t>email:</t>
  </si>
  <si>
    <t>The system displayed error message indicating the email
 field is required</t>
  </si>
  <si>
    <t>An error message is displayed when the email field is left blank</t>
  </si>
  <si>
    <t>PL13</t>
  </si>
  <si>
    <t xml:space="preserve">Email field doesn't accept special characters except @, dot, and _ </t>
  </si>
  <si>
    <t>email: alaa27122002!!!@gmail.com</t>
  </si>
  <si>
    <t>The system displayed error message indicating the email
 field has invalid input</t>
  </si>
  <si>
    <t>PL14</t>
  </si>
  <si>
    <t>username in email doesn't accept consective dot</t>
  </si>
  <si>
    <t>email: al..aa..27122002@gmail.com</t>
  </si>
  <si>
    <t>PL15</t>
  </si>
  <si>
    <t>Email field doesn't accept consective @ or dot</t>
  </si>
  <si>
    <t>email: alaa27122002@@gmail.com
email:alaa27122002@gmail..com</t>
  </si>
  <si>
    <t>The system displays an error message when invalid input is entered</t>
  </si>
  <si>
    <t>PL16</t>
  </si>
  <si>
    <t xml:space="preserve">Email field doesn't accept dot at beginning or at end </t>
  </si>
  <si>
    <t>email: .alaa27122002@gmail.com
email: alaa27122002@gmail.com.</t>
  </si>
  <si>
    <t xml:space="preserve">The system accepts dot at beginning and does not display an error message.
&amp;  displays an error message when dot at end </t>
  </si>
  <si>
    <t>PL17</t>
  </si>
  <si>
    <t>Email field doesn't accept dot at end of username</t>
  </si>
  <si>
    <t xml:space="preserve">1-Navigate to the products page
2- Click on a product   
3- Enter dot at end of username vaild  input  in email field
4- press submit </t>
  </si>
  <si>
    <t>email: alaa27122002.@gmail.com</t>
  </si>
  <si>
    <t>PL18</t>
  </si>
  <si>
    <t>Message field cannot be blank</t>
  </si>
  <si>
    <t xml:space="preserve">1-Navigate to the products page
2- Click on a product   
3- leave message field blank
4- press submit </t>
  </si>
  <si>
    <t>message:</t>
  </si>
  <si>
    <t>The system displayed error message indicating the message field is required</t>
  </si>
  <si>
    <t>The system displays an error message when the message field is left empty</t>
  </si>
  <si>
    <t>PL19</t>
  </si>
  <si>
    <t>add a review with message, valid name, and valid email</t>
  </si>
  <si>
    <t xml:space="preserve">1-Navigate to the products page
2- Click on a product   
3- Enter valid name, email and message
4- press submit </t>
  </si>
  <si>
    <t>name:Alaa mohamed
email: alaa27122002@gmail.com
message: the product is amazing</t>
  </si>
  <si>
    <t>The system accepts the inputs and confirm the submission</t>
  </si>
  <si>
    <t>The system accepts valid input</t>
  </si>
  <si>
    <t>PL20</t>
  </si>
  <si>
    <t>verify that a review appeared in review list with message, the name, and  email that provided</t>
  </si>
  <si>
    <t>1-Navigate to the products page
2- Click on a product   
3- submit review message</t>
  </si>
  <si>
    <t>The message appeared in reviews section</t>
  </si>
  <si>
    <t>The review does not appear in the Reviews section after submission.</t>
  </si>
  <si>
    <t>CU01</t>
  </si>
  <si>
    <t>verify email</t>
  </si>
  <si>
    <t>User in guest mode / log in</t>
  </si>
  <si>
    <t>1- Enter contact us page                                                                      
2- Enter mulyipie @ in Email field
3-press submit</t>
  </si>
  <si>
    <t>System displays error message "a part following '@' shoud not contain the symbol '@'"</t>
  </si>
  <si>
    <t>CU02</t>
  </si>
  <si>
    <t>1- Enter contact us page                                                                      
2- Enter special character in Email field
3-press submit</t>
  </si>
  <si>
    <t>System displays error message "please include '@'in email address ,'@' is missing"</t>
  </si>
  <si>
    <t>CU03</t>
  </si>
  <si>
    <t>1- Enter contact us page                                                                      
2- Enter spaces in Email field
3-press submit</t>
  </si>
  <si>
    <t>System displays error message " a part follwed by '@' should not contain symbol' ' "</t>
  </si>
  <si>
    <t>CU04</t>
  </si>
  <si>
    <t>1- Enter contact us page                                                                      
2- Enter dot at the start of in Email field
3-press submit</t>
  </si>
  <si>
    <t xml:space="preserve">The system accept the email </t>
  </si>
  <si>
    <t>CU05</t>
  </si>
  <si>
    <t>1- Enter contact us page                                                                      
2- Enter dot at the end of in Email field
3-press submit</t>
  </si>
  <si>
    <t>System displays error message " '.'is used in wrong position in 'gmail.com.'   "</t>
  </si>
  <si>
    <t>CU06</t>
  </si>
  <si>
    <t>1- Enter contact us page                                                                      
2- Enter two consective dot in Email field
3-press submit</t>
  </si>
  <si>
    <t>CU07</t>
  </si>
  <si>
    <t>1- Enter contact us page                                                                      
2- Leave Email field blank
3-press submit</t>
  </si>
  <si>
    <t>System displays error message "please fill out this feild  "</t>
  </si>
  <si>
    <t>CU08</t>
  </si>
  <si>
    <t>1- Enter contact us page                                                                      
2- don't enter @ in Email field
3-press submit</t>
  </si>
  <si>
    <t>System displays error message "please include an '@' in email address"</t>
  </si>
  <si>
    <t>CU09</t>
  </si>
  <si>
    <t>1- Enter contact us page                                                                      
2- don't enter top level domain in Email field
3-press submit</t>
  </si>
  <si>
    <t>CU10</t>
  </si>
  <si>
    <t>1- Enter contact us page                                                                      
2- don't enter domain name in Email field
3-press submit</t>
  </si>
  <si>
    <t>System displays error message "'.' is used in wrong position in'.com' "</t>
  </si>
  <si>
    <t>Fail</t>
  </si>
  <si>
    <t>CU11</t>
  </si>
  <si>
    <t>1- Enter contact us page                                                                      
2- Enter dot at the end of username in Email field
3-press submit</t>
  </si>
  <si>
    <t>CU12</t>
  </si>
  <si>
    <t>1- Enter contact us page                                                                      
2- Enter space in first character in Email field
3-press submit</t>
  </si>
  <si>
    <t>CU13</t>
  </si>
  <si>
    <t>1- Enter contact us page                                                                      
2- Enter valid format in Email field
3-press submit</t>
  </si>
  <si>
    <t>CU14</t>
  </si>
  <si>
    <t>1- Enter contact us page                                                                          
2- Enter numbers in name field
3-press submit</t>
  </si>
  <si>
    <t>The system accept the name</t>
  </si>
  <si>
    <t>CU15</t>
  </si>
  <si>
    <t xml:space="preserve">1- Enter contact us page 
2- enter Special character in name field
3-press submit
</t>
  </si>
  <si>
    <t>CU16</t>
  </si>
  <si>
    <t xml:space="preserve">1- Enter contact us page 
2- Leave name field blank
3-press submit
</t>
  </si>
  <si>
    <t>CU17</t>
  </si>
  <si>
    <t xml:space="preserve">1- Enter contact us page 
2- enter characters and spaces in name field
3-press submit
</t>
  </si>
  <si>
    <t>System accept the name field</t>
  </si>
  <si>
    <t>CU18</t>
  </si>
  <si>
    <t>verify subject</t>
  </si>
  <si>
    <t>1- Enter contact us page                                                                          
2- Enter numbers in subject field
3-press submit</t>
  </si>
  <si>
    <t>Subject: complain852</t>
  </si>
  <si>
    <t xml:space="preserve">The system accept the subject </t>
  </si>
  <si>
    <t>CU19</t>
  </si>
  <si>
    <t xml:space="preserve">1- Enter contact us page 
2- enter Special character in subject field
3-press submit
</t>
  </si>
  <si>
    <t>Subject: complain!@#</t>
  </si>
  <si>
    <t>CU20</t>
  </si>
  <si>
    <t xml:space="preserve">1- Enter contact us page 
2- Leave subject field blank
3-press submit
</t>
  </si>
  <si>
    <t>Subject:</t>
  </si>
  <si>
    <t>System displays error message 
indicating " subject is required"</t>
  </si>
  <si>
    <t>CU21</t>
  </si>
  <si>
    <t>Subject: complain</t>
  </si>
  <si>
    <t>System accept the  subject field</t>
  </si>
  <si>
    <t>CU22</t>
  </si>
  <si>
    <t xml:space="preserve">verify message </t>
  </si>
  <si>
    <t>message field cannot be blank</t>
  </si>
  <si>
    <t xml:space="preserve">1- Enter contact us page 
2- leave message field blank 
3-press submit
</t>
  </si>
  <si>
    <t>System displays error message 
indicating " message is required"</t>
  </si>
  <si>
    <t>The system accept the message</t>
  </si>
  <si>
    <t>CU23</t>
  </si>
  <si>
    <t>message field accepts numbers, characters, special characters and spaces</t>
  </si>
  <si>
    <t xml:space="preserve">1- Enter contact us page 
2- enter numbers, characters, special characters and spaces in message field
3-press submit
</t>
  </si>
  <si>
    <t>message: hi, I'am Alaa, I want to contact you about the updating address to 3 st, el hady</t>
  </si>
  <si>
    <t>System accept the  message field</t>
  </si>
  <si>
    <t xml:space="preserve">The system accept the message </t>
  </si>
  <si>
    <t>CU24</t>
  </si>
  <si>
    <t>verify attached file</t>
  </si>
  <si>
    <t xml:space="preserve">attaching file is not required </t>
  </si>
  <si>
    <t xml:space="preserve">1- Enter contact us page 
2- enter all required field and don't attach file
3-press submit
</t>
  </si>
  <si>
    <t>Name: Alaa Mohamed
email: alaa27122002@gmail.com
subject: address update
message: hi, I'am Alaa, I want to contact you about the updating address to 3 st, el hady</t>
  </si>
  <si>
    <t xml:space="preserve">System accept the submit </t>
  </si>
  <si>
    <t xml:space="preserve">The system accept the submition </t>
  </si>
  <si>
    <t>CU25</t>
  </si>
  <si>
    <t>can attach images and pdf one at time</t>
  </si>
  <si>
    <t xml:space="preserve">1- Enter contact us page 
2-try attach an image and a pdf one at a time
3-press submit
</t>
  </si>
  <si>
    <t xml:space="preserve">System accept the attached files </t>
  </si>
  <si>
    <t xml:space="preserve">The System accept the attached files </t>
  </si>
  <si>
    <t>CU26</t>
  </si>
  <si>
    <t xml:space="preserve">verify submit button </t>
  </si>
  <si>
    <t>add valid info, subject and message</t>
  </si>
  <si>
    <t xml:space="preserve">1- Enter contact us page 
2- enter  all required field
3-press submit
</t>
  </si>
  <si>
    <t>CU27</t>
  </si>
  <si>
    <t>add valid info, subject and message with attached file</t>
  </si>
  <si>
    <t xml:space="preserve">1- Enter contact us page 
2- enter  all required field and attach a file
3-press submit
</t>
  </si>
  <si>
    <t xml:space="preserve">System accept the submit and redirect the page to confirm </t>
  </si>
  <si>
    <t>SB01</t>
  </si>
  <si>
    <t>verify Email</t>
  </si>
  <si>
    <t>1- Enter Home page, Subscription section                                                                      
2- Enter mulyipie @ in Email field
3-press submit</t>
  </si>
  <si>
    <t>the system displayed error"the part after @ shouldn't include @"</t>
  </si>
  <si>
    <t>SB02</t>
  </si>
  <si>
    <t>1- Enter Home page, Subscription section                                                                      
2- Enter special character in Email field
3-press submit</t>
  </si>
  <si>
    <t xml:space="preserve"> system accepted</t>
  </si>
  <si>
    <t>SB03</t>
  </si>
  <si>
    <t>1- Enter Home page, Subscription section                                                                      
2- Enter spaces in Email field
3-press submit</t>
  </si>
  <si>
    <t>the system displayed error" shouldn't include spaces"</t>
  </si>
  <si>
    <t>SB04</t>
  </si>
  <si>
    <t>1- Enter Home page, Subscription section                                                                      
2- Enter dot at the start of in Email field
3-press submit</t>
  </si>
  <si>
    <t>system accepted</t>
  </si>
  <si>
    <t>SB05</t>
  </si>
  <si>
    <t>1- Enter Home page, Subscription section                                                                      
2- Enter dot at the end of in Email field
3-press submit</t>
  </si>
  <si>
    <t>the system displayed error"dot is wrong position"</t>
  </si>
  <si>
    <t>SB06</t>
  </si>
  <si>
    <t>1- Enter Home page, Subscription section                                                                      
2- Enter two consective dot in Email field
3-press submit</t>
  </si>
  <si>
    <t>SB07</t>
  </si>
  <si>
    <t>1- Enter Home page, Subscription section                                                                      
2- Leave Email field blank
3-press submit</t>
  </si>
  <si>
    <t>the system displayed that "the field is required "</t>
  </si>
  <si>
    <t>SB08</t>
  </si>
  <si>
    <t>1- Enter Home page, Subscription section                                                                      
2- don't enter @ in Email field
3-press submit</t>
  </si>
  <si>
    <t>the system displayed error "@" is missing</t>
  </si>
  <si>
    <t>SB09</t>
  </si>
  <si>
    <t>1- Enter Home page, Subscription section                                                                      
2- don't enter top level domain in Email field
3-press submit</t>
  </si>
  <si>
    <t>system accepted but displayed error when that both of domain and top level domain are missing</t>
  </si>
  <si>
    <t>SB10</t>
  </si>
  <si>
    <t>1- Enter Home page, Subscription section                                                                      
2- don't enter domain name in Email field
3-press submit</t>
  </si>
  <si>
    <t>SB11</t>
  </si>
  <si>
    <t>1- Enter Home page, Subscription section                                                                      
2- Enter dot at the end of username in Email field
3-press submit</t>
  </si>
  <si>
    <t>SB12</t>
  </si>
  <si>
    <t>1- Enter Home page, Subscription section                                                                      
2- Enter space in first character in Email field
3-press submit</t>
  </si>
  <si>
    <t>SB13</t>
  </si>
  <si>
    <t>1- Enter Home page, Subscription section                                                                      
2- Enter valid format in Email field
3-press submit</t>
  </si>
  <si>
    <t>SB14</t>
  </si>
  <si>
    <t>Subscribe with valid email</t>
  </si>
  <si>
    <t>User should receive confirmation email after subscription</t>
  </si>
  <si>
    <t>Confirmation email received</t>
  </si>
  <si>
    <t>No email received</t>
  </si>
  <si>
    <t>SB15</t>
  </si>
  <si>
    <t>verify Subscription section</t>
  </si>
  <si>
    <t>Ensure that Subscription section exists at the end of all website pages</t>
  </si>
  <si>
    <t xml:space="preserve">1- Enter website pages, Subscription section                                                                      
</t>
  </si>
  <si>
    <t>Subscription section exsits in webSite page, Subscription 
sections</t>
  </si>
  <si>
    <t>the section exited in all pages</t>
  </si>
  <si>
    <t xml:space="preserve">Test scenario </t>
  </si>
  <si>
    <t>Test data</t>
  </si>
  <si>
    <t>SF01</t>
  </si>
  <si>
    <t>Verify product search functionality</t>
  </si>
  <si>
    <t>Ensure search returns relevant results</t>
  </si>
  <si>
    <t>user in guest mode</t>
  </si>
  <si>
    <t>Enter a product name in the search box and submit</t>
  </si>
  <si>
    <t>research: jeans</t>
  </si>
  <si>
    <t>Relevant products should appear</t>
  </si>
  <si>
    <t>All Jeans product appears</t>
  </si>
  <si>
    <t xml:space="preserve">Pass </t>
  </si>
  <si>
    <t>SF02</t>
  </si>
  <si>
    <t>Ensure suggested products appear while typing</t>
  </si>
  <si>
    <t>Type in the search bar and observe suggestions</t>
  </si>
  <si>
    <t>research: blue</t>
  </si>
  <si>
    <t>Suggested products should be relevant</t>
  </si>
  <si>
    <t>All Blueproduct appears</t>
  </si>
  <si>
    <t>SF03</t>
  </si>
  <si>
    <t>Ensure search results match keywords</t>
  </si>
  <si>
    <t>Search for a specific product and check results</t>
  </si>
  <si>
    <t>research: blue top</t>
  </si>
  <si>
    <t>Results should be accurate and ordered correctly</t>
  </si>
  <si>
    <t>the Blue top product apper successfully</t>
  </si>
  <si>
    <t>SF04</t>
  </si>
  <si>
    <t>Verify filter functionality</t>
  </si>
  <si>
    <t>Ensure users can filter by category</t>
  </si>
  <si>
    <t>Apply a category filter and check displayed products</t>
  </si>
  <si>
    <t>Category : women dress</t>
  </si>
  <si>
    <t>Only selected category products should appear</t>
  </si>
  <si>
    <t>Only Women dress appear successfully</t>
  </si>
  <si>
    <t>SF05</t>
  </si>
  <si>
    <t>Ensure users can filter by price range</t>
  </si>
  <si>
    <t>Set a price range filter and verify displayed products</t>
  </si>
  <si>
    <t>Only products within the range should appear</t>
  </si>
  <si>
    <t>only the range appear successfully</t>
  </si>
  <si>
    <t>SF06</t>
  </si>
  <si>
    <t>Ensure users can filter by brand</t>
  </si>
  <si>
    <t>Apply a brand filter and check displayed products</t>
  </si>
  <si>
    <t>Only selected brand products should appear</t>
  </si>
  <si>
    <t>Only the selelected brand appear successfully</t>
  </si>
  <si>
    <t>SF07</t>
  </si>
  <si>
    <t xml:space="preserve">Verify sorting by price </t>
  </si>
  <si>
    <t xml:space="preserve">Ensure products sort high to low correctly </t>
  </si>
  <si>
    <t>Apply "Low to High" sorting and check order</t>
  </si>
  <si>
    <t>Products should be sorted from lowest to highest price</t>
  </si>
  <si>
    <t>error "the is not found any soting from low to high to select "</t>
  </si>
  <si>
    <t>SF08</t>
  </si>
  <si>
    <t>Ensure products sort low to high correctly</t>
  </si>
  <si>
    <t>Apply "High to Low" sorting and check order</t>
  </si>
  <si>
    <t>Products should be sorted from highest to lowest price</t>
  </si>
  <si>
    <t>error "the is not found any soting from  high to low to select"</t>
  </si>
  <si>
    <t>Pre condition</t>
  </si>
  <si>
    <t>SC01</t>
  </si>
  <si>
    <t>Verify adding a product to the cart</t>
  </si>
  <si>
    <t>Ensure users can add items to the cart</t>
  </si>
  <si>
    <t>Click "Add to Cart" for a product</t>
  </si>
  <si>
    <t>The product should appear in the cart</t>
  </si>
  <si>
    <t>the product appear in cart</t>
  </si>
  <si>
    <t>SC02</t>
  </si>
  <si>
    <t>Verify removing a product from the cart</t>
  </si>
  <si>
    <t>Ensure users can remove items</t>
  </si>
  <si>
    <t>Add a product, go to the cart, and remove it</t>
  </si>
  <si>
    <t>The product should be removed and total updated</t>
  </si>
  <si>
    <t>the product removed from the  cart</t>
  </si>
  <si>
    <t>SC03</t>
  </si>
  <si>
    <t>Verify updating product quantity in the cart</t>
  </si>
  <si>
    <t>Ensure quantity updates correctly</t>
  </si>
  <si>
    <t>Change the quantity of a product in the cart</t>
  </si>
  <si>
    <t>SC04</t>
  </si>
  <si>
    <t>Verify cart is retained after page refresh</t>
  </si>
  <si>
    <t>Ensure cart data is persistent</t>
  </si>
  <si>
    <t>Add items to the cart and refresh the page</t>
  </si>
  <si>
    <t>Cart should retain added items</t>
  </si>
  <si>
    <t>the added item is retain</t>
  </si>
  <si>
    <t>SC05</t>
  </si>
  <si>
    <t>Add items to the cart, log out, and log in again</t>
  </si>
  <si>
    <t>SC06</t>
  </si>
  <si>
    <t>Verify cart is empty after placing an order</t>
  </si>
  <si>
    <t>Ensure checkout clears the cart</t>
  </si>
  <si>
    <t>user in log in mode</t>
  </si>
  <si>
    <t>Complete a purchase and return to the cart</t>
  </si>
  <si>
    <t>Cart should be empty after order completion</t>
  </si>
  <si>
    <t>The cart is empty after order completed</t>
  </si>
  <si>
    <t>SC07</t>
  </si>
  <si>
    <t>Verify an error message for an empty cart</t>
  </si>
  <si>
    <t>Ensure users cannot proceed with an empty cart</t>
  </si>
  <si>
    <t>Try proceeding to checkout with no items</t>
  </si>
  <si>
    <t xml:space="preserve">the checkout button is inactive </t>
  </si>
  <si>
    <t>The proceeding is not existing</t>
  </si>
  <si>
    <t>SC08</t>
  </si>
  <si>
    <t>Verify out-of-stock product in cart</t>
  </si>
  <si>
    <t>Ensure out-of-stock items are flagged</t>
  </si>
  <si>
    <t>Add an item that goes out of stock and check cart</t>
  </si>
  <si>
    <t>An error should notify the user before checkout</t>
  </si>
  <si>
    <t>There is not any item out of stock</t>
  </si>
  <si>
    <t>CP_01</t>
  </si>
  <si>
    <t>Checkout Process</t>
  </si>
  <si>
    <t>Cart must not be empty to proceed.</t>
  </si>
  <si>
    <t xml:space="preserve">User is a guest or logged in.
</t>
  </si>
  <si>
    <t>1. Navigate to cart section. 
2-add product
2. Attempt to proceed with checkout.</t>
  </si>
  <si>
    <t>Checkout button is enabled</t>
  </si>
  <si>
    <t xml:space="preserve">the button is enabled when the cart is not empty </t>
  </si>
  <si>
    <t>CP_02</t>
  </si>
  <si>
    <t>Out-of-stock items flagged during checkout.</t>
  </si>
  <si>
    <t xml:space="preserve">User is logged in.
</t>
  </si>
  <si>
    <t>1. Add out-of-stock item to cart. 
2. Proceed to checkout.
3. Review cart.</t>
  </si>
  <si>
    <t>Item X (stock = 0).</t>
  </si>
  <si>
    <t>Warning message: "Item X is out of stock. Remove to proceed."</t>
  </si>
  <si>
    <t>the product is added with 10000000000 in the cart and 
it accepted</t>
  </si>
  <si>
    <t>CP_03</t>
  </si>
  <si>
    <t>Guest users redirected to login/register.</t>
  </si>
  <si>
    <t xml:space="preserve">User is a guest.
</t>
  </si>
  <si>
    <t>1. Add item(s) to cart. 
2. Proceed to checkout.</t>
  </si>
  <si>
    <t>Valid cart items.</t>
  </si>
  <si>
    <t>Redirected to login/registration page.</t>
  </si>
  <si>
    <t xml:space="preserve"> the system required to resgist or log in to proceed with 
checkout</t>
  </si>
  <si>
    <t>CP_04</t>
  </si>
  <si>
    <t>Shipping Address</t>
  </si>
  <si>
    <t>Address field must not be blank.</t>
  </si>
  <si>
    <t>User is logged in
 cart has items.
On checkout page</t>
  </si>
  <si>
    <t>1. Leave shipping address field blank.
2. Click "Next."</t>
  </si>
  <si>
    <t>Address: [Blank].</t>
  </si>
  <si>
    <t>Error: "Shipping address is required."</t>
  </si>
  <si>
    <t>the shipping address is giving as user saved address  and cannot be 
editable in this phase</t>
  </si>
  <si>
    <t>CP_05</t>
  </si>
  <si>
    <t>First character cannot be a space.</t>
  </si>
  <si>
    <t>1. Enter shipping address starting with a space. 
2. press place order.</t>
  </si>
  <si>
    <t>Address: " 123 Street".</t>
  </si>
  <si>
    <t>Error: "Address cannot start with a space."</t>
  </si>
  <si>
    <t>CP_06</t>
  </si>
  <si>
    <t>Special characters not allowed.</t>
  </si>
  <si>
    <t>1. Enter shipping address with special characters. 
2. press place order.</t>
  </si>
  <si>
    <t>Address: "123@Main#St".</t>
  </si>
  <si>
    <t>Error: "Special characters (!, @, #) are not allowed."</t>
  </si>
  <si>
    <t>CP_07</t>
  </si>
  <si>
    <t>can have charaters, numbers and spaces</t>
  </si>
  <si>
    <t>1. Enter shipping address with charaters, numbers and spaces
2. press place order.</t>
  </si>
  <si>
    <t>Address: "123 Main St".</t>
  </si>
  <si>
    <t>System accepts the shipping Address</t>
  </si>
  <si>
    <t>CP_08</t>
  </si>
  <si>
    <t>Billing Address</t>
  </si>
  <si>
    <t>Billing address can differ from shipping.</t>
  </si>
  <si>
    <t>1. Check "Different billing address." 
2. Enter valid billing address.</t>
  </si>
  <si>
    <t>Billing ≠ Shipping.</t>
  </si>
  <si>
    <t>Billing address accepted.</t>
  </si>
  <si>
    <t>the billing address is giving as user saved address  and cannot be 
editable in this phase</t>
  </si>
  <si>
    <t>CP_09</t>
  </si>
  <si>
    <t>Billing address field must not be blank.</t>
  </si>
  <si>
    <t>1. Leave billing address blank. 
2. press place order.</t>
  </si>
  <si>
    <t>Error: "Billing address is required."</t>
  </si>
  <si>
    <t>CP_10</t>
  </si>
  <si>
    <t>Discount Code</t>
  </si>
  <si>
    <t>Valid codes reduce total correctly.</t>
  </si>
  <si>
    <t>1. Apply valid discount code. 
2. Verify total.</t>
  </si>
  <si>
    <t>Code: "SAVE10" (10% off).</t>
  </si>
  <si>
    <t>Total reduced by 10% (e.g., 100→100→90).</t>
  </si>
  <si>
    <t>cannot apply discount codes (the discount code option doesn't exist)</t>
  </si>
  <si>
    <t>CP_11</t>
  </si>
  <si>
    <t>Invalid codes display error.</t>
  </si>
  <si>
    <t>1. Apply invalid code.
2. press place order.</t>
  </si>
  <si>
    <t>Code: "Buzz".</t>
  </si>
  <si>
    <t>Error: "Invalid discount code."</t>
  </si>
  <si>
    <t>CP_12</t>
  </si>
  <si>
    <t>Order review</t>
  </si>
  <si>
    <t>can change item quantity</t>
  </si>
  <si>
    <t xml:space="preserve">1. try to change the quantity of an item
</t>
  </si>
  <si>
    <t xml:space="preserve">the quantity changes successfully </t>
  </si>
  <si>
    <t xml:space="preserve">the field isn't editable </t>
  </si>
  <si>
    <t>CP_13</t>
  </si>
  <si>
    <t>Order summary matches cart.</t>
  </si>
  <si>
    <t>1. Compare cart items with order summary.</t>
  </si>
  <si>
    <t>Cart: 2x Product A
 1x Product B.</t>
  </si>
  <si>
    <t>Summary shows exact items/quantities.</t>
  </si>
  <si>
    <t xml:space="preserve">the same items appeared </t>
  </si>
  <si>
    <t>CP_14</t>
  </si>
  <si>
    <t>can remove anu item</t>
  </si>
  <si>
    <t xml:space="preserve">1. try to delete an item
</t>
  </si>
  <si>
    <t xml:space="preserve">the item deleted successfully </t>
  </si>
  <si>
    <t xml:space="preserve">cannot detete any item </t>
  </si>
  <si>
    <t>CP_15</t>
  </si>
  <si>
    <t xml:space="preserve">comment section </t>
  </si>
  <si>
    <t>comment message can be blank</t>
  </si>
  <si>
    <t>1. Leave comment message field blank.
2. Click "Place order."</t>
  </si>
  <si>
    <t>comment message</t>
  </si>
  <si>
    <t>System accepts that and displays no error</t>
  </si>
  <si>
    <t>System accepted and displayed no error</t>
  </si>
  <si>
    <t>CP_16</t>
  </si>
  <si>
    <t>comment message can be have characters, numbers, and spaces</t>
  </si>
  <si>
    <t>1. Enter comment message  with charaters, numbers and spaces
2. press place order.</t>
  </si>
  <si>
    <t>comment message: can arrive at  o'clock</t>
  </si>
  <si>
    <t>PP_01</t>
  </si>
  <si>
    <t>Verify Name on Card</t>
  </si>
  <si>
    <t>User is logged in
 cart has items.
On Payment page</t>
  </si>
  <si>
    <t>1. Enter Name on Card with special characters. 
2. Click "Pay and Confirm Order".</t>
  </si>
  <si>
    <t>Name on Card:"#$AH"</t>
  </si>
  <si>
    <t>System displays error message indicating:
 "special characters  are not allowed"</t>
  </si>
  <si>
    <t>the system accepted the special charater</t>
  </si>
  <si>
    <t>PP_02</t>
  </si>
  <si>
    <t>1.Enter numbers in  Name on Card field.
2. Click "Pay and Confirm Order".</t>
  </si>
  <si>
    <t>Name on Card:"12AH12"</t>
  </si>
  <si>
    <t>the system accepted the numbers</t>
  </si>
  <si>
    <t>PP_03</t>
  </si>
  <si>
    <t>Name on Card cannot be blank.</t>
  </si>
  <si>
    <t>1- Leave Name on Card empty
2. Click "Pay and Confirm Order".</t>
  </si>
  <si>
    <t>Name on Card:</t>
  </si>
  <si>
    <t>System displays error message 
indicating: "Name on Card is required"</t>
  </si>
  <si>
    <t>the system displayed error message that the field required</t>
  </si>
  <si>
    <t>PP_04</t>
  </si>
  <si>
    <t>1. Enter a space as the first digit.
2. Click "Pay and Confirm Order".</t>
  </si>
  <si>
    <t>Name on Card:"   AH"</t>
  </si>
  <si>
    <t>the system accepted the space</t>
  </si>
  <si>
    <t>PP_05</t>
  </si>
  <si>
    <t>Valid Name</t>
  </si>
  <si>
    <t>1. Enter a valid Name on Card.
2. Click "Pay and Confirm Order".</t>
  </si>
  <si>
    <t>Name on Card:"AH FA"</t>
  </si>
  <si>
    <t>System accepts the Name on Card field</t>
  </si>
  <si>
    <t>the system accepted the field</t>
  </si>
  <si>
    <t>PP_06</t>
  </si>
  <si>
    <t>Verify Card Number</t>
  </si>
  <si>
    <t>1. Enter Characters in card number field. 
2. Click "Pay and Confirm Order".</t>
  </si>
  <si>
    <t>Card Number: "4111-ABCD-5678-9012".</t>
  </si>
  <si>
    <t>System displays error message 
indicating: "Card number must contain only digits."</t>
  </si>
  <si>
    <t>the system accepted the input</t>
  </si>
  <si>
    <t>PP_07</t>
  </si>
  <si>
    <t>Credit card number cannot be blank.</t>
  </si>
  <si>
    <t>1- Leave Card Number empty
2. Click "Pay and Confirm Order".</t>
  </si>
  <si>
    <t>Card Number:</t>
  </si>
  <si>
    <t>System displays error message 
indicating: "Card number is required"</t>
  </si>
  <si>
    <t>PP_08</t>
  </si>
  <si>
    <t>First digit cannot have space</t>
  </si>
  <si>
    <t>Card Number:
" 4111111111111111"</t>
  </si>
  <si>
    <t>PP_09</t>
  </si>
  <si>
    <t>1. Enter a card number with special characters.
2. Click "Pay and Confirm Order".</t>
  </si>
  <si>
    <t>Card Number:
"4111-!#$@-5678-9012"</t>
  </si>
  <si>
    <t>PP_10</t>
  </si>
  <si>
    <t>Minimum Length Validation</t>
  </si>
  <si>
    <t>1. Enter a card number with less than 12 digits.
2. Click "Pay and Confirm Order".</t>
  </si>
  <si>
    <t>Card Number:
"41111111111"</t>
  </si>
  <si>
    <t>System displays error message 
indicating "Card number must be at least 12 digits."</t>
  </si>
  <si>
    <t>PP_11</t>
  </si>
  <si>
    <t>Maximum Length Validation</t>
  </si>
  <si>
    <t>1. Enter a card number with more than 19 digits.
2. Click "Pay and Confirm Order".</t>
  </si>
  <si>
    <t>Card Number:
"411111111111111111112"</t>
  </si>
  <si>
    <t>System displays error message 
indicating "Card number cannot exceed 19 digits."</t>
  </si>
  <si>
    <t>PP_12</t>
  </si>
  <si>
    <t>Card Number with Spaces/Hyphens</t>
  </si>
  <si>
    <t xml:space="preserve">1. Enter a card number with spaces or hyphens.
2. Click "Pay and Confirm Order".		</t>
  </si>
  <si>
    <t>Card Number:
"4111 1111 1111 1111" or "4111-1111-1111-1111"</t>
  </si>
  <si>
    <t>Card number is accepted 
(if spaces/hyphens are ignored).</t>
  </si>
  <si>
    <t>PP_13</t>
  </si>
  <si>
    <t>Valid Card Number</t>
  </si>
  <si>
    <t>1. Enter a valid card number.
2. Click "Pay and Confirm Order".</t>
  </si>
  <si>
    <t>Card Number:
"4111111111111111"</t>
  </si>
  <si>
    <t>System accepts the Card Number field</t>
  </si>
  <si>
    <t>PP_14</t>
  </si>
  <si>
    <t xml:space="preserve">Verify cvc </t>
  </si>
  <si>
    <t>CVC Field cannot be blank.</t>
  </si>
  <si>
    <t>1. Leave the CVC field empty.
2. Click "Pay and Confirm Order."</t>
  </si>
  <si>
    <t xml:space="preserve">CVV: </t>
  </si>
  <si>
    <t>System displays error message 
indicating: "CVC is required"</t>
  </si>
  <si>
    <t>PP_15</t>
  </si>
  <si>
    <t>1. Enter a CVC with special characters.
2. Click "Pay and Confirm Order."</t>
  </si>
  <si>
    <t>CVV: "1#$3".</t>
  </si>
  <si>
    <t>PP_16</t>
  </si>
  <si>
    <t>1. Enter Characters in CVC field. 
2. Click "Pay and Confirm Order."</t>
  </si>
  <si>
    <t>CVV: "BA3".</t>
  </si>
  <si>
    <t>System displays error message 
indicating: "CVC must contain only digits."</t>
  </si>
  <si>
    <t>PP_17</t>
  </si>
  <si>
    <t>CVV: "  123".</t>
  </si>
  <si>
    <t>PP_18</t>
  </si>
  <si>
    <t>1. Enter a CVC with less than 3 digits.
2. Click "Pay and Confirm Order".</t>
  </si>
  <si>
    <t>CVV: "12".</t>
  </si>
  <si>
    <t>System displays error message 
indicating "CVC must be at least 3 digits."</t>
  </si>
  <si>
    <t>PP_19</t>
  </si>
  <si>
    <t>1. Enter a CVC with more than 4 digits.
2. Click "Pay and Confirm Order".</t>
  </si>
  <si>
    <t>CVV: "12354".</t>
  </si>
  <si>
    <t>System displays error message 
indicating "CVC cannot exceed 4 digits."</t>
  </si>
  <si>
    <t>PP_20</t>
  </si>
  <si>
    <t>CVV must be 3-4 numeric digits.</t>
  </si>
  <si>
    <t>1. Enter CVV . 
2. Click "Pay and Confirm Order".</t>
  </si>
  <si>
    <t>CVV: "123".</t>
  </si>
  <si>
    <t>System accepts the CVC field</t>
  </si>
  <si>
    <t>PP_21</t>
  </si>
  <si>
    <t>Verify Expiration</t>
  </si>
  <si>
    <t>Expiration Date is Blank</t>
  </si>
  <si>
    <t>1. Leave Expiration Date empty.
2. Click "Pay and Confirm Order."</t>
  </si>
  <si>
    <t>Expiration:</t>
  </si>
  <si>
    <t>System displays error message 
indicating "Expiration date cannot be blank."</t>
  </si>
  <si>
    <t>PP_22</t>
  </si>
  <si>
    <t>Invalid Month</t>
  </si>
  <si>
    <t>1. Enter an invalid month.
2. Click "Pay and Confirm Order."</t>
  </si>
  <si>
    <t>Expiration:
"00/2025" or "13/2025"</t>
  </si>
  <si>
    <t>System displays error message indicating
 "Invalid month. Please enter a value between 01 and 12."</t>
  </si>
  <si>
    <t>the system accepted it</t>
  </si>
  <si>
    <t>PP_23</t>
  </si>
  <si>
    <t>Expired Card</t>
  </si>
  <si>
    <t>1. Enter a past expiration date.
2. Click "Pay and Confirm Order."</t>
  </si>
  <si>
    <t>Expiration:"01/2023"</t>
  </si>
  <si>
    <t>System displays error message 
indicating "Card has expired."</t>
  </si>
  <si>
    <t>PP_24</t>
  </si>
  <si>
    <t>Valid Expiration Date</t>
  </si>
  <si>
    <t>1. Enter a valid future expiration date.
2. Click "Pay and Confirm Order."</t>
  </si>
  <si>
    <t>Expiration:"12/2030"</t>
  </si>
  <si>
    <t>System accepts the Expiration field</t>
  </si>
  <si>
    <t>PP_25</t>
  </si>
  <si>
    <t>Payment Gateway</t>
  </si>
  <si>
    <t>Invalid card details show error.</t>
  </si>
  <si>
    <t>1. Enter expired card + wrong CVV. 
2. Click "Pay and Confirm Order".</t>
  </si>
  <si>
    <t>Expiry: 12/20
CVV: 999.</t>
  </si>
  <si>
    <t>Error: "Card expired" or "Invalid CVV".</t>
  </si>
  <si>
    <t>PP_26</t>
  </si>
  <si>
    <t>Successful payment generates transaction ID.</t>
  </si>
  <si>
    <t>1. Complete payment with valid card.</t>
  </si>
  <si>
    <t>Valid card details.</t>
  </si>
  <si>
    <t>Transaction ID displayed (e.g., "TXID-123456").</t>
  </si>
  <si>
    <t>the system accepted it but no transaction ID</t>
  </si>
  <si>
    <t>PP_27</t>
  </si>
  <si>
    <t>Retry option available after failure.</t>
  </si>
  <si>
    <t>1. Click "Retry Payment."</t>
  </si>
  <si>
    <t>User redirected back to payment page.</t>
  </si>
  <si>
    <t>cannot trigger the error to check the feature</t>
  </si>
  <si>
    <t>PP_28</t>
  </si>
  <si>
    <t>PayPal</t>
  </si>
  <si>
    <t>PayPal redirects via HTTPS.</t>
  </si>
  <si>
    <t>1. Click "Pay with PayPal."</t>
  </si>
  <si>
    <t>Redirect URL starts with "https://".</t>
  </si>
  <si>
    <t>No option to pay with PayPal</t>
  </si>
  <si>
    <t>PP_29</t>
  </si>
  <si>
    <t>Confirmation Email</t>
  </si>
  <si>
    <t>Confirmation email sent to registered email.</t>
  </si>
  <si>
    <t>User is logged in
 cart has items.</t>
  </si>
  <si>
    <t>1. Complete checkout. 
2. Check email.</t>
  </si>
  <si>
    <t>Email: 'user@domain.com'</t>
  </si>
  <si>
    <t>Email received at user@domain.com</t>
  </si>
  <si>
    <t xml:space="preserve">No emails received </t>
  </si>
  <si>
    <t>PP_30</t>
  </si>
  <si>
    <t>Email includes order number and summary.</t>
  </si>
  <si>
    <t>1. Open confirmation email. 
2. Verify content.</t>
  </si>
  <si>
    <t>Email contains order number, item list, and total.</t>
  </si>
  <si>
    <t>IG_01</t>
  </si>
  <si>
    <t>Invoice</t>
  </si>
  <si>
    <t>Invoice includes addresses and tax breakdown.</t>
  </si>
  <si>
    <t>User is logged in
 cart has items.
On invoice/order history page</t>
  </si>
  <si>
    <t>1. Check addresses and tax.</t>
  </si>
  <si>
    <t>Tax: 10%.</t>
  </si>
  <si>
    <t>Addresses and tax (e.g., "Tax: $10") displayed.</t>
  </si>
  <si>
    <t xml:space="preserve"> the invoice details "Hi Alaa, Your total purchase amount is 0. Thank you"</t>
  </si>
  <si>
    <t>IG_02</t>
  </si>
  <si>
    <t>Invoice generated automatically after payment.</t>
  </si>
  <si>
    <t>1. Check invoice availability post-payment.</t>
  </si>
  <si>
    <t>Invoice visible in "Order History" within 2 minutes.</t>
  </si>
  <si>
    <t>the order history feature doesn't exist</t>
  </si>
  <si>
    <t>IG_03</t>
  </si>
  <si>
    <t>Invoice downloadable as PDF.</t>
  </si>
  <si>
    <t>1. Click "Download Invoice."</t>
  </si>
  <si>
    <t>PDF file downloads (e.g., "INV-001.pdf").</t>
  </si>
  <si>
    <t>the file downloaded as invoice.txt</t>
  </si>
  <si>
    <t>IG_04</t>
  </si>
  <si>
    <t>Invoice numbers are unique and sequential.</t>
  </si>
  <si>
    <t>1. Compare invoice numbers of Order 1 and Order 2.</t>
  </si>
  <si>
    <t>Order 1: INV-001
 Order 2: INV-002.</t>
  </si>
  <si>
    <t>Invoice numbers increment (e.g., INV-001 → INV-002).</t>
  </si>
  <si>
    <t>the invoice didn't produce with a number</t>
  </si>
  <si>
    <t>the quantity field is updated and Total price should update accordingly</t>
  </si>
  <si>
    <t>the field isn't editable</t>
  </si>
  <si>
    <t>Verify cart is cleared after logout and login</t>
  </si>
  <si>
    <t>Ensure cart clears after logout</t>
  </si>
  <si>
    <t>Cart shouldn't contain the added products</t>
  </si>
  <si>
    <t>no items in the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</si>
</sst>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78"/>
      <scheme val="minor"/>
    </font>
    <font>
      <b/>
      <i/>
      <sz val="10"/>
      <color theme="1"/>
      <name val="Segoe UI"/>
      <family val="2"/>
      <charset val="178"/>
    </font>
    <font>
      <b/>
      <i/>
      <sz val="10"/>
      <color theme="1"/>
      <name val="Segoe UI"/>
      <family val="2"/>
    </font>
    <font>
      <b/>
      <i/>
      <sz val="11"/>
      <color theme="1"/>
      <name val="Calibri"/>
      <family val="2"/>
      <charset val="178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0"/>
      <name val="Calibri"/>
      <family val="2"/>
      <scheme val="minor"/>
    </font>
    <font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rgb="FF000000"/>
      <name val="Calibri"/>
      <family val="2"/>
      <scheme val="minor"/>
    </font>
    <font>
      <b/>
      <sz val="10"/>
      <color theme="1"/>
      <name val="Segoe UI"/>
      <family val="2"/>
      <charset val="178"/>
    </font>
    <font>
      <b/>
      <sz val="10"/>
      <color theme="1"/>
      <name val="Segoe UI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</fills>
  <borders count="15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/>
      <top style="thin">
        <color indexed="64"/>
      </top>
      <bottom style="thick">
        <color indexed="64"/>
      </bottom>
      <diagonal/>
    </border>
    <border>
      <left style="thin">
        <color rgb="FF000000"/>
      </left>
      <right/>
      <top style="thick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rgb="FF000000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ck">
        <color rgb="FF000000"/>
      </top>
      <bottom style="thin">
        <color indexed="64"/>
      </bottom>
      <diagonal/>
    </border>
    <border>
      <left style="thick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ck">
        <color rgb="FF000000"/>
      </top>
      <bottom/>
      <diagonal/>
    </border>
    <border>
      <left style="thin">
        <color indexed="64"/>
      </left>
      <right/>
      <top style="thick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ck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rgb="FF000000"/>
      </right>
      <top/>
      <bottom style="thin">
        <color indexed="64"/>
      </bottom>
      <diagonal/>
    </border>
    <border>
      <left style="thin">
        <color indexed="64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ck">
        <color rgb="FF000000"/>
      </bottom>
      <diagonal/>
    </border>
    <border>
      <left style="thick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indexed="64"/>
      </right>
      <top/>
      <bottom style="thick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indexed="64"/>
      </left>
      <right/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indexed="64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</borders>
  <cellStyleXfs count="2">
    <xf numFmtId="0" fontId="0" fillId="0" borderId="0"/>
    <xf numFmtId="0" fontId="11" fillId="5" borderId="0" applyNumberFormat="0" applyBorder="0" applyAlignment="0" applyProtection="0"/>
  </cellStyleXfs>
  <cellXfs count="343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left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3" fillId="2" borderId="31" xfId="0" applyFont="1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33" xfId="0" applyFill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4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44" xfId="0" applyFont="1" applyFill="1" applyBorder="1" applyAlignment="1">
      <alignment horizontal="center" vertical="center" wrapText="1"/>
    </xf>
    <xf numFmtId="0" fontId="3" fillId="2" borderId="45" xfId="0" applyFont="1" applyFill="1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2" borderId="24" xfId="0" applyFill="1" applyBorder="1" applyAlignment="1">
      <alignment horizontal="center" vertical="center" wrapText="1"/>
    </xf>
    <xf numFmtId="0" fontId="0" fillId="0" borderId="37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8" fillId="0" borderId="22" xfId="0" applyFont="1" applyBorder="1" applyAlignment="1">
      <alignment horizontal="left" vertical="center" wrapText="1"/>
    </xf>
    <xf numFmtId="0" fontId="0" fillId="0" borderId="46" xfId="0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46" xfId="0" applyBorder="1" applyAlignment="1">
      <alignment horizontal="left" vertical="center" wrapText="1"/>
    </xf>
    <xf numFmtId="0" fontId="0" fillId="0" borderId="55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47" xfId="0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8" fillId="0" borderId="47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/>
    </xf>
    <xf numFmtId="0" fontId="0" fillId="0" borderId="63" xfId="0" quotePrefix="1" applyBorder="1" applyAlignment="1">
      <alignment horizontal="center" vertical="center" wrapText="1"/>
    </xf>
    <xf numFmtId="0" fontId="0" fillId="0" borderId="63" xfId="0" applyBorder="1" applyAlignment="1">
      <alignment horizontal="center" vertical="center"/>
    </xf>
    <xf numFmtId="0" fontId="0" fillId="0" borderId="65" xfId="0" quotePrefix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64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 wrapText="1"/>
    </xf>
    <xf numFmtId="0" fontId="0" fillId="0" borderId="69" xfId="0" applyBorder="1" applyAlignment="1">
      <alignment horizontal="center" vertical="center" wrapText="1"/>
    </xf>
    <xf numFmtId="0" fontId="8" fillId="0" borderId="70" xfId="0" applyFont="1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/>
    </xf>
    <xf numFmtId="0" fontId="6" fillId="2" borderId="51" xfId="0" applyFont="1" applyFill="1" applyBorder="1" applyAlignment="1">
      <alignment horizontal="center" vertical="center"/>
    </xf>
    <xf numFmtId="0" fontId="7" fillId="2" borderId="71" xfId="0" applyFont="1" applyFill="1" applyBorder="1" applyAlignment="1">
      <alignment horizontal="center" vertical="center"/>
    </xf>
    <xf numFmtId="0" fontId="7" fillId="0" borderId="0" xfId="0" applyFont="1"/>
    <xf numFmtId="0" fontId="7" fillId="2" borderId="5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4" xfId="0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0" fillId="0" borderId="75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2" xfId="0" applyBorder="1" applyAlignment="1">
      <alignment wrapText="1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 wrapText="1"/>
    </xf>
    <xf numFmtId="0" fontId="0" fillId="0" borderId="48" xfId="0" applyBorder="1" applyAlignment="1">
      <alignment horizontal="left" vertical="center" wrapText="1"/>
    </xf>
    <xf numFmtId="0" fontId="0" fillId="0" borderId="81" xfId="0" applyBorder="1" applyAlignment="1">
      <alignment horizontal="left" vertical="center" wrapText="1"/>
    </xf>
    <xf numFmtId="0" fontId="0" fillId="0" borderId="82" xfId="0" applyBorder="1" applyAlignment="1">
      <alignment horizontal="center" vertical="center" wrapText="1"/>
    </xf>
    <xf numFmtId="0" fontId="3" fillId="2" borderId="83" xfId="0" applyFont="1" applyFill="1" applyBorder="1" applyAlignment="1">
      <alignment horizontal="center" vertical="center"/>
    </xf>
    <xf numFmtId="0" fontId="0" fillId="0" borderId="85" xfId="0" applyBorder="1" applyAlignment="1">
      <alignment horizontal="center" vertical="center" wrapText="1"/>
    </xf>
    <xf numFmtId="0" fontId="0" fillId="0" borderId="85" xfId="0" applyBorder="1" applyAlignment="1">
      <alignment horizontal="left" vertical="center" wrapText="1"/>
    </xf>
    <xf numFmtId="0" fontId="0" fillId="0" borderId="87" xfId="0" applyBorder="1" applyAlignment="1">
      <alignment horizontal="left" vertical="center" wrapText="1"/>
    </xf>
    <xf numFmtId="0" fontId="0" fillId="0" borderId="92" xfId="0" applyBorder="1" applyAlignment="1">
      <alignment horizontal="center" vertical="center"/>
    </xf>
    <xf numFmtId="0" fontId="0" fillId="0" borderId="93" xfId="0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0" fillId="0" borderId="94" xfId="0" applyBorder="1" applyAlignment="1">
      <alignment horizontal="center" vertical="center" wrapText="1"/>
    </xf>
    <xf numFmtId="0" fontId="0" fillId="0" borderId="9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17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7" xfId="0" applyBorder="1" applyAlignment="1">
      <alignment horizontal="center" vertical="center" wrapText="1"/>
    </xf>
    <xf numFmtId="0" fontId="0" fillId="0" borderId="100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02" xfId="0" applyBorder="1" applyAlignment="1">
      <alignment horizontal="center" vertical="center"/>
    </xf>
    <xf numFmtId="0" fontId="0" fillId="0" borderId="86" xfId="0" applyBorder="1" applyAlignment="1">
      <alignment horizontal="left" vertical="center" wrapText="1"/>
    </xf>
    <xf numFmtId="0" fontId="0" fillId="0" borderId="103" xfId="0" applyBorder="1" applyAlignment="1">
      <alignment horizontal="center" vertical="center"/>
    </xf>
    <xf numFmtId="0" fontId="0" fillId="0" borderId="100" xfId="0" applyBorder="1" applyAlignment="1">
      <alignment horizontal="center" vertical="center" wrapText="1"/>
    </xf>
    <xf numFmtId="0" fontId="0" fillId="0" borderId="102" xfId="0" applyBorder="1" applyAlignment="1">
      <alignment horizontal="center" vertical="center" wrapText="1"/>
    </xf>
    <xf numFmtId="0" fontId="3" fillId="2" borderId="112" xfId="0" applyFont="1" applyFill="1" applyBorder="1" applyAlignment="1">
      <alignment horizontal="center" vertical="center" wrapText="1"/>
    </xf>
    <xf numFmtId="0" fontId="2" fillId="2" borderId="98" xfId="0" applyFont="1" applyFill="1" applyBorder="1" applyAlignment="1">
      <alignment horizontal="center" vertical="center" wrapText="1"/>
    </xf>
    <xf numFmtId="0" fontId="2" fillId="2" borderId="112" xfId="0" applyFont="1" applyFill="1" applyBorder="1" applyAlignment="1">
      <alignment horizontal="center" vertical="center" wrapText="1"/>
    </xf>
    <xf numFmtId="0" fontId="0" fillId="0" borderId="114" xfId="0" applyBorder="1" applyAlignment="1">
      <alignment horizontal="center" vertical="center" wrapText="1"/>
    </xf>
    <xf numFmtId="0" fontId="0" fillId="0" borderId="114" xfId="0" applyBorder="1" applyAlignment="1">
      <alignment horizontal="left" vertical="center" wrapText="1"/>
    </xf>
    <xf numFmtId="0" fontId="0" fillId="0" borderId="79" xfId="0" applyBorder="1" applyAlignment="1">
      <alignment horizontal="left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52" xfId="0" applyBorder="1" applyAlignment="1">
      <alignment horizontal="left" vertical="center" wrapText="1"/>
    </xf>
    <xf numFmtId="0" fontId="14" fillId="0" borderId="120" xfId="0" applyFont="1" applyBorder="1" applyAlignment="1">
      <alignment horizontal="center" vertical="center" wrapText="1"/>
    </xf>
    <xf numFmtId="0" fontId="0" fillId="0" borderId="125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101" xfId="0" applyBorder="1" applyAlignment="1">
      <alignment horizontal="center" vertical="center" wrapText="1"/>
    </xf>
    <xf numFmtId="0" fontId="0" fillId="0" borderId="126" xfId="0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6" fillId="0" borderId="12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7" fillId="2" borderId="83" xfId="0" applyFont="1" applyFill="1" applyBorder="1" applyAlignment="1">
      <alignment horizontal="center" vertical="center"/>
    </xf>
    <xf numFmtId="0" fontId="6" fillId="0" borderId="12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48" xfId="0" applyBorder="1" applyAlignment="1">
      <alignment horizontal="left" wrapText="1"/>
    </xf>
    <xf numFmtId="0" fontId="0" fillId="0" borderId="46" xfId="0" applyBorder="1" applyAlignment="1">
      <alignment horizontal="left" wrapText="1"/>
    </xf>
    <xf numFmtId="0" fontId="0" fillId="0" borderId="52" xfId="0" applyBorder="1" applyAlignment="1">
      <alignment horizontal="left" wrapText="1"/>
    </xf>
    <xf numFmtId="0" fontId="0" fillId="0" borderId="79" xfId="0" applyBorder="1" applyAlignment="1">
      <alignment horizontal="left" wrapText="1"/>
    </xf>
    <xf numFmtId="0" fontId="7" fillId="2" borderId="83" xfId="0" applyFont="1" applyFill="1" applyBorder="1" applyAlignment="1">
      <alignment horizontal="center" vertical="center" wrapText="1"/>
    </xf>
    <xf numFmtId="0" fontId="6" fillId="2" borderId="83" xfId="0" applyFont="1" applyFill="1" applyBorder="1" applyAlignment="1">
      <alignment horizontal="center" vertical="center" wrapText="1"/>
    </xf>
    <xf numFmtId="0" fontId="7" fillId="2" borderId="83" xfId="0" applyFont="1" applyFill="1" applyBorder="1" applyAlignment="1">
      <alignment horizontal="center" wrapText="1"/>
    </xf>
    <xf numFmtId="0" fontId="0" fillId="4" borderId="49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0" borderId="116" xfId="0" applyBorder="1" applyAlignment="1">
      <alignment horizontal="center" vertical="center" wrapText="1"/>
    </xf>
    <xf numFmtId="0" fontId="6" fillId="0" borderId="140" xfId="0" applyFont="1" applyBorder="1" applyAlignment="1">
      <alignment horizontal="center" vertical="center" wrapText="1"/>
    </xf>
    <xf numFmtId="0" fontId="0" fillId="0" borderId="114" xfId="0" applyBorder="1" applyAlignment="1">
      <alignment horizontal="left" wrapText="1"/>
    </xf>
    <xf numFmtId="0" fontId="0" fillId="0" borderId="115" xfId="0" applyBorder="1" applyAlignment="1">
      <alignment horizontal="center" vertical="center" wrapText="1"/>
    </xf>
    <xf numFmtId="0" fontId="7" fillId="3" borderId="49" xfId="0" applyFont="1" applyFill="1" applyBorder="1" applyAlignment="1">
      <alignment horizontal="center" vertical="center"/>
    </xf>
    <xf numFmtId="0" fontId="7" fillId="3" borderId="53" xfId="0" applyFont="1" applyFill="1" applyBorder="1" applyAlignment="1">
      <alignment horizontal="center" vertical="center"/>
    </xf>
    <xf numFmtId="0" fontId="7" fillId="3" borderId="54" xfId="0" applyFont="1" applyFill="1" applyBorder="1" applyAlignment="1">
      <alignment horizontal="center" vertical="center"/>
    </xf>
    <xf numFmtId="0" fontId="7" fillId="3" borderId="72" xfId="0" applyFont="1" applyFill="1" applyBorder="1" applyAlignment="1">
      <alignment horizontal="center" vertical="center"/>
    </xf>
    <xf numFmtId="0" fontId="7" fillId="3" borderId="143" xfId="0" applyFont="1" applyFill="1" applyBorder="1" applyAlignment="1">
      <alignment horizontal="center" vertical="center" wrapText="1"/>
    </xf>
    <xf numFmtId="0" fontId="7" fillId="3" borderId="144" xfId="0" applyFont="1" applyFill="1" applyBorder="1" applyAlignment="1">
      <alignment horizontal="center" vertical="center" wrapText="1"/>
    </xf>
    <xf numFmtId="0" fontId="7" fillId="3" borderId="145" xfId="0" applyFont="1" applyFill="1" applyBorder="1" applyAlignment="1">
      <alignment horizontal="center" vertical="center" wrapText="1"/>
    </xf>
    <xf numFmtId="0" fontId="7" fillId="3" borderId="135" xfId="0" applyFont="1" applyFill="1" applyBorder="1" applyAlignment="1">
      <alignment horizontal="center" vertical="center" wrapText="1"/>
    </xf>
    <xf numFmtId="0" fontId="7" fillId="3" borderId="136" xfId="0" applyFont="1" applyFill="1" applyBorder="1" applyAlignment="1">
      <alignment horizontal="center" vertical="center" wrapText="1"/>
    </xf>
    <xf numFmtId="0" fontId="7" fillId="3" borderId="137" xfId="0" applyFont="1" applyFill="1" applyBorder="1" applyAlignment="1">
      <alignment horizontal="center" vertical="center" wrapText="1"/>
    </xf>
    <xf numFmtId="0" fontId="7" fillId="3" borderId="142" xfId="0" applyFont="1" applyFill="1" applyBorder="1" applyAlignment="1">
      <alignment horizontal="center" vertical="center" wrapText="1"/>
    </xf>
    <xf numFmtId="0" fontId="7" fillId="3" borderId="98" xfId="0" applyFont="1" applyFill="1" applyBorder="1" applyAlignment="1">
      <alignment horizontal="center" vertical="center" wrapText="1"/>
    </xf>
    <xf numFmtId="0" fontId="7" fillId="3" borderId="83" xfId="0" applyFont="1" applyFill="1" applyBorder="1" applyAlignment="1">
      <alignment horizontal="center" vertical="center" wrapText="1"/>
    </xf>
    <xf numFmtId="0" fontId="7" fillId="3" borderId="130" xfId="0" applyFont="1" applyFill="1" applyBorder="1" applyAlignment="1">
      <alignment horizontal="center" vertical="center" wrapText="1"/>
    </xf>
    <xf numFmtId="0" fontId="7" fillId="3" borderId="131" xfId="0" applyFont="1" applyFill="1" applyBorder="1" applyAlignment="1">
      <alignment horizontal="center" vertical="center" wrapText="1"/>
    </xf>
    <xf numFmtId="0" fontId="7" fillId="3" borderId="132" xfId="0" applyFont="1" applyFill="1" applyBorder="1" applyAlignment="1">
      <alignment horizontal="center" vertical="center" wrapText="1"/>
    </xf>
    <xf numFmtId="0" fontId="7" fillId="3" borderId="122" xfId="0" applyFont="1" applyFill="1" applyBorder="1" applyAlignment="1">
      <alignment horizontal="center" vertical="center" wrapText="1"/>
    </xf>
    <xf numFmtId="0" fontId="2" fillId="2" borderId="83" xfId="0" applyFont="1" applyFill="1" applyBorder="1" applyAlignment="1">
      <alignment horizontal="center" vertical="center" wrapText="1"/>
    </xf>
    <xf numFmtId="0" fontId="3" fillId="2" borderId="83" xfId="0" applyFont="1" applyFill="1" applyBorder="1" applyAlignment="1">
      <alignment horizontal="center" vertical="center" wrapText="1"/>
    </xf>
    <xf numFmtId="0" fontId="11" fillId="5" borderId="75" xfId="1" applyBorder="1" applyAlignment="1">
      <alignment horizontal="center" vertical="center"/>
    </xf>
    <xf numFmtId="0" fontId="11" fillId="5" borderId="49" xfId="1" applyBorder="1" applyAlignment="1">
      <alignment horizontal="center" vertical="center"/>
    </xf>
    <xf numFmtId="0" fontId="12" fillId="6" borderId="49" xfId="0" applyFont="1" applyFill="1" applyBorder="1" applyAlignment="1">
      <alignment horizontal="center" vertical="center"/>
    </xf>
    <xf numFmtId="0" fontId="11" fillId="5" borderId="53" xfId="1" applyBorder="1" applyAlignment="1">
      <alignment horizontal="center" vertical="center"/>
    </xf>
    <xf numFmtId="0" fontId="11" fillId="5" borderId="51" xfId="1" applyBorder="1" applyAlignment="1">
      <alignment horizontal="center" vertical="center"/>
    </xf>
    <xf numFmtId="0" fontId="12" fillId="6" borderId="54" xfId="0" applyFont="1" applyFill="1" applyBorder="1" applyAlignment="1">
      <alignment horizontal="center" vertical="center"/>
    </xf>
    <xf numFmtId="0" fontId="12" fillId="6" borderId="75" xfId="0" applyFont="1" applyFill="1" applyBorder="1" applyAlignment="1">
      <alignment horizontal="center" vertical="center"/>
    </xf>
    <xf numFmtId="0" fontId="11" fillId="5" borderId="148" xfId="1" applyBorder="1" applyAlignment="1">
      <alignment horizontal="center" vertical="center"/>
    </xf>
    <xf numFmtId="0" fontId="7" fillId="3" borderId="135" xfId="0" applyFont="1" applyFill="1" applyBorder="1" applyAlignment="1">
      <alignment horizontal="center" vertical="center"/>
    </xf>
    <xf numFmtId="0" fontId="7" fillId="3" borderId="136" xfId="0" applyFont="1" applyFill="1" applyBorder="1" applyAlignment="1">
      <alignment horizontal="center" vertical="center"/>
    </xf>
    <xf numFmtId="0" fontId="7" fillId="3" borderId="138" xfId="0" applyFont="1" applyFill="1" applyBorder="1" applyAlignment="1">
      <alignment horizontal="center" vertical="center"/>
    </xf>
    <xf numFmtId="0" fontId="7" fillId="3" borderId="137" xfId="0" applyFont="1" applyFill="1" applyBorder="1" applyAlignment="1">
      <alignment horizontal="center" vertical="center"/>
    </xf>
    <xf numFmtId="0" fontId="7" fillId="3" borderId="146" xfId="0" applyFont="1" applyFill="1" applyBorder="1" applyAlignment="1">
      <alignment horizontal="center" vertical="center"/>
    </xf>
    <xf numFmtId="0" fontId="7" fillId="3" borderId="143" xfId="0" applyFont="1" applyFill="1" applyBorder="1" applyAlignment="1">
      <alignment horizontal="center" vertical="center"/>
    </xf>
    <xf numFmtId="0" fontId="7" fillId="3" borderId="145" xfId="0" applyFont="1" applyFill="1" applyBorder="1" applyAlignment="1">
      <alignment horizontal="center" vertical="center"/>
    </xf>
    <xf numFmtId="0" fontId="7" fillId="3" borderId="147" xfId="0" applyFont="1" applyFill="1" applyBorder="1" applyAlignment="1">
      <alignment horizontal="center" vertical="center"/>
    </xf>
    <xf numFmtId="0" fontId="7" fillId="3" borderId="105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111" xfId="0" applyFont="1" applyFill="1" applyBorder="1" applyAlignment="1">
      <alignment horizontal="center" vertical="center" wrapText="1"/>
    </xf>
    <xf numFmtId="0" fontId="7" fillId="3" borderId="106" xfId="0" applyFont="1" applyFill="1" applyBorder="1" applyAlignment="1">
      <alignment horizontal="center" vertical="center" wrapText="1"/>
    </xf>
    <xf numFmtId="0" fontId="7" fillId="3" borderId="109" xfId="0" applyFont="1" applyFill="1" applyBorder="1" applyAlignment="1">
      <alignment horizontal="center" vertical="center" wrapText="1"/>
    </xf>
    <xf numFmtId="0" fontId="7" fillId="3" borderId="108" xfId="0" applyFont="1" applyFill="1" applyBorder="1" applyAlignment="1">
      <alignment horizontal="center" vertical="center" wrapText="1"/>
    </xf>
    <xf numFmtId="0" fontId="7" fillId="3" borderId="107" xfId="0" applyFont="1" applyFill="1" applyBorder="1" applyAlignment="1">
      <alignment horizontal="center" vertical="center" wrapText="1"/>
    </xf>
    <xf numFmtId="0" fontId="7" fillId="3" borderId="96" xfId="0" applyFont="1" applyFill="1" applyBorder="1" applyAlignment="1">
      <alignment horizontal="center" vertical="center" wrapText="1"/>
    </xf>
    <xf numFmtId="0" fontId="7" fillId="3" borderId="97" xfId="0" applyFont="1" applyFill="1" applyBorder="1" applyAlignment="1">
      <alignment horizontal="center" vertical="center" wrapText="1"/>
    </xf>
    <xf numFmtId="0" fontId="7" fillId="3" borderId="146" xfId="0" applyFont="1" applyFill="1" applyBorder="1" applyAlignment="1">
      <alignment horizontal="center" vertical="center" wrapText="1"/>
    </xf>
    <xf numFmtId="0" fontId="12" fillId="6" borderId="53" xfId="0" applyFont="1" applyFill="1" applyBorder="1" applyAlignment="1">
      <alignment horizontal="center" vertical="center"/>
    </xf>
    <xf numFmtId="0" fontId="11" fillId="5" borderId="54" xfId="1" applyBorder="1" applyAlignment="1">
      <alignment horizontal="center" vertical="center"/>
    </xf>
    <xf numFmtId="0" fontId="6" fillId="0" borderId="80" xfId="0" applyFont="1" applyBorder="1" applyAlignment="1">
      <alignment horizontal="center" vertical="center" wrapText="1"/>
    </xf>
    <xf numFmtId="0" fontId="6" fillId="0" borderId="113" xfId="0" applyFont="1" applyBorder="1" applyAlignment="1">
      <alignment horizontal="center" vertical="center" wrapText="1"/>
    </xf>
    <xf numFmtId="0" fontId="6" fillId="0" borderId="84" xfId="0" applyFont="1" applyBorder="1" applyAlignment="1">
      <alignment horizontal="center" vertical="center" wrapText="1"/>
    </xf>
    <xf numFmtId="0" fontId="0" fillId="2" borderId="83" xfId="0" applyFill="1" applyBorder="1" applyAlignment="1">
      <alignment horizontal="center" vertical="center" wrapText="1"/>
    </xf>
    <xf numFmtId="0" fontId="11" fillId="5" borderId="82" xfId="1" applyBorder="1" applyAlignment="1">
      <alignment horizontal="center" vertical="center" wrapText="1"/>
    </xf>
    <xf numFmtId="0" fontId="11" fillId="5" borderId="115" xfId="1" applyBorder="1" applyAlignment="1">
      <alignment horizontal="center" vertical="center" wrapText="1"/>
    </xf>
    <xf numFmtId="0" fontId="12" fillId="6" borderId="72" xfId="0" applyFont="1" applyFill="1" applyBorder="1" applyAlignment="1">
      <alignment horizontal="center" vertical="center" wrapText="1"/>
    </xf>
    <xf numFmtId="0" fontId="16" fillId="2" borderId="149" xfId="0" applyFont="1" applyFill="1" applyBorder="1" applyAlignment="1">
      <alignment horizontal="center" vertical="center" wrapText="1"/>
    </xf>
    <xf numFmtId="0" fontId="15" fillId="2" borderId="50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7" fillId="2" borderId="50" xfId="0" applyFont="1" applyFill="1" applyBorder="1" applyAlignment="1">
      <alignment horizontal="center" vertical="center" wrapText="1"/>
    </xf>
    <xf numFmtId="0" fontId="7" fillId="3" borderId="133" xfId="0" applyFont="1" applyFill="1" applyBorder="1" applyAlignment="1">
      <alignment horizontal="center" vertical="center" wrapText="1"/>
    </xf>
    <xf numFmtId="0" fontId="7" fillId="3" borderId="150" xfId="0" applyFont="1" applyFill="1" applyBorder="1" applyAlignment="1">
      <alignment horizontal="center" vertical="center" wrapText="1"/>
    </xf>
    <xf numFmtId="0" fontId="15" fillId="2" borderId="83" xfId="0" applyFont="1" applyFill="1" applyBorder="1" applyAlignment="1">
      <alignment horizontal="center" vertical="center" wrapText="1"/>
    </xf>
    <xf numFmtId="0" fontId="16" fillId="2" borderId="83" xfId="0" applyFont="1" applyFill="1" applyBorder="1" applyAlignment="1">
      <alignment horizontal="center" vertical="center" wrapText="1"/>
    </xf>
    <xf numFmtId="0" fontId="7" fillId="3" borderId="138" xfId="0" applyFont="1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/>
    </xf>
    <xf numFmtId="0" fontId="6" fillId="0" borderId="141" xfId="0" applyFont="1" applyBorder="1" applyAlignment="1">
      <alignment horizontal="center" vertical="center" wrapText="1"/>
    </xf>
    <xf numFmtId="0" fontId="1" fillId="3" borderId="135" xfId="0" applyFont="1" applyFill="1" applyBorder="1" applyAlignment="1">
      <alignment horizontal="center" vertical="center" wrapText="1"/>
    </xf>
    <xf numFmtId="0" fontId="1" fillId="3" borderId="136" xfId="0" applyFont="1" applyFill="1" applyBorder="1" applyAlignment="1">
      <alignment horizontal="center" vertical="center" wrapText="1"/>
    </xf>
    <xf numFmtId="0" fontId="1" fillId="3" borderId="137" xfId="0" applyFont="1" applyFill="1" applyBorder="1" applyAlignment="1">
      <alignment horizontal="center" vertical="center" wrapText="1"/>
    </xf>
    <xf numFmtId="0" fontId="1" fillId="3" borderId="138" xfId="0" applyFont="1" applyFill="1" applyBorder="1" applyAlignment="1">
      <alignment horizontal="center" vertical="center" wrapText="1"/>
    </xf>
    <xf numFmtId="0" fontId="1" fillId="3" borderId="83" xfId="0" applyFont="1" applyFill="1" applyBorder="1" applyAlignment="1">
      <alignment horizontal="center" vertical="center" wrapText="1"/>
    </xf>
    <xf numFmtId="0" fontId="0" fillId="0" borderId="89" xfId="0" applyBorder="1" applyAlignment="1">
      <alignment horizontal="center" vertical="center" wrapText="1"/>
    </xf>
    <xf numFmtId="0" fontId="0" fillId="0" borderId="97" xfId="0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 wrapText="1"/>
    </xf>
    <xf numFmtId="0" fontId="17" fillId="0" borderId="49" xfId="0" applyFont="1" applyBorder="1" applyAlignment="1">
      <alignment horizontal="center" vertical="center" wrapText="1"/>
    </xf>
    <xf numFmtId="0" fontId="17" fillId="0" borderId="53" xfId="0" applyFont="1" applyBorder="1" applyAlignment="1">
      <alignment horizontal="center" vertical="center" wrapText="1"/>
    </xf>
    <xf numFmtId="0" fontId="17" fillId="0" borderId="54" xfId="0" applyFont="1" applyBorder="1" applyAlignment="1">
      <alignment horizontal="center" vertical="center" wrapText="1"/>
    </xf>
    <xf numFmtId="0" fontId="17" fillId="0" borderId="51" xfId="0" applyFont="1" applyBorder="1" applyAlignment="1">
      <alignment horizontal="center" vertical="center" wrapText="1"/>
    </xf>
    <xf numFmtId="0" fontId="17" fillId="0" borderId="82" xfId="0" applyFont="1" applyBorder="1" applyAlignment="1">
      <alignment horizontal="center" vertical="center" wrapText="1"/>
    </xf>
    <xf numFmtId="0" fontId="17" fillId="0" borderId="75" xfId="0" applyFont="1" applyBorder="1" applyAlignment="1">
      <alignment horizontal="center" vertical="center"/>
    </xf>
    <xf numFmtId="0" fontId="17" fillId="0" borderId="49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116" xfId="0" applyFont="1" applyBorder="1" applyAlignment="1">
      <alignment horizontal="center" vertical="center"/>
    </xf>
    <xf numFmtId="0" fontId="17" fillId="0" borderId="90" xfId="0" applyFont="1" applyBorder="1" applyAlignment="1">
      <alignment horizontal="center" vertical="center"/>
    </xf>
    <xf numFmtId="0" fontId="17" fillId="0" borderId="100" xfId="0" applyFont="1" applyBorder="1" applyAlignment="1">
      <alignment horizontal="center" vertical="center"/>
    </xf>
    <xf numFmtId="0" fontId="0" fillId="0" borderId="123" xfId="0" applyBorder="1" applyAlignment="1">
      <alignment horizontal="center" vertical="center" wrapText="1"/>
    </xf>
    <xf numFmtId="0" fontId="0" fillId="0" borderId="124" xfId="0" applyBorder="1" applyAlignment="1">
      <alignment horizontal="center" vertical="center" wrapText="1"/>
    </xf>
    <xf numFmtId="0" fontId="8" fillId="4" borderId="75" xfId="0" applyFon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1" fillId="7" borderId="82" xfId="1" applyFill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6" fillId="0" borderId="117" xfId="0" applyFont="1" applyBorder="1" applyAlignment="1">
      <alignment horizontal="center" vertical="center" wrapText="1"/>
    </xf>
    <xf numFmtId="0" fontId="6" fillId="0" borderId="76" xfId="0" applyFont="1" applyBorder="1" applyAlignment="1">
      <alignment horizontal="center" vertical="center" wrapText="1"/>
    </xf>
    <xf numFmtId="0" fontId="6" fillId="0" borderId="118" xfId="0" applyFont="1" applyBorder="1" applyAlignment="1">
      <alignment horizontal="center" vertical="center" wrapText="1"/>
    </xf>
    <xf numFmtId="0" fontId="6" fillId="0" borderId="134" xfId="0" applyFont="1" applyBorder="1" applyAlignment="1">
      <alignment horizontal="center" vertical="center" wrapText="1"/>
    </xf>
    <xf numFmtId="0" fontId="6" fillId="0" borderId="129" xfId="0" applyFont="1" applyBorder="1" applyAlignment="1">
      <alignment horizontal="center" vertical="center" wrapText="1"/>
    </xf>
    <xf numFmtId="0" fontId="6" fillId="0" borderId="121" xfId="0" applyFont="1" applyBorder="1" applyAlignment="1">
      <alignment horizontal="center" vertical="center" wrapText="1"/>
    </xf>
    <xf numFmtId="0" fontId="6" fillId="0" borderId="128" xfId="0" applyFont="1" applyBorder="1" applyAlignment="1">
      <alignment horizontal="center" vertical="center" wrapText="1"/>
    </xf>
    <xf numFmtId="0" fontId="0" fillId="0" borderId="74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81" xfId="0" applyBorder="1" applyAlignment="1">
      <alignment horizontal="center" vertical="center" wrapText="1"/>
    </xf>
    <xf numFmtId="0" fontId="0" fillId="0" borderId="79" xfId="0" applyBorder="1" applyAlignment="1">
      <alignment horizontal="center" vertical="center" wrapText="1"/>
    </xf>
    <xf numFmtId="0" fontId="0" fillId="0" borderId="77" xfId="0" applyBorder="1" applyAlignment="1">
      <alignment horizontal="center" vertical="center" wrapText="1"/>
    </xf>
    <xf numFmtId="0" fontId="6" fillId="0" borderId="128" xfId="0" applyFont="1" applyBorder="1" applyAlignment="1">
      <alignment horizontal="center" vertical="center"/>
    </xf>
    <xf numFmtId="0" fontId="6" fillId="0" borderId="129" xfId="0" applyFont="1" applyBorder="1" applyAlignment="1">
      <alignment horizontal="center" vertical="center"/>
    </xf>
    <xf numFmtId="0" fontId="6" fillId="0" borderId="139" xfId="0" applyFont="1" applyBorder="1" applyAlignment="1">
      <alignment horizontal="center" vertical="center"/>
    </xf>
    <xf numFmtId="0" fontId="6" fillId="0" borderId="121" xfId="0" applyFont="1" applyBorder="1" applyAlignment="1">
      <alignment horizontal="center" vertical="center"/>
    </xf>
    <xf numFmtId="0" fontId="6" fillId="0" borderId="134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/>
    </xf>
    <xf numFmtId="0" fontId="6" fillId="0" borderId="118" xfId="0" applyFont="1" applyBorder="1" applyAlignment="1">
      <alignment horizontal="center" vertical="center"/>
    </xf>
    <xf numFmtId="0" fontId="6" fillId="0" borderId="117" xfId="0" applyFont="1" applyBorder="1" applyAlignment="1">
      <alignment horizontal="center" vertical="center"/>
    </xf>
    <xf numFmtId="0" fontId="6" fillId="0" borderId="78" xfId="0" applyFont="1" applyBorder="1" applyAlignment="1">
      <alignment horizontal="center" vertical="center" wrapText="1"/>
    </xf>
    <xf numFmtId="0" fontId="4" fillId="0" borderId="104" xfId="0" applyFont="1" applyBorder="1" applyAlignment="1">
      <alignment horizontal="center" vertical="center" wrapText="1"/>
    </xf>
    <xf numFmtId="0" fontId="4" fillId="0" borderId="91" xfId="0" applyFont="1" applyBorder="1" applyAlignment="1">
      <alignment horizontal="center" vertical="center" wrapText="1"/>
    </xf>
    <xf numFmtId="0" fontId="0" fillId="0" borderId="99" xfId="0" applyBorder="1" applyAlignment="1">
      <alignment horizontal="center" vertical="center" wrapText="1"/>
    </xf>
    <xf numFmtId="0" fontId="6" fillId="0" borderId="104" xfId="0" applyFont="1" applyBorder="1" applyAlignment="1">
      <alignment horizontal="center" vertical="center"/>
    </xf>
    <xf numFmtId="0" fontId="6" fillId="0" borderId="99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87" xfId="0" applyBorder="1" applyAlignment="1">
      <alignment horizontal="center" vertical="center" wrapText="1"/>
    </xf>
    <xf numFmtId="0" fontId="6" fillId="0" borderId="104" xfId="0" applyFont="1" applyBorder="1" applyAlignment="1">
      <alignment horizontal="center" vertical="center" wrapText="1"/>
    </xf>
    <xf numFmtId="0" fontId="6" fillId="0" borderId="110" xfId="0" applyFont="1" applyBorder="1" applyAlignment="1">
      <alignment horizontal="center" vertical="center" wrapText="1"/>
    </xf>
    <xf numFmtId="0" fontId="6" fillId="0" borderId="99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27" xfId="0" applyFont="1" applyBorder="1" applyAlignment="1">
      <alignment horizontal="center" vertical="center" wrapText="1"/>
    </xf>
    <xf numFmtId="0" fontId="4" fillId="0" borderId="119" xfId="0" applyFont="1" applyBorder="1" applyAlignment="1">
      <alignment horizontal="center" vertical="center" wrapText="1"/>
    </xf>
    <xf numFmtId="0" fontId="0" fillId="0" borderId="86" xfId="0" applyBorder="1" applyAlignment="1">
      <alignment horizontal="center" vertical="center" wrapText="1"/>
    </xf>
    <xf numFmtId="0" fontId="0" fillId="0" borderId="88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13" fillId="0" borderId="134" xfId="0" applyFont="1" applyBorder="1" applyAlignment="1">
      <alignment horizontal="center" vertical="center" wrapText="1"/>
    </xf>
    <xf numFmtId="0" fontId="13" fillId="0" borderId="129" xfId="0" applyFont="1" applyBorder="1" applyAlignment="1">
      <alignment horizontal="center" vertical="center" wrapText="1"/>
    </xf>
    <xf numFmtId="0" fontId="13" fillId="0" borderId="139" xfId="0" applyFont="1" applyBorder="1" applyAlignment="1">
      <alignment horizontal="center" vertical="center" wrapText="1"/>
    </xf>
    <xf numFmtId="0" fontId="13" fillId="0" borderId="141" xfId="0" applyFont="1" applyBorder="1" applyAlignment="1">
      <alignment horizontal="center" vertical="center" wrapText="1"/>
    </xf>
    <xf numFmtId="0" fontId="13" fillId="0" borderId="120" xfId="0" applyFont="1" applyBorder="1" applyAlignment="1">
      <alignment horizontal="center" vertical="center" wrapText="1"/>
    </xf>
    <xf numFmtId="0" fontId="13" fillId="0" borderId="84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</cellXfs>
  <cellStyles count="2">
    <cellStyle name="Accent6" xfId="1" builtinId="49"/>
    <cellStyle name="Normal" xfId="0" builtinId="0"/>
  </cellStyles>
  <dxfs count="24">
    <dxf>
      <font>
        <b val="0"/>
        <i val="0"/>
        <color rgb="FF00B050"/>
      </font>
      <fill>
        <patternFill>
          <bgColor rgb="FF92D050"/>
        </patternFill>
      </fill>
    </dxf>
    <dxf>
      <font>
        <b val="0"/>
        <i val="0"/>
        <color theme="1"/>
      </font>
      <fill>
        <patternFill>
          <bgColor theme="0" tint="-0.34998626667073579"/>
        </patternFill>
      </fill>
    </dxf>
    <dxf>
      <font>
        <b val="0"/>
        <i val="0"/>
        <color theme="1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0" tint="-0.24994659260841701"/>
        </patternFill>
      </fill>
    </dxf>
    <dxf>
      <font>
        <b val="0"/>
        <i val="0"/>
      </font>
      <fill>
        <patternFill>
          <bgColor rgb="FF00B050"/>
        </patternFill>
      </fill>
    </dxf>
    <dxf>
      <font>
        <b val="0"/>
        <i val="0"/>
      </font>
      <fill>
        <patternFill>
          <bgColor rgb="FFFF0000"/>
        </patternFill>
      </fill>
    </dxf>
    <dxf>
      <font>
        <b val="0"/>
        <i val="0"/>
      </font>
      <fill>
        <patternFill>
          <bgColor theme="0" tint="-0.34998626667073579"/>
        </patternFill>
      </fill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89F83F-CB3A-48BB-84C5-E85FD9EBEDC8}" name="Table2" displayName="Table2" ref="M1:N5" totalsRowShown="0">
  <autoFilter ref="M1:N5" xr:uid="{1489F83F-CB3A-48BB-84C5-E85FD9EBEDC8}"/>
  <tableColumns count="2">
    <tableColumn id="1" xr3:uid="{9A1A23BE-303E-47A3-A55C-5E895A98CF44}" name="Option"/>
    <tableColumn id="2" xr3:uid="{307F29EE-AD59-4D4D-9076-CD144896AC49}" name="test cas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3F84B07-BBB5-45A9-95BB-8844338362F4}" name="Table24513" displayName="Table24513" ref="L3:M7" totalsRowShown="0">
  <autoFilter ref="L3:M7" xr:uid="{23F84B07-BBB5-45A9-95BB-8844338362F4}"/>
  <tableColumns count="2">
    <tableColumn id="1" xr3:uid="{56AC46B7-FB1E-4B8E-A35A-5EF342A50B8C}" name="Option"/>
    <tableColumn id="2" xr3:uid="{1E92CCF4-4323-4B42-A788-F11C236F35F5}" name="test ca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514ADD-B084-4EF9-93A9-B9243FFB2310}" name="Table24" displayName="Table24" ref="L3:M7" totalsRowShown="0">
  <autoFilter ref="L3:M7" xr:uid="{CA514ADD-B084-4EF9-93A9-B9243FFB2310}"/>
  <tableColumns count="2">
    <tableColumn id="1" xr3:uid="{63CB0444-6604-4565-8327-E3C90290E23F}" name="Option"/>
    <tableColumn id="2" xr3:uid="{C4A72393-F682-46FE-A75A-6CAE732A0EFF}" name="test cas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D7A409-7B30-4CB2-B989-1EF987A2B17A}" name="Table245" displayName="Table245" ref="L4:M8" totalsRowShown="0">
  <autoFilter ref="L4:M8" xr:uid="{69D7A409-7B30-4CB2-B989-1EF987A2B17A}"/>
  <tableColumns count="2">
    <tableColumn id="1" xr3:uid="{3A93D755-DB87-44E4-A5CD-8781D1D2EC7B}" name="Option"/>
    <tableColumn id="2" xr3:uid="{BD069C12-CDE6-4E36-B39B-06625628F8A1}" name="test cas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5AAC0D0-8AAB-4ACE-88BB-35E9838A1C79}" name="Table2457" displayName="Table2457" ref="L5:M9" totalsRowShown="0">
  <autoFilter ref="L5:M9" xr:uid="{65AAC0D0-8AAB-4ACE-88BB-35E9838A1C79}"/>
  <tableColumns count="2">
    <tableColumn id="1" xr3:uid="{01C971DC-3D24-4DE7-80A6-FBA6EB8AD5EC}" name="Option"/>
    <tableColumn id="2" xr3:uid="{379A603A-8FFF-4915-BA8C-BDB662B91591}" name="test cas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9FFAA28-1A8C-403C-929D-F5292F9AB345}" name="Table2456" displayName="Table2456" ref="L6:M10" totalsRowShown="0">
  <autoFilter ref="L6:M10" xr:uid="{29FFAA28-1A8C-403C-929D-F5292F9AB345}"/>
  <tableColumns count="2">
    <tableColumn id="1" xr3:uid="{96F10049-AB33-4A29-A732-6C50B62FC0B0}" name="Option"/>
    <tableColumn id="2" xr3:uid="{FAA1540C-F542-4786-98FC-76B089D49531}" name="test cas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A65A5C-9040-470C-917B-451FC594D212}" name="Table2458" displayName="Table2458" ref="M3:N8" totalsRowShown="0">
  <autoFilter ref="M3:N8" xr:uid="{A7A65A5C-9040-470C-917B-451FC594D212}"/>
  <tableColumns count="2">
    <tableColumn id="1" xr3:uid="{C2D32400-0B5B-4C34-BD9B-787A120FF12F}" name="Option"/>
    <tableColumn id="2" xr3:uid="{6C3B0DA8-0582-4266-8A6D-FA6D2EBF22C0}" name="test cas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545436C-B4C9-4267-AAA5-0196FE2457F5}" name="Table2459" displayName="Table2459" ref="K4:L8" totalsRowShown="0">
  <autoFilter ref="K4:L8" xr:uid="{6545436C-B4C9-4267-AAA5-0196FE2457F5}"/>
  <tableColumns count="2">
    <tableColumn id="1" xr3:uid="{3A13D040-224F-4BC3-AB23-631E3645BCEC}" name="Option"/>
    <tableColumn id="2" xr3:uid="{0F6D5A15-7FDE-460E-AEBC-881F69A50751}" name="test cas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91C7908-6210-46FA-B8BB-36EFC342AE5E}" name="Table24510" displayName="Table24510" ref="M4:N8" totalsRowShown="0" headerRowDxfId="23" dataDxfId="22">
  <autoFilter ref="M4:N8" xr:uid="{291C7908-6210-46FA-B8BB-36EFC342AE5E}"/>
  <tableColumns count="2">
    <tableColumn id="1" xr3:uid="{81BBE37B-6FBF-4A70-9652-3A11D2505CFF}" name="Option" dataDxfId="21"/>
    <tableColumn id="2" xr3:uid="{257FD7B5-B62C-451D-9FF8-AB1C252B37F2}" name="test cases" dataDxfId="2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8D3B2A1-231A-4D91-BF80-0F7B2CA1D8DC}" name="Table24511" displayName="Table24511" ref="L1:M5" totalsRowShown="0">
  <autoFilter ref="L1:M5" xr:uid="{88D3B2A1-231A-4D91-BF80-0F7B2CA1D8DC}"/>
  <tableColumns count="2">
    <tableColumn id="1" xr3:uid="{E5C14DBF-783A-4C5B-B1E5-D846A35D7E3F}" name="Option"/>
    <tableColumn id="2" xr3:uid="{4B05456D-F4B3-4CAB-A597-F7431A6E1401}" name="test ca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973A5-56D0-489E-B04D-B5CE7C4085CF}">
  <dimension ref="A1:N93"/>
  <sheetViews>
    <sheetView topLeftCell="A84" zoomScale="43" zoomScaleNormal="70" workbookViewId="0">
      <selection activeCell="I2" sqref="I2"/>
    </sheetView>
  </sheetViews>
  <sheetFormatPr defaultRowHeight="14.4" x14ac:dyDescent="0.3"/>
  <cols>
    <col min="1" max="1" width="12.6640625" style="106" bestFit="1" customWidth="1"/>
    <col min="2" max="2" width="29.88671875" bestFit="1" customWidth="1"/>
    <col min="3" max="3" width="44.5546875" bestFit="1" customWidth="1"/>
    <col min="4" max="4" width="32.33203125" bestFit="1" customWidth="1"/>
    <col min="5" max="5" width="52.109375" style="12" bestFit="1" customWidth="1"/>
    <col min="6" max="6" width="30.88671875" bestFit="1" customWidth="1"/>
    <col min="7" max="7" width="45.5546875" bestFit="1" customWidth="1"/>
    <col min="8" max="8" width="51.6640625" customWidth="1"/>
    <col min="9" max="9" width="15.33203125" customWidth="1"/>
    <col min="13" max="13" width="13.88671875" customWidth="1"/>
    <col min="14" max="14" width="10.6640625" customWidth="1"/>
  </cols>
  <sheetData>
    <row r="1" spans="1:14" ht="15" thickBot="1" x14ac:dyDescent="0.35">
      <c r="A1" s="107" t="s">
        <v>0</v>
      </c>
      <c r="B1" s="105" t="s">
        <v>1</v>
      </c>
      <c r="C1" s="103" t="s">
        <v>2</v>
      </c>
      <c r="D1" s="104" t="s">
        <v>3</v>
      </c>
      <c r="E1" s="104" t="s">
        <v>4</v>
      </c>
      <c r="F1" s="104" t="s">
        <v>5</v>
      </c>
      <c r="G1" s="104" t="s">
        <v>6</v>
      </c>
      <c r="H1" s="104" t="s">
        <v>7</v>
      </c>
      <c r="I1" s="104" t="s">
        <v>8</v>
      </c>
      <c r="M1" t="s">
        <v>9</v>
      </c>
      <c r="N1" t="s">
        <v>10</v>
      </c>
    </row>
    <row r="2" spans="1:14" ht="43.2" x14ac:dyDescent="0.3">
      <c r="A2" s="188" t="s">
        <v>11</v>
      </c>
      <c r="B2" s="277" t="s">
        <v>12</v>
      </c>
      <c r="C2" s="40" t="s">
        <v>13</v>
      </c>
      <c r="D2" s="41" t="s">
        <v>14</v>
      </c>
      <c r="E2" s="65" t="s">
        <v>15</v>
      </c>
      <c r="F2" s="41" t="s">
        <v>16</v>
      </c>
      <c r="G2" s="38" t="s">
        <v>17</v>
      </c>
      <c r="H2" s="87" t="s">
        <v>18</v>
      </c>
      <c r="I2" s="81" t="s">
        <v>19</v>
      </c>
      <c r="M2" t="s">
        <v>20</v>
      </c>
      <c r="N2">
        <f>COUNTIF(I2:I92,"Pass")</f>
        <v>44</v>
      </c>
    </row>
    <row r="3" spans="1:14" ht="57.6" x14ac:dyDescent="0.3">
      <c r="A3" s="188" t="s">
        <v>21</v>
      </c>
      <c r="B3" s="278"/>
      <c r="C3" s="26" t="s">
        <v>22</v>
      </c>
      <c r="D3" s="23" t="s">
        <v>14</v>
      </c>
      <c r="E3" s="66" t="s">
        <v>23</v>
      </c>
      <c r="F3" s="23" t="s">
        <v>24</v>
      </c>
      <c r="G3" s="30" t="s">
        <v>25</v>
      </c>
      <c r="H3" s="88" t="s">
        <v>18</v>
      </c>
      <c r="I3" s="74" t="s">
        <v>19</v>
      </c>
      <c r="M3" t="s">
        <v>19</v>
      </c>
      <c r="N3">
        <f>COUNTIF(I2:I93,"fail")</f>
        <v>47</v>
      </c>
    </row>
    <row r="4" spans="1:14" ht="57.6" x14ac:dyDescent="0.3">
      <c r="A4" s="188" t="s">
        <v>26</v>
      </c>
      <c r="B4" s="278"/>
      <c r="C4" s="26" t="s">
        <v>27</v>
      </c>
      <c r="D4" s="23" t="s">
        <v>14</v>
      </c>
      <c r="E4" s="66" t="s">
        <v>28</v>
      </c>
      <c r="F4" s="23" t="s">
        <v>29</v>
      </c>
      <c r="G4" s="30" t="s">
        <v>30</v>
      </c>
      <c r="H4" s="88" t="s">
        <v>31</v>
      </c>
      <c r="I4" s="74" t="s">
        <v>20</v>
      </c>
      <c r="M4" t="s">
        <v>32</v>
      </c>
      <c r="N4">
        <f>COUNTIF(I2:I94,"Not executed")</f>
        <v>0</v>
      </c>
    </row>
    <row r="5" spans="1:14" ht="57.6" x14ac:dyDescent="0.3">
      <c r="A5" s="188" t="s">
        <v>33</v>
      </c>
      <c r="B5" s="278"/>
      <c r="C5" s="26" t="s">
        <v>34</v>
      </c>
      <c r="D5" s="23" t="s">
        <v>14</v>
      </c>
      <c r="E5" s="66" t="s">
        <v>35</v>
      </c>
      <c r="F5" s="23" t="s">
        <v>36</v>
      </c>
      <c r="G5" s="30" t="s">
        <v>37</v>
      </c>
      <c r="H5" s="88" t="s">
        <v>18</v>
      </c>
      <c r="I5" s="74" t="s">
        <v>19</v>
      </c>
      <c r="M5" t="s">
        <v>38</v>
      </c>
      <c r="N5">
        <f>SUM(N2:N4)</f>
        <v>91</v>
      </c>
    </row>
    <row r="6" spans="1:14" ht="57.6" x14ac:dyDescent="0.3">
      <c r="A6" s="189" t="s">
        <v>39</v>
      </c>
      <c r="B6" s="279"/>
      <c r="C6" s="43" t="s">
        <v>40</v>
      </c>
      <c r="D6" s="44" t="s">
        <v>14</v>
      </c>
      <c r="E6" s="67" t="s">
        <v>41</v>
      </c>
      <c r="F6" s="44" t="s">
        <v>42</v>
      </c>
      <c r="G6" s="39" t="s">
        <v>18</v>
      </c>
      <c r="H6" s="89" t="s">
        <v>18</v>
      </c>
      <c r="I6" s="82" t="s">
        <v>20</v>
      </c>
    </row>
    <row r="7" spans="1:14" ht="43.8" thickTop="1" x14ac:dyDescent="0.3">
      <c r="A7" s="190" t="s">
        <v>43</v>
      </c>
      <c r="B7" s="280" t="s">
        <v>44</v>
      </c>
      <c r="C7" s="38" t="s">
        <v>45</v>
      </c>
      <c r="D7" s="41" t="s">
        <v>14</v>
      </c>
      <c r="E7" s="65" t="s">
        <v>46</v>
      </c>
      <c r="F7" s="41" t="s">
        <v>47</v>
      </c>
      <c r="G7" s="38" t="s">
        <v>48</v>
      </c>
      <c r="H7" s="87" t="s">
        <v>49</v>
      </c>
      <c r="I7" s="81" t="s">
        <v>20</v>
      </c>
    </row>
    <row r="8" spans="1:14" ht="43.2" x14ac:dyDescent="0.3">
      <c r="A8" s="188" t="s">
        <v>50</v>
      </c>
      <c r="B8" s="281"/>
      <c r="C8" s="30" t="s">
        <v>51</v>
      </c>
      <c r="D8" s="23" t="s">
        <v>14</v>
      </c>
      <c r="E8" s="68" t="s">
        <v>52</v>
      </c>
      <c r="F8" s="23" t="s">
        <v>53</v>
      </c>
      <c r="G8" s="30" t="s">
        <v>48</v>
      </c>
      <c r="H8" s="88" t="s">
        <v>54</v>
      </c>
      <c r="I8" s="74" t="s">
        <v>19</v>
      </c>
    </row>
    <row r="9" spans="1:14" ht="43.2" x14ac:dyDescent="0.3">
      <c r="A9" s="188" t="s">
        <v>55</v>
      </c>
      <c r="B9" s="281"/>
      <c r="C9" s="30" t="s">
        <v>56</v>
      </c>
      <c r="D9" s="23" t="s">
        <v>14</v>
      </c>
      <c r="E9" s="68" t="s">
        <v>57</v>
      </c>
      <c r="F9" s="23" t="s">
        <v>58</v>
      </c>
      <c r="G9" s="30" t="s">
        <v>48</v>
      </c>
      <c r="H9" s="88" t="s">
        <v>59</v>
      </c>
      <c r="I9" s="74" t="s">
        <v>20</v>
      </c>
    </row>
    <row r="10" spans="1:14" ht="43.2" x14ac:dyDescent="0.3">
      <c r="A10" s="188" t="s">
        <v>60</v>
      </c>
      <c r="B10" s="281"/>
      <c r="C10" s="30" t="s">
        <v>61</v>
      </c>
      <c r="D10" s="23" t="s">
        <v>14</v>
      </c>
      <c r="E10" s="68" t="s">
        <v>62</v>
      </c>
      <c r="F10" s="23" t="s">
        <v>63</v>
      </c>
      <c r="G10" s="30" t="s">
        <v>48</v>
      </c>
      <c r="H10" s="88" t="s">
        <v>54</v>
      </c>
      <c r="I10" s="74" t="s">
        <v>19</v>
      </c>
    </row>
    <row r="11" spans="1:14" ht="43.2" x14ac:dyDescent="0.3">
      <c r="A11" s="188" t="s">
        <v>64</v>
      </c>
      <c r="B11" s="281"/>
      <c r="C11" s="30" t="s">
        <v>65</v>
      </c>
      <c r="D11" s="23" t="s">
        <v>14</v>
      </c>
      <c r="E11" s="68" t="s">
        <v>66</v>
      </c>
      <c r="F11" s="23" t="s">
        <v>67</v>
      </c>
      <c r="G11" s="30" t="s">
        <v>48</v>
      </c>
      <c r="H11" s="90" t="s">
        <v>68</v>
      </c>
      <c r="I11" s="74" t="s">
        <v>20</v>
      </c>
    </row>
    <row r="12" spans="1:14" ht="43.2" x14ac:dyDescent="0.3">
      <c r="A12" s="188" t="s">
        <v>69</v>
      </c>
      <c r="B12" s="281"/>
      <c r="C12" s="30" t="s">
        <v>70</v>
      </c>
      <c r="D12" s="23" t="s">
        <v>14</v>
      </c>
      <c r="E12" s="68" t="s">
        <v>71</v>
      </c>
      <c r="F12" s="23" t="s">
        <v>72</v>
      </c>
      <c r="G12" s="30" t="s">
        <v>48</v>
      </c>
      <c r="H12" s="88" t="s">
        <v>54</v>
      </c>
      <c r="I12" s="74" t="s">
        <v>19</v>
      </c>
    </row>
    <row r="13" spans="1:14" ht="43.2" x14ac:dyDescent="0.3">
      <c r="A13" s="188" t="s">
        <v>73</v>
      </c>
      <c r="B13" s="281"/>
      <c r="C13" s="30" t="s">
        <v>74</v>
      </c>
      <c r="D13" s="23" t="s">
        <v>14</v>
      </c>
      <c r="E13" s="68" t="s">
        <v>75</v>
      </c>
      <c r="F13" s="23" t="s">
        <v>76</v>
      </c>
      <c r="G13" s="30" t="s">
        <v>77</v>
      </c>
      <c r="H13" s="88" t="s">
        <v>31</v>
      </c>
      <c r="I13" s="74" t="s">
        <v>20</v>
      </c>
    </row>
    <row r="14" spans="1:14" ht="43.2" x14ac:dyDescent="0.3">
      <c r="A14" s="188" t="s">
        <v>78</v>
      </c>
      <c r="B14" s="281"/>
      <c r="C14" s="30" t="s">
        <v>79</v>
      </c>
      <c r="D14" s="23" t="s">
        <v>14</v>
      </c>
      <c r="E14" s="68" t="s">
        <v>80</v>
      </c>
      <c r="F14" s="23" t="s">
        <v>81</v>
      </c>
      <c r="G14" s="30" t="s">
        <v>48</v>
      </c>
      <c r="H14" s="88" t="s">
        <v>82</v>
      </c>
      <c r="I14" s="74" t="s">
        <v>20</v>
      </c>
    </row>
    <row r="15" spans="1:14" ht="43.2" x14ac:dyDescent="0.3">
      <c r="A15" s="188" t="s">
        <v>83</v>
      </c>
      <c r="B15" s="281"/>
      <c r="C15" s="30" t="s">
        <v>84</v>
      </c>
      <c r="D15" s="23" t="s">
        <v>14</v>
      </c>
      <c r="E15" s="68" t="s">
        <v>85</v>
      </c>
      <c r="F15" s="23" t="s">
        <v>86</v>
      </c>
      <c r="G15" s="30" t="s">
        <v>48</v>
      </c>
      <c r="H15" s="91" t="s">
        <v>54</v>
      </c>
      <c r="I15" s="74" t="s">
        <v>19</v>
      </c>
    </row>
    <row r="16" spans="1:14" ht="47.25" customHeight="1" x14ac:dyDescent="0.3">
      <c r="A16" s="188" t="s">
        <v>87</v>
      </c>
      <c r="B16" s="281"/>
      <c r="C16" s="30" t="s">
        <v>88</v>
      </c>
      <c r="D16" s="23" t="s">
        <v>14</v>
      </c>
      <c r="E16" s="68" t="s">
        <v>89</v>
      </c>
      <c r="F16" s="23" t="s">
        <v>90</v>
      </c>
      <c r="G16" s="30" t="s">
        <v>48</v>
      </c>
      <c r="H16" s="91" t="s">
        <v>54</v>
      </c>
      <c r="I16" s="74" t="s">
        <v>19</v>
      </c>
    </row>
    <row r="17" spans="1:9" ht="43.2" x14ac:dyDescent="0.3">
      <c r="A17" s="188" t="s">
        <v>91</v>
      </c>
      <c r="B17" s="281"/>
      <c r="C17" s="63" t="s">
        <v>92</v>
      </c>
      <c r="D17" s="62" t="s">
        <v>14</v>
      </c>
      <c r="E17" s="75" t="s">
        <v>93</v>
      </c>
      <c r="F17" s="62" t="s">
        <v>94</v>
      </c>
      <c r="G17" s="63" t="s">
        <v>48</v>
      </c>
      <c r="H17" s="92" t="s">
        <v>95</v>
      </c>
      <c r="I17" s="74" t="s">
        <v>19</v>
      </c>
    </row>
    <row r="18" spans="1:9" ht="43.2" x14ac:dyDescent="0.3">
      <c r="A18" s="188" t="s">
        <v>96</v>
      </c>
      <c r="B18" s="282"/>
      <c r="C18" s="130" t="s">
        <v>97</v>
      </c>
      <c r="D18" s="71" t="s">
        <v>14</v>
      </c>
      <c r="E18" s="73" t="s">
        <v>98</v>
      </c>
      <c r="F18" s="71" t="s">
        <v>99</v>
      </c>
      <c r="G18" s="76" t="s">
        <v>48</v>
      </c>
      <c r="H18" s="93" t="s">
        <v>54</v>
      </c>
      <c r="I18" s="74" t="s">
        <v>19</v>
      </c>
    </row>
    <row r="19" spans="1:9" ht="43.2" x14ac:dyDescent="0.3">
      <c r="A19" s="188" t="s">
        <v>100</v>
      </c>
      <c r="B19" s="281"/>
      <c r="C19" s="27" t="s">
        <v>34</v>
      </c>
      <c r="D19" s="24" t="s">
        <v>14</v>
      </c>
      <c r="E19" s="68" t="s">
        <v>101</v>
      </c>
      <c r="F19" s="24" t="s">
        <v>102</v>
      </c>
      <c r="G19" s="27" t="s">
        <v>103</v>
      </c>
      <c r="H19" s="94" t="s">
        <v>54</v>
      </c>
      <c r="I19" s="74" t="s">
        <v>19</v>
      </c>
    </row>
    <row r="20" spans="1:9" ht="43.8" thickBot="1" x14ac:dyDescent="0.35">
      <c r="A20" s="189" t="s">
        <v>104</v>
      </c>
      <c r="B20" s="283"/>
      <c r="C20" s="39" t="s">
        <v>105</v>
      </c>
      <c r="D20" s="44" t="s">
        <v>14</v>
      </c>
      <c r="E20" s="69" t="s">
        <v>106</v>
      </c>
      <c r="F20" s="6" t="s">
        <v>107</v>
      </c>
      <c r="G20" s="39" t="s">
        <v>54</v>
      </c>
      <c r="H20" s="89" t="s">
        <v>54</v>
      </c>
      <c r="I20" s="82" t="s">
        <v>20</v>
      </c>
    </row>
    <row r="21" spans="1:9" ht="72.599999999999994" thickTop="1" x14ac:dyDescent="0.3">
      <c r="A21" s="190" t="s">
        <v>108</v>
      </c>
      <c r="B21" s="280" t="s">
        <v>109</v>
      </c>
      <c r="C21" s="40" t="s">
        <v>110</v>
      </c>
      <c r="D21" s="41" t="s">
        <v>14</v>
      </c>
      <c r="E21" s="65" t="s">
        <v>111</v>
      </c>
      <c r="F21" s="3" t="s">
        <v>107</v>
      </c>
      <c r="G21" s="38" t="s">
        <v>112</v>
      </c>
      <c r="H21" s="95" t="s">
        <v>54</v>
      </c>
      <c r="I21" s="81" t="s">
        <v>19</v>
      </c>
    </row>
    <row r="22" spans="1:9" ht="72.599999999999994" thickBot="1" x14ac:dyDescent="0.35">
      <c r="A22" s="189" t="s">
        <v>113</v>
      </c>
      <c r="B22" s="279"/>
      <c r="C22" s="44" t="s">
        <v>114</v>
      </c>
      <c r="D22" s="45" t="s">
        <v>14</v>
      </c>
      <c r="E22" s="7" t="s">
        <v>115</v>
      </c>
      <c r="F22" s="6" t="s">
        <v>107</v>
      </c>
      <c r="G22" s="39" t="s">
        <v>116</v>
      </c>
      <c r="H22" s="96" t="s">
        <v>117</v>
      </c>
      <c r="I22" s="82" t="s">
        <v>20</v>
      </c>
    </row>
    <row r="23" spans="1:9" ht="29.4" thickTop="1" x14ac:dyDescent="0.3">
      <c r="A23" s="190" t="s">
        <v>118</v>
      </c>
      <c r="B23" s="280" t="s">
        <v>119</v>
      </c>
      <c r="C23" s="46" t="s">
        <v>120</v>
      </c>
      <c r="D23" s="41" t="s">
        <v>121</v>
      </c>
      <c r="E23" s="4" t="s">
        <v>122</v>
      </c>
      <c r="F23" s="41" t="s">
        <v>123</v>
      </c>
      <c r="G23" s="40" t="s">
        <v>124</v>
      </c>
      <c r="H23" s="95" t="s">
        <v>124</v>
      </c>
      <c r="I23" s="81" t="s">
        <v>20</v>
      </c>
    </row>
    <row r="24" spans="1:9" ht="43.2" x14ac:dyDescent="0.3">
      <c r="A24" s="188" t="s">
        <v>125</v>
      </c>
      <c r="B24" s="281"/>
      <c r="C24" s="29" t="s">
        <v>126</v>
      </c>
      <c r="D24" s="24" t="s">
        <v>121</v>
      </c>
      <c r="E24" s="8" t="s">
        <v>127</v>
      </c>
      <c r="F24" s="72" t="s">
        <v>123</v>
      </c>
      <c r="G24" s="28" t="s">
        <v>128</v>
      </c>
      <c r="H24" s="94" t="s">
        <v>128</v>
      </c>
      <c r="I24" s="83" t="s">
        <v>20</v>
      </c>
    </row>
    <row r="25" spans="1:9" ht="58.2" thickBot="1" x14ac:dyDescent="0.35">
      <c r="A25" s="189" t="s">
        <v>129</v>
      </c>
      <c r="B25" s="283"/>
      <c r="C25" s="47" t="s">
        <v>130</v>
      </c>
      <c r="D25" s="44" t="s">
        <v>121</v>
      </c>
      <c r="E25" s="7" t="s">
        <v>131</v>
      </c>
      <c r="F25" s="44" t="s">
        <v>132</v>
      </c>
      <c r="G25" s="39" t="s">
        <v>133</v>
      </c>
      <c r="H25" s="96" t="s">
        <v>134</v>
      </c>
      <c r="I25" s="82" t="s">
        <v>19</v>
      </c>
    </row>
    <row r="26" spans="1:9" ht="58.8" thickTop="1" thickBot="1" x14ac:dyDescent="0.35">
      <c r="A26" s="191" t="s">
        <v>135</v>
      </c>
      <c r="B26" s="102" t="s">
        <v>136</v>
      </c>
      <c r="C26" s="48" t="s">
        <v>137</v>
      </c>
      <c r="D26" s="49" t="s">
        <v>121</v>
      </c>
      <c r="E26" s="19" t="s">
        <v>138</v>
      </c>
      <c r="F26" s="49"/>
      <c r="G26" s="50" t="s">
        <v>139</v>
      </c>
      <c r="H26" s="97" t="s">
        <v>139</v>
      </c>
      <c r="I26" s="84" t="s">
        <v>20</v>
      </c>
    </row>
    <row r="27" spans="1:9" ht="58.8" thickTop="1" thickBot="1" x14ac:dyDescent="0.35">
      <c r="A27" s="191" t="s">
        <v>140</v>
      </c>
      <c r="B27" s="102" t="s">
        <v>44</v>
      </c>
      <c r="C27" s="48" t="s">
        <v>137</v>
      </c>
      <c r="D27" s="49" t="s">
        <v>121</v>
      </c>
      <c r="E27" s="19" t="s">
        <v>138</v>
      </c>
      <c r="F27" s="49"/>
      <c r="G27" s="50" t="s">
        <v>139</v>
      </c>
      <c r="H27" s="97" t="s">
        <v>139</v>
      </c>
      <c r="I27" s="84" t="s">
        <v>20</v>
      </c>
    </row>
    <row r="28" spans="1:9" ht="43.8" thickTop="1" x14ac:dyDescent="0.3">
      <c r="A28" s="190" t="s">
        <v>141</v>
      </c>
      <c r="B28" s="277" t="s">
        <v>142</v>
      </c>
      <c r="C28" s="41" t="s">
        <v>143</v>
      </c>
      <c r="D28" s="41" t="s">
        <v>121</v>
      </c>
      <c r="E28" s="4" t="s">
        <v>144</v>
      </c>
      <c r="F28" s="41" t="s">
        <v>145</v>
      </c>
      <c r="G28" s="38" t="s">
        <v>146</v>
      </c>
      <c r="H28" s="87" t="s">
        <v>31</v>
      </c>
      <c r="I28" s="81" t="s">
        <v>20</v>
      </c>
    </row>
    <row r="29" spans="1:9" ht="57.6" x14ac:dyDescent="0.3">
      <c r="A29" s="188" t="s">
        <v>147</v>
      </c>
      <c r="B29" s="287"/>
      <c r="C29" s="23" t="s">
        <v>148</v>
      </c>
      <c r="D29" s="23" t="s">
        <v>121</v>
      </c>
      <c r="E29" s="5" t="s">
        <v>149</v>
      </c>
      <c r="F29" s="23" t="s">
        <v>150</v>
      </c>
      <c r="G29" s="30" t="s">
        <v>151</v>
      </c>
      <c r="H29" s="91" t="s">
        <v>152</v>
      </c>
      <c r="I29" s="74" t="s">
        <v>19</v>
      </c>
    </row>
    <row r="30" spans="1:9" ht="57.6" x14ac:dyDescent="0.3">
      <c r="A30" s="188" t="s">
        <v>153</v>
      </c>
      <c r="B30" s="287"/>
      <c r="C30" s="23" t="s">
        <v>154</v>
      </c>
      <c r="D30" s="23" t="s">
        <v>121</v>
      </c>
      <c r="E30" s="5" t="s">
        <v>155</v>
      </c>
      <c r="F30" s="23" t="s">
        <v>156</v>
      </c>
      <c r="G30" s="30" t="s">
        <v>152</v>
      </c>
      <c r="H30" s="91" t="s">
        <v>152</v>
      </c>
      <c r="I30" s="74" t="s">
        <v>19</v>
      </c>
    </row>
    <row r="31" spans="1:9" ht="57.6" x14ac:dyDescent="0.3">
      <c r="A31" s="188" t="s">
        <v>157</v>
      </c>
      <c r="B31" s="287"/>
      <c r="C31" s="23" t="s">
        <v>158</v>
      </c>
      <c r="D31" s="23" t="s">
        <v>121</v>
      </c>
      <c r="E31" s="5" t="s">
        <v>159</v>
      </c>
      <c r="F31" s="23" t="s">
        <v>160</v>
      </c>
      <c r="G31" s="30" t="s">
        <v>161</v>
      </c>
      <c r="H31" s="91" t="s">
        <v>152</v>
      </c>
      <c r="I31" s="74" t="s">
        <v>19</v>
      </c>
    </row>
    <row r="32" spans="1:9" ht="72" x14ac:dyDescent="0.3">
      <c r="A32" s="188" t="s">
        <v>162</v>
      </c>
      <c r="B32" s="287"/>
      <c r="C32" s="23" t="s">
        <v>163</v>
      </c>
      <c r="D32" s="23" t="s">
        <v>121</v>
      </c>
      <c r="E32" s="5" t="s">
        <v>164</v>
      </c>
      <c r="F32" s="23" t="s">
        <v>165</v>
      </c>
      <c r="G32" s="30" t="s">
        <v>166</v>
      </c>
      <c r="H32" s="91" t="s">
        <v>152</v>
      </c>
      <c r="I32" s="74" t="s">
        <v>19</v>
      </c>
    </row>
    <row r="33" spans="1:9" ht="57.6" x14ac:dyDescent="0.3">
      <c r="A33" s="188" t="s">
        <v>167</v>
      </c>
      <c r="B33" s="287"/>
      <c r="C33" s="23" t="s">
        <v>168</v>
      </c>
      <c r="D33" s="23" t="s">
        <v>121</v>
      </c>
      <c r="E33" s="5" t="s">
        <v>169</v>
      </c>
      <c r="F33" s="23" t="s">
        <v>170</v>
      </c>
      <c r="G33" s="30" t="s">
        <v>171</v>
      </c>
      <c r="H33" s="91" t="s">
        <v>152</v>
      </c>
      <c r="I33" s="74" t="s">
        <v>19</v>
      </c>
    </row>
    <row r="34" spans="1:9" ht="57.6" x14ac:dyDescent="0.3">
      <c r="A34" s="188" t="s">
        <v>172</v>
      </c>
      <c r="B34" s="287"/>
      <c r="C34" s="23" t="s">
        <v>173</v>
      </c>
      <c r="D34" s="23" t="s">
        <v>121</v>
      </c>
      <c r="E34" s="5" t="s">
        <v>174</v>
      </c>
      <c r="F34" s="23" t="s">
        <v>175</v>
      </c>
      <c r="G34" s="30" t="s">
        <v>176</v>
      </c>
      <c r="H34" s="91" t="s">
        <v>152</v>
      </c>
      <c r="I34" s="74" t="s">
        <v>19</v>
      </c>
    </row>
    <row r="35" spans="1:9" ht="58.2" thickBot="1" x14ac:dyDescent="0.35">
      <c r="A35" s="189" t="s">
        <v>177</v>
      </c>
      <c r="B35" s="288"/>
      <c r="C35" s="6" t="s">
        <v>178</v>
      </c>
      <c r="D35" s="44" t="s">
        <v>121</v>
      </c>
      <c r="E35" s="7" t="s">
        <v>179</v>
      </c>
      <c r="F35" s="44" t="s">
        <v>180</v>
      </c>
      <c r="G35" s="39" t="s">
        <v>152</v>
      </c>
      <c r="H35" s="91" t="s">
        <v>152</v>
      </c>
      <c r="I35" s="82" t="s">
        <v>20</v>
      </c>
    </row>
    <row r="36" spans="1:9" ht="58.2" thickTop="1" x14ac:dyDescent="0.3">
      <c r="A36" s="190" t="s">
        <v>181</v>
      </c>
      <c r="B36" s="289" t="s">
        <v>182</v>
      </c>
      <c r="C36" s="41" t="s">
        <v>183</v>
      </c>
      <c r="D36" s="41" t="s">
        <v>121</v>
      </c>
      <c r="E36" s="4" t="s">
        <v>184</v>
      </c>
      <c r="F36" s="41" t="s">
        <v>185</v>
      </c>
      <c r="G36" s="38" t="s">
        <v>186</v>
      </c>
      <c r="H36" s="87" t="s">
        <v>187</v>
      </c>
      <c r="I36" s="81" t="s">
        <v>19</v>
      </c>
    </row>
    <row r="37" spans="1:9" ht="58.2" thickBot="1" x14ac:dyDescent="0.35">
      <c r="A37" s="189" t="s">
        <v>188</v>
      </c>
      <c r="B37" s="290"/>
      <c r="C37" s="44" t="s">
        <v>189</v>
      </c>
      <c r="D37" s="44" t="s">
        <v>121</v>
      </c>
      <c r="E37" s="7" t="s">
        <v>190</v>
      </c>
      <c r="F37" s="44" t="s">
        <v>191</v>
      </c>
      <c r="G37" s="39" t="s">
        <v>192</v>
      </c>
      <c r="H37" s="98" t="s">
        <v>192</v>
      </c>
      <c r="I37" s="82" t="s">
        <v>20</v>
      </c>
    </row>
    <row r="38" spans="1:9" ht="58.2" thickTop="1" x14ac:dyDescent="0.3">
      <c r="A38" s="190" t="s">
        <v>193</v>
      </c>
      <c r="B38" s="277" t="s">
        <v>194</v>
      </c>
      <c r="C38" s="41" t="s">
        <v>195</v>
      </c>
      <c r="D38" s="51" t="s">
        <v>121</v>
      </c>
      <c r="E38" s="4" t="s">
        <v>196</v>
      </c>
      <c r="F38" s="41" t="s">
        <v>132</v>
      </c>
      <c r="G38" s="38" t="s">
        <v>197</v>
      </c>
      <c r="H38" s="99" t="s">
        <v>197</v>
      </c>
      <c r="I38" s="81" t="s">
        <v>20</v>
      </c>
    </row>
    <row r="39" spans="1:9" ht="58.2" thickBot="1" x14ac:dyDescent="0.35">
      <c r="A39" s="189" t="s">
        <v>198</v>
      </c>
      <c r="B39" s="279"/>
      <c r="C39" s="44" t="s">
        <v>199</v>
      </c>
      <c r="D39" s="44" t="s">
        <v>121</v>
      </c>
      <c r="E39" s="7" t="s">
        <v>200</v>
      </c>
      <c r="F39" s="44"/>
      <c r="G39" s="39" t="s">
        <v>197</v>
      </c>
      <c r="H39" s="89" t="s">
        <v>197</v>
      </c>
      <c r="I39" s="82" t="s">
        <v>20</v>
      </c>
    </row>
    <row r="40" spans="1:9" ht="58.2" thickTop="1" x14ac:dyDescent="0.3">
      <c r="A40" s="190" t="s">
        <v>201</v>
      </c>
      <c r="B40" s="280" t="s">
        <v>202</v>
      </c>
      <c r="C40" s="41" t="s">
        <v>195</v>
      </c>
      <c r="D40" s="41" t="s">
        <v>121</v>
      </c>
      <c r="E40" s="4" t="s">
        <v>200</v>
      </c>
      <c r="F40" s="41" t="s">
        <v>132</v>
      </c>
      <c r="G40" s="38" t="s">
        <v>197</v>
      </c>
      <c r="H40" s="99" t="s">
        <v>197</v>
      </c>
      <c r="I40" s="81" t="s">
        <v>20</v>
      </c>
    </row>
    <row r="41" spans="1:9" ht="58.2" thickBot="1" x14ac:dyDescent="0.35">
      <c r="A41" s="189" t="s">
        <v>203</v>
      </c>
      <c r="B41" s="279"/>
      <c r="C41" s="44" t="s">
        <v>199</v>
      </c>
      <c r="D41" s="44" t="s">
        <v>121</v>
      </c>
      <c r="E41" s="7" t="s">
        <v>204</v>
      </c>
      <c r="F41" s="44"/>
      <c r="G41" s="39" t="s">
        <v>197</v>
      </c>
      <c r="H41" s="98" t="s">
        <v>197</v>
      </c>
      <c r="I41" s="82" t="s">
        <v>20</v>
      </c>
    </row>
    <row r="42" spans="1:9" ht="58.2" thickTop="1" x14ac:dyDescent="0.3">
      <c r="A42" s="190" t="s">
        <v>205</v>
      </c>
      <c r="B42" s="277" t="s">
        <v>206</v>
      </c>
      <c r="C42" s="41" t="s">
        <v>13</v>
      </c>
      <c r="D42" s="40" t="s">
        <v>121</v>
      </c>
      <c r="E42" s="4" t="s">
        <v>207</v>
      </c>
      <c r="F42" s="52" t="s">
        <v>208</v>
      </c>
      <c r="G42" s="53" t="s">
        <v>209</v>
      </c>
      <c r="H42" s="91" t="s">
        <v>18</v>
      </c>
      <c r="I42" s="81" t="s">
        <v>19</v>
      </c>
    </row>
    <row r="43" spans="1:9" ht="57.6" x14ac:dyDescent="0.3">
      <c r="A43" s="188" t="s">
        <v>210</v>
      </c>
      <c r="B43" s="287"/>
      <c r="C43" s="23" t="s">
        <v>22</v>
      </c>
      <c r="D43" s="26" t="s">
        <v>121</v>
      </c>
      <c r="E43" s="5" t="s">
        <v>211</v>
      </c>
      <c r="F43" s="33" t="s">
        <v>212</v>
      </c>
      <c r="G43" s="32" t="s">
        <v>213</v>
      </c>
      <c r="H43" s="91" t="s">
        <v>18</v>
      </c>
      <c r="I43" s="74" t="s">
        <v>19</v>
      </c>
    </row>
    <row r="44" spans="1:9" ht="57.6" x14ac:dyDescent="0.3">
      <c r="A44" s="188" t="s">
        <v>214</v>
      </c>
      <c r="B44" s="287"/>
      <c r="C44" s="23" t="s">
        <v>215</v>
      </c>
      <c r="D44" s="26" t="s">
        <v>121</v>
      </c>
      <c r="E44" s="5" t="s">
        <v>216</v>
      </c>
      <c r="F44" s="33" t="s">
        <v>217</v>
      </c>
      <c r="G44" s="32" t="s">
        <v>218</v>
      </c>
      <c r="H44" s="88" t="s">
        <v>31</v>
      </c>
      <c r="I44" s="83" t="s">
        <v>20</v>
      </c>
    </row>
    <row r="45" spans="1:9" ht="57.6" x14ac:dyDescent="0.3">
      <c r="A45" s="188" t="s">
        <v>219</v>
      </c>
      <c r="B45" s="287"/>
      <c r="C45" s="23" t="s">
        <v>34</v>
      </c>
      <c r="D45" s="26" t="s">
        <v>121</v>
      </c>
      <c r="E45" s="5" t="s">
        <v>220</v>
      </c>
      <c r="F45" s="33" t="s">
        <v>221</v>
      </c>
      <c r="G45" s="32" t="s">
        <v>37</v>
      </c>
      <c r="H45" s="91" t="s">
        <v>18</v>
      </c>
      <c r="I45" s="74" t="s">
        <v>19</v>
      </c>
    </row>
    <row r="46" spans="1:9" ht="58.2" thickBot="1" x14ac:dyDescent="0.35">
      <c r="A46" s="189" t="s">
        <v>222</v>
      </c>
      <c r="B46" s="288"/>
      <c r="C46" s="44" t="s">
        <v>40</v>
      </c>
      <c r="D46" s="43" t="s">
        <v>121</v>
      </c>
      <c r="E46" s="7" t="s">
        <v>223</v>
      </c>
      <c r="F46" s="79" t="s">
        <v>224</v>
      </c>
      <c r="G46" s="54" t="s">
        <v>18</v>
      </c>
      <c r="H46" s="98" t="s">
        <v>18</v>
      </c>
      <c r="I46" s="85" t="s">
        <v>20</v>
      </c>
    </row>
    <row r="47" spans="1:9" ht="58.2" thickTop="1" x14ac:dyDescent="0.3">
      <c r="A47" s="190" t="s">
        <v>225</v>
      </c>
      <c r="B47" s="280" t="s">
        <v>226</v>
      </c>
      <c r="C47" s="41" t="s">
        <v>13</v>
      </c>
      <c r="D47" s="41" t="s">
        <v>121</v>
      </c>
      <c r="E47" s="4" t="s">
        <v>227</v>
      </c>
      <c r="F47" s="40" t="s">
        <v>228</v>
      </c>
      <c r="G47" s="76" t="s">
        <v>209</v>
      </c>
      <c r="H47" s="78" t="s">
        <v>18</v>
      </c>
      <c r="I47" s="81" t="s">
        <v>19</v>
      </c>
    </row>
    <row r="48" spans="1:9" ht="57.6" x14ac:dyDescent="0.3">
      <c r="A48" s="188" t="s">
        <v>229</v>
      </c>
      <c r="B48" s="278"/>
      <c r="C48" s="23" t="s">
        <v>22</v>
      </c>
      <c r="D48" s="23" t="s">
        <v>121</v>
      </c>
      <c r="E48" s="5" t="s">
        <v>230</v>
      </c>
      <c r="F48" s="26" t="s">
        <v>231</v>
      </c>
      <c r="G48" s="76" t="s">
        <v>213</v>
      </c>
      <c r="H48" s="78" t="s">
        <v>18</v>
      </c>
      <c r="I48" s="74" t="s">
        <v>19</v>
      </c>
    </row>
    <row r="49" spans="1:9" ht="57.6" x14ac:dyDescent="0.3">
      <c r="A49" s="188" t="s">
        <v>232</v>
      </c>
      <c r="B49" s="278"/>
      <c r="C49" s="23" t="s">
        <v>233</v>
      </c>
      <c r="D49" s="23" t="s">
        <v>121</v>
      </c>
      <c r="E49" s="5" t="s">
        <v>234</v>
      </c>
      <c r="F49" s="26" t="s">
        <v>235</v>
      </c>
      <c r="G49" s="76" t="s">
        <v>236</v>
      </c>
      <c r="H49" s="78" t="s">
        <v>31</v>
      </c>
      <c r="I49" s="74" t="s">
        <v>20</v>
      </c>
    </row>
    <row r="50" spans="1:9" ht="57.6" x14ac:dyDescent="0.3">
      <c r="A50" s="188" t="s">
        <v>237</v>
      </c>
      <c r="B50" s="278"/>
      <c r="C50" s="29" t="s">
        <v>40</v>
      </c>
      <c r="D50" s="31" t="s">
        <v>121</v>
      </c>
      <c r="E50" s="70" t="s">
        <v>238</v>
      </c>
      <c r="F50" s="77" t="s">
        <v>239</v>
      </c>
      <c r="G50" s="80" t="s">
        <v>18</v>
      </c>
      <c r="H50" s="78" t="s">
        <v>18</v>
      </c>
      <c r="I50" s="86" t="s">
        <v>20</v>
      </c>
    </row>
    <row r="51" spans="1:9" ht="58.2" thickBot="1" x14ac:dyDescent="0.35">
      <c r="A51" s="189" t="s">
        <v>240</v>
      </c>
      <c r="B51" s="279"/>
      <c r="C51" s="44" t="s">
        <v>34</v>
      </c>
      <c r="D51" s="44" t="s">
        <v>121</v>
      </c>
      <c r="E51" s="7" t="s">
        <v>241</v>
      </c>
      <c r="F51" s="44" t="s">
        <v>242</v>
      </c>
      <c r="G51" s="39" t="s">
        <v>37</v>
      </c>
      <c r="H51" s="100" t="s">
        <v>18</v>
      </c>
      <c r="I51" s="82" t="s">
        <v>19</v>
      </c>
    </row>
    <row r="52" spans="1:9" ht="58.2" thickTop="1" x14ac:dyDescent="0.3">
      <c r="A52" s="190" t="s">
        <v>243</v>
      </c>
      <c r="B52" s="280" t="s">
        <v>244</v>
      </c>
      <c r="C52" s="41" t="s">
        <v>13</v>
      </c>
      <c r="D52" s="41" t="s">
        <v>121</v>
      </c>
      <c r="E52" s="4" t="s">
        <v>245</v>
      </c>
      <c r="F52" s="41" t="s">
        <v>246</v>
      </c>
      <c r="G52" s="38" t="s">
        <v>209</v>
      </c>
      <c r="H52" s="95" t="s">
        <v>247</v>
      </c>
      <c r="I52" s="81" t="s">
        <v>19</v>
      </c>
    </row>
    <row r="53" spans="1:9" ht="57.6" x14ac:dyDescent="0.3">
      <c r="A53" s="188" t="s">
        <v>248</v>
      </c>
      <c r="B53" s="281"/>
      <c r="C53" s="23" t="s">
        <v>22</v>
      </c>
      <c r="D53" s="23" t="s">
        <v>121</v>
      </c>
      <c r="E53" s="5" t="s">
        <v>249</v>
      </c>
      <c r="F53" s="23" t="s">
        <v>250</v>
      </c>
      <c r="G53" s="30" t="s">
        <v>213</v>
      </c>
      <c r="H53" s="91" t="s">
        <v>247</v>
      </c>
      <c r="I53" s="74" t="s">
        <v>19</v>
      </c>
    </row>
    <row r="54" spans="1:9" ht="57.6" x14ac:dyDescent="0.3">
      <c r="A54" s="188" t="s">
        <v>251</v>
      </c>
      <c r="B54" s="281"/>
      <c r="C54" s="23" t="s">
        <v>252</v>
      </c>
      <c r="D54" s="23" t="s">
        <v>121</v>
      </c>
      <c r="E54" s="5" t="s">
        <v>253</v>
      </c>
      <c r="F54" s="23" t="s">
        <v>254</v>
      </c>
      <c r="G54" s="30" t="s">
        <v>255</v>
      </c>
      <c r="H54" s="91" t="s">
        <v>255</v>
      </c>
      <c r="I54" s="74" t="s">
        <v>20</v>
      </c>
    </row>
    <row r="55" spans="1:9" ht="57.6" x14ac:dyDescent="0.3">
      <c r="A55" s="188" t="s">
        <v>256</v>
      </c>
      <c r="B55" s="281"/>
      <c r="C55" s="23" t="s">
        <v>34</v>
      </c>
      <c r="D55" s="23" t="s">
        <v>121</v>
      </c>
      <c r="E55" s="5" t="s">
        <v>257</v>
      </c>
      <c r="F55" s="23" t="s">
        <v>258</v>
      </c>
      <c r="G55" s="30" t="s">
        <v>37</v>
      </c>
      <c r="H55" s="91" t="s">
        <v>247</v>
      </c>
      <c r="I55" s="74" t="s">
        <v>19</v>
      </c>
    </row>
    <row r="56" spans="1:9" ht="58.2" thickBot="1" x14ac:dyDescent="0.35">
      <c r="A56" s="189" t="s">
        <v>259</v>
      </c>
      <c r="B56" s="283"/>
      <c r="C56" s="44" t="s">
        <v>40</v>
      </c>
      <c r="D56" s="44" t="s">
        <v>121</v>
      </c>
      <c r="E56" s="7" t="s">
        <v>260</v>
      </c>
      <c r="F56" s="44" t="s">
        <v>261</v>
      </c>
      <c r="G56" s="39" t="s">
        <v>247</v>
      </c>
      <c r="H56" s="98" t="s">
        <v>247</v>
      </c>
      <c r="I56" s="82" t="s">
        <v>20</v>
      </c>
    </row>
    <row r="57" spans="1:9" ht="58.2" thickTop="1" x14ac:dyDescent="0.3">
      <c r="A57" s="190" t="s">
        <v>262</v>
      </c>
      <c r="B57" s="280" t="s">
        <v>263</v>
      </c>
      <c r="C57" s="41" t="s">
        <v>22</v>
      </c>
      <c r="D57" s="41" t="s">
        <v>121</v>
      </c>
      <c r="E57" s="4" t="s">
        <v>264</v>
      </c>
      <c r="F57" s="41" t="s">
        <v>265</v>
      </c>
      <c r="G57" s="38" t="s">
        <v>213</v>
      </c>
      <c r="H57" s="95" t="s">
        <v>266</v>
      </c>
      <c r="I57" s="55" t="s">
        <v>19</v>
      </c>
    </row>
    <row r="58" spans="1:9" ht="57.6" x14ac:dyDescent="0.3">
      <c r="A58" s="188" t="s">
        <v>267</v>
      </c>
      <c r="B58" s="281"/>
      <c r="C58" s="23" t="s">
        <v>268</v>
      </c>
      <c r="D58" s="23" t="s">
        <v>121</v>
      </c>
      <c r="E58" s="5" t="s">
        <v>269</v>
      </c>
      <c r="F58" s="23" t="s">
        <v>270</v>
      </c>
      <c r="G58" s="30" t="s">
        <v>271</v>
      </c>
      <c r="H58" s="88" t="s">
        <v>31</v>
      </c>
      <c r="I58" s="74" t="s">
        <v>20</v>
      </c>
    </row>
    <row r="59" spans="1:9" ht="43.2" x14ac:dyDescent="0.3">
      <c r="A59" s="188" t="s">
        <v>272</v>
      </c>
      <c r="B59" s="281"/>
      <c r="C59" s="23" t="s">
        <v>34</v>
      </c>
      <c r="D59" s="23" t="s">
        <v>121</v>
      </c>
      <c r="E59" s="5" t="s">
        <v>273</v>
      </c>
      <c r="F59" s="23" t="s">
        <v>274</v>
      </c>
      <c r="G59" s="30" t="s">
        <v>37</v>
      </c>
      <c r="H59" s="91" t="s">
        <v>266</v>
      </c>
      <c r="I59" s="74" t="s">
        <v>19</v>
      </c>
    </row>
    <row r="60" spans="1:9" ht="43.8" thickBot="1" x14ac:dyDescent="0.35">
      <c r="A60" s="189" t="s">
        <v>275</v>
      </c>
      <c r="B60" s="283"/>
      <c r="C60" s="6" t="s">
        <v>276</v>
      </c>
      <c r="D60" s="44" t="s">
        <v>121</v>
      </c>
      <c r="E60" s="7" t="s">
        <v>277</v>
      </c>
      <c r="F60" s="44" t="s">
        <v>278</v>
      </c>
      <c r="G60" s="39" t="s">
        <v>266</v>
      </c>
      <c r="H60" s="89" t="s">
        <v>266</v>
      </c>
      <c r="I60" s="82" t="s">
        <v>20</v>
      </c>
    </row>
    <row r="61" spans="1:9" ht="43.8" thickTop="1" x14ac:dyDescent="0.3">
      <c r="A61" s="190" t="s">
        <v>279</v>
      </c>
      <c r="B61" s="280" t="s">
        <v>280</v>
      </c>
      <c r="C61" s="41" t="s">
        <v>22</v>
      </c>
      <c r="D61" s="41" t="s">
        <v>121</v>
      </c>
      <c r="E61" s="4" t="s">
        <v>281</v>
      </c>
      <c r="F61" s="41" t="s">
        <v>282</v>
      </c>
      <c r="G61" s="38" t="s">
        <v>213</v>
      </c>
      <c r="H61" s="95" t="s">
        <v>266</v>
      </c>
      <c r="I61" s="81" t="s">
        <v>19</v>
      </c>
    </row>
    <row r="62" spans="1:9" ht="43.2" x14ac:dyDescent="0.3">
      <c r="A62" s="188" t="s">
        <v>283</v>
      </c>
      <c r="B62" s="278"/>
      <c r="C62" s="23" t="s">
        <v>284</v>
      </c>
      <c r="D62" s="23" t="s">
        <v>121</v>
      </c>
      <c r="E62" s="5" t="s">
        <v>285</v>
      </c>
      <c r="F62" s="23" t="s">
        <v>286</v>
      </c>
      <c r="G62" s="30" t="s">
        <v>255</v>
      </c>
      <c r="H62" s="91" t="s">
        <v>255</v>
      </c>
      <c r="I62" s="74" t="s">
        <v>20</v>
      </c>
    </row>
    <row r="63" spans="1:9" ht="43.2" x14ac:dyDescent="0.3">
      <c r="A63" s="188" t="s">
        <v>287</v>
      </c>
      <c r="B63" s="278"/>
      <c r="C63" s="23" t="s">
        <v>34</v>
      </c>
      <c r="D63" s="23" t="s">
        <v>121</v>
      </c>
      <c r="E63" s="5" t="s">
        <v>288</v>
      </c>
      <c r="F63" s="23" t="s">
        <v>289</v>
      </c>
      <c r="G63" s="30" t="s">
        <v>37</v>
      </c>
      <c r="H63" s="91" t="s">
        <v>266</v>
      </c>
      <c r="I63" s="74" t="s">
        <v>19</v>
      </c>
    </row>
    <row r="64" spans="1:9" ht="43.8" thickBot="1" x14ac:dyDescent="0.35">
      <c r="A64" s="189" t="s">
        <v>290</v>
      </c>
      <c r="B64" s="279"/>
      <c r="C64" s="6" t="s">
        <v>276</v>
      </c>
      <c r="D64" s="44" t="s">
        <v>121</v>
      </c>
      <c r="E64" s="7" t="s">
        <v>291</v>
      </c>
      <c r="F64" s="44" t="s">
        <v>292</v>
      </c>
      <c r="G64" s="39" t="s">
        <v>266</v>
      </c>
      <c r="H64" s="89" t="s">
        <v>266</v>
      </c>
      <c r="I64" s="82" t="s">
        <v>20</v>
      </c>
    </row>
    <row r="65" spans="1:9" ht="43.8" thickTop="1" x14ac:dyDescent="0.3">
      <c r="A65" s="190" t="s">
        <v>293</v>
      </c>
      <c r="B65" s="284" t="s">
        <v>294</v>
      </c>
      <c r="C65" s="41" t="s">
        <v>295</v>
      </c>
      <c r="D65" s="41" t="s">
        <v>121</v>
      </c>
      <c r="E65" s="4" t="s">
        <v>296</v>
      </c>
      <c r="F65" s="41" t="s">
        <v>297</v>
      </c>
      <c r="G65" s="38" t="s">
        <v>298</v>
      </c>
      <c r="H65" s="95" t="s">
        <v>298</v>
      </c>
      <c r="I65" s="81" t="s">
        <v>20</v>
      </c>
    </row>
    <row r="66" spans="1:9" ht="43.2" x14ac:dyDescent="0.3">
      <c r="A66" s="188" t="s">
        <v>299</v>
      </c>
      <c r="B66" s="285"/>
      <c r="C66" s="23" t="s">
        <v>300</v>
      </c>
      <c r="D66" s="23" t="s">
        <v>121</v>
      </c>
      <c r="E66" s="5" t="s">
        <v>301</v>
      </c>
      <c r="F66" s="23" t="s">
        <v>302</v>
      </c>
      <c r="G66" s="30" t="s">
        <v>303</v>
      </c>
      <c r="H66" s="88" t="s">
        <v>31</v>
      </c>
      <c r="I66" s="74" t="s">
        <v>20</v>
      </c>
    </row>
    <row r="67" spans="1:9" ht="29.4" thickBot="1" x14ac:dyDescent="0.35">
      <c r="A67" s="189" t="s">
        <v>304</v>
      </c>
      <c r="B67" s="286"/>
      <c r="C67" s="23" t="s">
        <v>305</v>
      </c>
      <c r="D67" s="23" t="s">
        <v>121</v>
      </c>
      <c r="E67" s="5" t="s">
        <v>122</v>
      </c>
      <c r="F67" s="23" t="s">
        <v>306</v>
      </c>
      <c r="G67" s="30" t="s">
        <v>307</v>
      </c>
      <c r="H67" s="91" t="s">
        <v>307</v>
      </c>
      <c r="I67" s="74" t="s">
        <v>20</v>
      </c>
    </row>
    <row r="68" spans="1:9" ht="43.8" thickTop="1" x14ac:dyDescent="0.3">
      <c r="A68" s="190" t="s">
        <v>308</v>
      </c>
      <c r="B68" s="281" t="s">
        <v>309</v>
      </c>
      <c r="C68" s="41" t="s">
        <v>13</v>
      </c>
      <c r="D68" s="41" t="s">
        <v>121</v>
      </c>
      <c r="E68" s="4" t="s">
        <v>310</v>
      </c>
      <c r="F68" s="41" t="s">
        <v>311</v>
      </c>
      <c r="G68" s="38" t="s">
        <v>209</v>
      </c>
      <c r="H68" s="95" t="s">
        <v>312</v>
      </c>
      <c r="I68" s="81" t="s">
        <v>19</v>
      </c>
    </row>
    <row r="69" spans="1:9" ht="43.2" x14ac:dyDescent="0.3">
      <c r="A69" s="188" t="s">
        <v>313</v>
      </c>
      <c r="B69" s="281"/>
      <c r="C69" s="23" t="s">
        <v>22</v>
      </c>
      <c r="D69" s="23" t="s">
        <v>121</v>
      </c>
      <c r="E69" s="5" t="s">
        <v>314</v>
      </c>
      <c r="F69" s="23" t="s">
        <v>315</v>
      </c>
      <c r="G69" s="30" t="s">
        <v>213</v>
      </c>
      <c r="H69" s="91" t="s">
        <v>312</v>
      </c>
      <c r="I69" s="74" t="s">
        <v>19</v>
      </c>
    </row>
    <row r="70" spans="1:9" ht="43.2" x14ac:dyDescent="0.3">
      <c r="A70" s="188" t="s">
        <v>316</v>
      </c>
      <c r="B70" s="281"/>
      <c r="C70" s="23" t="s">
        <v>317</v>
      </c>
      <c r="D70" s="23" t="s">
        <v>121</v>
      </c>
      <c r="E70" s="5" t="s">
        <v>318</v>
      </c>
      <c r="F70" s="23" t="s">
        <v>319</v>
      </c>
      <c r="G70" s="30" t="s">
        <v>320</v>
      </c>
      <c r="H70" s="88" t="s">
        <v>31</v>
      </c>
      <c r="I70" s="74" t="s">
        <v>20</v>
      </c>
    </row>
    <row r="71" spans="1:9" ht="43.2" x14ac:dyDescent="0.3">
      <c r="A71" s="188" t="s">
        <v>321</v>
      </c>
      <c r="B71" s="281"/>
      <c r="C71" s="23" t="s">
        <v>34</v>
      </c>
      <c r="D71" s="23" t="s">
        <v>121</v>
      </c>
      <c r="E71" s="5" t="s">
        <v>322</v>
      </c>
      <c r="F71" s="23" t="s">
        <v>323</v>
      </c>
      <c r="G71" s="30" t="s">
        <v>37</v>
      </c>
      <c r="H71" s="91" t="s">
        <v>312</v>
      </c>
      <c r="I71" s="74" t="s">
        <v>19</v>
      </c>
    </row>
    <row r="72" spans="1:9" ht="43.8" thickBot="1" x14ac:dyDescent="0.35">
      <c r="A72" s="189" t="s">
        <v>324</v>
      </c>
      <c r="B72" s="283"/>
      <c r="C72" s="44" t="s">
        <v>325</v>
      </c>
      <c r="D72" s="44" t="s">
        <v>121</v>
      </c>
      <c r="E72" s="7" t="s">
        <v>326</v>
      </c>
      <c r="F72" s="44" t="s">
        <v>327</v>
      </c>
      <c r="G72" s="39" t="s">
        <v>312</v>
      </c>
      <c r="H72" s="89" t="s">
        <v>312</v>
      </c>
      <c r="I72" s="82" t="s">
        <v>20</v>
      </c>
    </row>
    <row r="73" spans="1:9" ht="43.8" thickTop="1" x14ac:dyDescent="0.3">
      <c r="A73" s="190" t="s">
        <v>328</v>
      </c>
      <c r="B73" s="280" t="s">
        <v>329</v>
      </c>
      <c r="C73" s="41" t="s">
        <v>13</v>
      </c>
      <c r="D73" s="41" t="s">
        <v>121</v>
      </c>
      <c r="E73" s="4" t="s">
        <v>330</v>
      </c>
      <c r="F73" s="41" t="s">
        <v>331</v>
      </c>
      <c r="G73" s="38" t="s">
        <v>209</v>
      </c>
      <c r="H73" s="95" t="s">
        <v>332</v>
      </c>
      <c r="I73" s="81" t="s">
        <v>19</v>
      </c>
    </row>
    <row r="74" spans="1:9" ht="43.2" x14ac:dyDescent="0.3">
      <c r="A74" s="188" t="s">
        <v>333</v>
      </c>
      <c r="B74" s="281"/>
      <c r="C74" s="23" t="s">
        <v>22</v>
      </c>
      <c r="D74" s="23" t="s">
        <v>121</v>
      </c>
      <c r="E74" s="5" t="s">
        <v>334</v>
      </c>
      <c r="F74" s="23" t="s">
        <v>335</v>
      </c>
      <c r="G74" s="30" t="s">
        <v>213</v>
      </c>
      <c r="H74" s="91" t="s">
        <v>332</v>
      </c>
      <c r="I74" s="74" t="s">
        <v>19</v>
      </c>
    </row>
    <row r="75" spans="1:9" ht="43.2" x14ac:dyDescent="0.3">
      <c r="A75" s="188" t="s">
        <v>336</v>
      </c>
      <c r="B75" s="281"/>
      <c r="C75" s="23" t="s">
        <v>337</v>
      </c>
      <c r="D75" s="23" t="s">
        <v>121</v>
      </c>
      <c r="E75" s="5" t="s">
        <v>338</v>
      </c>
      <c r="F75" s="23" t="s">
        <v>339</v>
      </c>
      <c r="G75" s="30" t="s">
        <v>340</v>
      </c>
      <c r="H75" s="88" t="s">
        <v>31</v>
      </c>
      <c r="I75" s="74" t="s">
        <v>20</v>
      </c>
    </row>
    <row r="76" spans="1:9" ht="43.2" x14ac:dyDescent="0.3">
      <c r="A76" s="188" t="s">
        <v>341</v>
      </c>
      <c r="B76" s="281"/>
      <c r="C76" s="23" t="s">
        <v>34</v>
      </c>
      <c r="D76" s="23" t="s">
        <v>121</v>
      </c>
      <c r="E76" s="5" t="s">
        <v>342</v>
      </c>
      <c r="F76" s="23" t="s">
        <v>343</v>
      </c>
      <c r="G76" s="30" t="s">
        <v>37</v>
      </c>
      <c r="H76" s="91" t="s">
        <v>332</v>
      </c>
      <c r="I76" s="74" t="s">
        <v>19</v>
      </c>
    </row>
    <row r="77" spans="1:9" ht="43.8" thickBot="1" x14ac:dyDescent="0.35">
      <c r="A77" s="189" t="s">
        <v>344</v>
      </c>
      <c r="B77" s="283"/>
      <c r="C77" s="44" t="s">
        <v>345</v>
      </c>
      <c r="D77" s="44" t="s">
        <v>121</v>
      </c>
      <c r="E77" s="7" t="s">
        <v>346</v>
      </c>
      <c r="F77" s="44" t="s">
        <v>347</v>
      </c>
      <c r="G77" s="39" t="s">
        <v>332</v>
      </c>
      <c r="H77" s="89" t="s">
        <v>332</v>
      </c>
      <c r="I77" s="82" t="s">
        <v>20</v>
      </c>
    </row>
    <row r="78" spans="1:9" ht="43.8" thickTop="1" x14ac:dyDescent="0.3">
      <c r="A78" s="190" t="s">
        <v>348</v>
      </c>
      <c r="B78" s="280" t="s">
        <v>349</v>
      </c>
      <c r="C78" s="41" t="s">
        <v>350</v>
      </c>
      <c r="D78" s="41" t="s">
        <v>121</v>
      </c>
      <c r="E78" s="4" t="s">
        <v>351</v>
      </c>
      <c r="F78" s="41" t="s">
        <v>352</v>
      </c>
      <c r="G78" s="38" t="s">
        <v>353</v>
      </c>
      <c r="H78" s="95" t="s">
        <v>354</v>
      </c>
      <c r="I78" s="81" t="s">
        <v>19</v>
      </c>
    </row>
    <row r="79" spans="1:9" ht="43.2" x14ac:dyDescent="0.3">
      <c r="A79" s="188" t="s">
        <v>355</v>
      </c>
      <c r="B79" s="281"/>
      <c r="C79" s="23" t="s">
        <v>22</v>
      </c>
      <c r="D79" s="23" t="s">
        <v>121</v>
      </c>
      <c r="E79" s="5" t="s">
        <v>356</v>
      </c>
      <c r="F79" s="23" t="s">
        <v>357</v>
      </c>
      <c r="G79" s="30" t="s">
        <v>213</v>
      </c>
      <c r="H79" s="91" t="s">
        <v>354</v>
      </c>
      <c r="I79" s="74" t="s">
        <v>19</v>
      </c>
    </row>
    <row r="80" spans="1:9" ht="43.2" x14ac:dyDescent="0.3">
      <c r="A80" s="188" t="s">
        <v>358</v>
      </c>
      <c r="B80" s="281"/>
      <c r="C80" s="23" t="s">
        <v>359</v>
      </c>
      <c r="D80" s="23" t="s">
        <v>121</v>
      </c>
      <c r="E80" s="5" t="s">
        <v>360</v>
      </c>
      <c r="F80" s="23" t="s">
        <v>361</v>
      </c>
      <c r="G80" s="30" t="s">
        <v>362</v>
      </c>
      <c r="H80" s="88" t="s">
        <v>31</v>
      </c>
      <c r="I80" s="74" t="s">
        <v>20</v>
      </c>
    </row>
    <row r="81" spans="1:9" ht="57.6" x14ac:dyDescent="0.3">
      <c r="A81" s="188" t="s">
        <v>363</v>
      </c>
      <c r="B81" s="281"/>
      <c r="C81" s="23" t="s">
        <v>34</v>
      </c>
      <c r="D81" s="23" t="s">
        <v>121</v>
      </c>
      <c r="E81" s="5" t="s">
        <v>364</v>
      </c>
      <c r="F81" s="23" t="s">
        <v>365</v>
      </c>
      <c r="G81" s="30" t="s">
        <v>37</v>
      </c>
      <c r="H81" s="91" t="s">
        <v>354</v>
      </c>
      <c r="I81" s="74" t="s">
        <v>19</v>
      </c>
    </row>
    <row r="82" spans="1:9" ht="72" x14ac:dyDescent="0.3">
      <c r="A82" s="188" t="s">
        <v>366</v>
      </c>
      <c r="B82" s="281"/>
      <c r="C82" s="23" t="s">
        <v>367</v>
      </c>
      <c r="D82" s="23" t="s">
        <v>121</v>
      </c>
      <c r="E82" s="5" t="s">
        <v>368</v>
      </c>
      <c r="F82" s="23" t="s">
        <v>369</v>
      </c>
      <c r="G82" s="130" t="s">
        <v>354</v>
      </c>
      <c r="H82" s="71" t="s">
        <v>354</v>
      </c>
      <c r="I82" s="74" t="s">
        <v>20</v>
      </c>
    </row>
    <row r="83" spans="1:9" ht="57.6" x14ac:dyDescent="0.3">
      <c r="A83" s="188" t="s">
        <v>370</v>
      </c>
      <c r="B83" s="281"/>
      <c r="C83" s="23" t="s">
        <v>371</v>
      </c>
      <c r="D83" s="23" t="s">
        <v>121</v>
      </c>
      <c r="E83" s="5" t="s">
        <v>372</v>
      </c>
      <c r="F83" s="23" t="s">
        <v>373</v>
      </c>
      <c r="G83" s="130" t="s">
        <v>374</v>
      </c>
      <c r="H83" s="71" t="s">
        <v>354</v>
      </c>
      <c r="I83" s="74" t="s">
        <v>19</v>
      </c>
    </row>
    <row r="84" spans="1:9" ht="58.2" thickBot="1" x14ac:dyDescent="0.35">
      <c r="A84" s="189" t="s">
        <v>375</v>
      </c>
      <c r="B84" s="283"/>
      <c r="C84" s="44" t="s">
        <v>376</v>
      </c>
      <c r="D84" s="44" t="s">
        <v>121</v>
      </c>
      <c r="E84" s="7" t="s">
        <v>377</v>
      </c>
      <c r="F84" s="44" t="s">
        <v>378</v>
      </c>
      <c r="G84" s="39" t="s">
        <v>374</v>
      </c>
      <c r="H84" s="89" t="s">
        <v>354</v>
      </c>
      <c r="I84" s="82" t="s">
        <v>19</v>
      </c>
    </row>
    <row r="85" spans="1:9" ht="58.2" thickTop="1" x14ac:dyDescent="0.3">
      <c r="A85" s="190" t="s">
        <v>379</v>
      </c>
      <c r="B85" s="280" t="s">
        <v>380</v>
      </c>
      <c r="C85" s="41" t="s">
        <v>350</v>
      </c>
      <c r="D85" s="41" t="s">
        <v>121</v>
      </c>
      <c r="E85" s="4" t="s">
        <v>381</v>
      </c>
      <c r="F85" s="41" t="s">
        <v>382</v>
      </c>
      <c r="G85" s="38" t="s">
        <v>383</v>
      </c>
      <c r="H85" s="95" t="s">
        <v>384</v>
      </c>
      <c r="I85" s="81" t="s">
        <v>19</v>
      </c>
    </row>
    <row r="86" spans="1:9" ht="57.6" x14ac:dyDescent="0.3">
      <c r="A86" s="188" t="s">
        <v>385</v>
      </c>
      <c r="B86" s="281"/>
      <c r="C86" s="23" t="s">
        <v>22</v>
      </c>
      <c r="D86" s="23" t="s">
        <v>121</v>
      </c>
      <c r="E86" s="5" t="s">
        <v>386</v>
      </c>
      <c r="F86" s="23" t="s">
        <v>387</v>
      </c>
      <c r="G86" s="30" t="s">
        <v>213</v>
      </c>
      <c r="H86" s="91" t="s">
        <v>384</v>
      </c>
      <c r="I86" s="74" t="s">
        <v>19</v>
      </c>
    </row>
    <row r="87" spans="1:9" ht="57.6" x14ac:dyDescent="0.3">
      <c r="A87" s="188" t="s">
        <v>388</v>
      </c>
      <c r="B87" s="281"/>
      <c r="C87" s="23" t="s">
        <v>389</v>
      </c>
      <c r="D87" s="23" t="s">
        <v>121</v>
      </c>
      <c r="E87" s="5" t="s">
        <v>390</v>
      </c>
      <c r="F87" s="23" t="s">
        <v>391</v>
      </c>
      <c r="G87" s="30" t="s">
        <v>392</v>
      </c>
      <c r="H87" s="88" t="s">
        <v>31</v>
      </c>
      <c r="I87" s="74" t="s">
        <v>20</v>
      </c>
    </row>
    <row r="88" spans="1:9" ht="57.6" x14ac:dyDescent="0.3">
      <c r="A88" s="188" t="s">
        <v>393</v>
      </c>
      <c r="B88" s="281"/>
      <c r="C88" s="23" t="s">
        <v>34</v>
      </c>
      <c r="D88" s="23" t="s">
        <v>121</v>
      </c>
      <c r="E88" s="5" t="s">
        <v>394</v>
      </c>
      <c r="F88" s="129" t="s">
        <v>395</v>
      </c>
      <c r="G88" s="30" t="s">
        <v>37</v>
      </c>
      <c r="H88" s="91" t="s">
        <v>384</v>
      </c>
      <c r="I88" s="74" t="s">
        <v>19</v>
      </c>
    </row>
    <row r="89" spans="1:9" ht="43.8" thickBot="1" x14ac:dyDescent="0.35">
      <c r="A89" s="189" t="s">
        <v>396</v>
      </c>
      <c r="B89" s="283"/>
      <c r="C89" s="44" t="s">
        <v>397</v>
      </c>
      <c r="D89" s="44" t="s">
        <v>121</v>
      </c>
      <c r="E89" s="7" t="s">
        <v>398</v>
      </c>
      <c r="F89" s="6" t="s">
        <v>399</v>
      </c>
      <c r="G89" s="39" t="s">
        <v>384</v>
      </c>
      <c r="H89" s="89" t="s">
        <v>384</v>
      </c>
      <c r="I89" s="82" t="s">
        <v>20</v>
      </c>
    </row>
    <row r="90" spans="1:9" ht="138" customHeight="1" thickTop="1" thickBot="1" x14ac:dyDescent="0.35">
      <c r="A90" s="191" t="s">
        <v>400</v>
      </c>
      <c r="B90" s="102" t="s">
        <v>401</v>
      </c>
      <c r="C90" s="18" t="s">
        <v>402</v>
      </c>
      <c r="D90" s="49" t="s">
        <v>121</v>
      </c>
      <c r="E90" s="19" t="s">
        <v>403</v>
      </c>
      <c r="F90" s="18" t="s">
        <v>404</v>
      </c>
      <c r="G90" s="50" t="s">
        <v>405</v>
      </c>
      <c r="H90" s="101" t="s">
        <v>405</v>
      </c>
      <c r="I90" s="84" t="s">
        <v>20</v>
      </c>
    </row>
    <row r="91" spans="1:9" ht="45.75" customHeight="1" thickTop="1" thickBot="1" x14ac:dyDescent="0.35">
      <c r="A91" s="191" t="s">
        <v>406</v>
      </c>
      <c r="B91" s="102" t="s">
        <v>407</v>
      </c>
      <c r="C91" s="49" t="s">
        <v>408</v>
      </c>
      <c r="D91" s="49" t="s">
        <v>409</v>
      </c>
      <c r="E91" s="19" t="s">
        <v>410</v>
      </c>
      <c r="F91" s="49"/>
      <c r="G91" s="56" t="s">
        <v>411</v>
      </c>
      <c r="H91" s="97" t="s">
        <v>411</v>
      </c>
      <c r="I91" s="84" t="s">
        <v>20</v>
      </c>
    </row>
    <row r="92" spans="1:9" ht="58.5" customHeight="1" thickTop="1" thickBot="1" x14ac:dyDescent="0.35">
      <c r="A92" s="191" t="s">
        <v>412</v>
      </c>
      <c r="B92" s="102" t="s">
        <v>413</v>
      </c>
      <c r="C92" s="18" t="s">
        <v>414</v>
      </c>
      <c r="D92" s="49" t="s">
        <v>415</v>
      </c>
      <c r="E92" s="19" t="s">
        <v>416</v>
      </c>
      <c r="F92" s="18" t="s">
        <v>417</v>
      </c>
      <c r="G92" s="50" t="s">
        <v>418</v>
      </c>
      <c r="H92" s="101" t="s">
        <v>419</v>
      </c>
      <c r="I92" s="84" t="s">
        <v>420</v>
      </c>
    </row>
    <row r="93" spans="1:9" ht="15" thickTop="1" x14ac:dyDescent="0.3"/>
  </sheetData>
  <mergeCells count="18">
    <mergeCell ref="B85:B89"/>
    <mergeCell ref="B21:B22"/>
    <mergeCell ref="B38:B39"/>
    <mergeCell ref="B40:B41"/>
    <mergeCell ref="B61:B64"/>
    <mergeCell ref="B65:B67"/>
    <mergeCell ref="B28:B35"/>
    <mergeCell ref="B36:B37"/>
    <mergeCell ref="B42:B46"/>
    <mergeCell ref="B47:B51"/>
    <mergeCell ref="B52:B56"/>
    <mergeCell ref="B57:B60"/>
    <mergeCell ref="B23:B25"/>
    <mergeCell ref="B2:B6"/>
    <mergeCell ref="B7:B20"/>
    <mergeCell ref="B68:B72"/>
    <mergeCell ref="B73:B77"/>
    <mergeCell ref="B78:B84"/>
  </mergeCells>
  <phoneticPr fontId="5" type="noConversion"/>
  <conditionalFormatting sqref="I2:I1048576">
    <cfRule type="cellIs" dxfId="19" priority="1" operator="equal">
      <formula>$M$4</formula>
    </cfRule>
    <cfRule type="cellIs" dxfId="18" priority="2" operator="equal">
      <formula>$M$3</formula>
    </cfRule>
    <cfRule type="cellIs" dxfId="17" priority="3" operator="equal">
      <formula>$M$2</formula>
    </cfRule>
  </conditionalFormatting>
  <dataValidations count="1">
    <dataValidation type="list" allowBlank="1" showInputMessage="1" showErrorMessage="1" sqref="I2:I1048576" xr:uid="{BB920B85-7E31-46BE-9B9E-F613C227B20E}">
      <formula1>$M$2:$M$4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D1C4-07FE-4627-83A7-A62D0FE3A6AA}">
  <dimension ref="A1:M9"/>
  <sheetViews>
    <sheetView topLeftCell="B1" zoomScale="94" workbookViewId="0">
      <selection activeCell="E4" sqref="E4"/>
    </sheetView>
  </sheetViews>
  <sheetFormatPr defaultRowHeight="79.95" customHeight="1" x14ac:dyDescent="0.3"/>
  <cols>
    <col min="1" max="1" width="9.88671875" bestFit="1" customWidth="1"/>
    <col min="2" max="2" width="13.44140625" bestFit="1" customWidth="1"/>
    <col min="3" max="3" width="29.33203125" bestFit="1" customWidth="1"/>
    <col min="4" max="4" width="25.5546875" bestFit="1" customWidth="1"/>
    <col min="5" max="5" width="32" bestFit="1" customWidth="1"/>
    <col min="6" max="6" width="15.88671875" bestFit="1" customWidth="1"/>
    <col min="7" max="7" width="32.109375" bestFit="1" customWidth="1"/>
    <col min="8" max="8" width="61.109375" bestFit="1" customWidth="1"/>
    <col min="9" max="9" width="9" bestFit="1" customWidth="1"/>
    <col min="12" max="12" width="12" bestFit="1" customWidth="1"/>
    <col min="13" max="13" width="11.33203125" bestFit="1" customWidth="1"/>
  </cols>
  <sheetData>
    <row r="1" spans="1:13" ht="31.2" thickTop="1" thickBot="1" x14ac:dyDescent="0.35">
      <c r="A1" s="1" t="s">
        <v>0</v>
      </c>
      <c r="B1" s="1" t="s">
        <v>1</v>
      </c>
      <c r="C1" s="2" t="s">
        <v>2</v>
      </c>
      <c r="D1" s="2" t="s">
        <v>421</v>
      </c>
      <c r="E1" s="2" t="s">
        <v>4</v>
      </c>
      <c r="F1" s="2" t="s">
        <v>5</v>
      </c>
      <c r="G1" s="34" t="s">
        <v>422</v>
      </c>
      <c r="H1" s="61" t="s">
        <v>7</v>
      </c>
      <c r="I1" s="61" t="s">
        <v>8</v>
      </c>
    </row>
    <row r="2" spans="1:13" ht="28.8" x14ac:dyDescent="0.3">
      <c r="A2" s="20" t="s">
        <v>1055</v>
      </c>
      <c r="B2" s="337" t="s">
        <v>1056</v>
      </c>
      <c r="C2" s="10" t="s">
        <v>1057</v>
      </c>
      <c r="D2" s="340" t="s">
        <v>1058</v>
      </c>
      <c r="E2" s="10" t="s">
        <v>1059</v>
      </c>
      <c r="F2" s="10" t="s">
        <v>1060</v>
      </c>
      <c r="G2" s="35" t="s">
        <v>1061</v>
      </c>
      <c r="H2" s="42" t="s">
        <v>1062</v>
      </c>
      <c r="I2" s="140" t="s">
        <v>19</v>
      </c>
    </row>
    <row r="3" spans="1:13" ht="28.8" x14ac:dyDescent="0.3">
      <c r="A3" s="21" t="s">
        <v>1063</v>
      </c>
      <c r="B3" s="338"/>
      <c r="C3" s="9" t="s">
        <v>1064</v>
      </c>
      <c r="D3" s="341"/>
      <c r="E3" s="9" t="s">
        <v>1065</v>
      </c>
      <c r="F3" s="9" t="s">
        <v>132</v>
      </c>
      <c r="G3" s="36" t="s">
        <v>1066</v>
      </c>
      <c r="H3" s="25" t="s">
        <v>1067</v>
      </c>
      <c r="I3" s="141" t="s">
        <v>19</v>
      </c>
      <c r="L3" t="s">
        <v>9</v>
      </c>
      <c r="M3" t="s">
        <v>10</v>
      </c>
    </row>
    <row r="4" spans="1:13" ht="28.8" x14ac:dyDescent="0.3">
      <c r="A4" s="21" t="s">
        <v>1068</v>
      </c>
      <c r="B4" s="338"/>
      <c r="C4" s="9" t="s">
        <v>1069</v>
      </c>
      <c r="D4" s="341"/>
      <c r="E4" s="9" t="s">
        <v>1070</v>
      </c>
      <c r="F4" s="9" t="s">
        <v>132</v>
      </c>
      <c r="G4" s="36" t="s">
        <v>1071</v>
      </c>
      <c r="H4" s="25" t="s">
        <v>1072</v>
      </c>
      <c r="I4" s="141" t="s">
        <v>19</v>
      </c>
      <c r="L4" t="s">
        <v>20</v>
      </c>
      <c r="M4">
        <f>COUNTIF(I:I,"Pass")</f>
        <v>0</v>
      </c>
    </row>
    <row r="5" spans="1:13" ht="50.25" customHeight="1" x14ac:dyDescent="0.3">
      <c r="A5" s="22" t="s">
        <v>1073</v>
      </c>
      <c r="B5" s="339"/>
      <c r="C5" s="11" t="s">
        <v>1074</v>
      </c>
      <c r="D5" s="342"/>
      <c r="E5" s="11" t="s">
        <v>1075</v>
      </c>
      <c r="F5" s="11" t="s">
        <v>1076</v>
      </c>
      <c r="G5" s="37" t="s">
        <v>1077</v>
      </c>
      <c r="H5" s="128" t="s">
        <v>1078</v>
      </c>
      <c r="I5" s="251" t="s">
        <v>19</v>
      </c>
      <c r="L5" t="s">
        <v>19</v>
      </c>
      <c r="M5">
        <f>COUNTIF(I:I,"fail")</f>
        <v>4</v>
      </c>
    </row>
    <row r="6" spans="1:13" ht="15" thickTop="1" x14ac:dyDescent="0.3">
      <c r="A6" s="17"/>
      <c r="B6" s="13"/>
      <c r="C6" s="14"/>
      <c r="D6" s="15"/>
      <c r="E6" s="16"/>
      <c r="F6" s="14"/>
      <c r="G6" s="14"/>
      <c r="L6" t="s">
        <v>32</v>
      </c>
      <c r="M6">
        <f>COUNTIF(I:I,"Not executed")</f>
        <v>0</v>
      </c>
    </row>
    <row r="7" spans="1:13" ht="14.4" x14ac:dyDescent="0.3">
      <c r="A7" s="17"/>
      <c r="B7" s="13"/>
      <c r="C7" s="14"/>
      <c r="D7" s="14"/>
      <c r="E7" s="16"/>
      <c r="F7" s="14"/>
      <c r="G7" s="14"/>
      <c r="L7" t="s">
        <v>38</v>
      </c>
      <c r="M7">
        <f>SUM(M4:M6)</f>
        <v>4</v>
      </c>
    </row>
    <row r="8" spans="1:13" ht="79.95" customHeight="1" x14ac:dyDescent="0.3">
      <c r="A8" s="17"/>
      <c r="B8" s="13"/>
      <c r="C8" s="14"/>
      <c r="D8" s="15"/>
      <c r="E8" s="16"/>
      <c r="F8" s="14"/>
      <c r="G8" s="14"/>
    </row>
    <row r="9" spans="1:13" ht="79.95" customHeight="1" x14ac:dyDescent="0.3">
      <c r="A9" s="17"/>
      <c r="B9" s="13"/>
      <c r="C9" s="14"/>
      <c r="D9" s="15"/>
      <c r="E9" s="16"/>
      <c r="F9" s="14"/>
      <c r="G9" s="14"/>
    </row>
  </sheetData>
  <mergeCells count="2">
    <mergeCell ref="B2:B5"/>
    <mergeCell ref="D2:D5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7399-A87E-4076-A980-B6D8D697FD07}">
  <dimension ref="A1:M20"/>
  <sheetViews>
    <sheetView tabSelected="1" topLeftCell="A9" zoomScale="66" workbookViewId="0">
      <selection activeCell="K9" sqref="K9"/>
    </sheetView>
  </sheetViews>
  <sheetFormatPr defaultRowHeight="14.4" x14ac:dyDescent="0.3"/>
  <cols>
    <col min="1" max="1" width="11.44140625" style="125" bestFit="1" customWidth="1"/>
    <col min="2" max="2" width="20.88671875" style="173" bestFit="1" customWidth="1"/>
    <col min="3" max="3" width="80.33203125" bestFit="1" customWidth="1"/>
    <col min="4" max="4" width="45.88671875" bestFit="1" customWidth="1"/>
    <col min="5" max="5" width="48.109375" bestFit="1" customWidth="1"/>
    <col min="6" max="6" width="40.5546875" bestFit="1" customWidth="1"/>
    <col min="7" max="7" width="34.44140625" bestFit="1" customWidth="1"/>
    <col min="8" max="8" width="51.33203125" customWidth="1"/>
    <col min="9" max="9" width="9.6640625" bestFit="1" customWidth="1"/>
    <col min="12" max="12" width="17.6640625" customWidth="1"/>
    <col min="13" max="13" width="19.88671875" customWidth="1"/>
  </cols>
  <sheetData>
    <row r="1" spans="1:13" ht="15.6" thickTop="1" thickBot="1" x14ac:dyDescent="0.35">
      <c r="A1" s="178" t="s">
        <v>0</v>
      </c>
      <c r="B1" s="179" t="s">
        <v>1</v>
      </c>
      <c r="C1" s="178" t="s">
        <v>2</v>
      </c>
      <c r="D1" s="178" t="s">
        <v>421</v>
      </c>
      <c r="E1" s="180" t="s">
        <v>4</v>
      </c>
      <c r="F1" s="180" t="s">
        <v>5</v>
      </c>
      <c r="G1" s="180" t="s">
        <v>422</v>
      </c>
      <c r="H1" s="180" t="s">
        <v>7</v>
      </c>
      <c r="I1" s="180" t="s">
        <v>8</v>
      </c>
    </row>
    <row r="2" spans="1:13" ht="43.8" thickTop="1" x14ac:dyDescent="0.3">
      <c r="A2" s="192" t="s">
        <v>423</v>
      </c>
      <c r="B2" s="291" t="s">
        <v>44</v>
      </c>
      <c r="C2" s="157" t="s">
        <v>45</v>
      </c>
      <c r="D2" s="157" t="s">
        <v>14</v>
      </c>
      <c r="E2" s="109" t="s">
        <v>46</v>
      </c>
      <c r="F2" s="157" t="s">
        <v>47</v>
      </c>
      <c r="G2" s="157" t="s">
        <v>48</v>
      </c>
      <c r="H2" s="157" t="s">
        <v>424</v>
      </c>
      <c r="I2" s="274" t="s">
        <v>20</v>
      </c>
    </row>
    <row r="3" spans="1:13" ht="43.2" x14ac:dyDescent="0.3">
      <c r="A3" s="193" t="s">
        <v>425</v>
      </c>
      <c r="B3" s="292"/>
      <c r="C3" s="130" t="s">
        <v>51</v>
      </c>
      <c r="D3" s="130" t="s">
        <v>14</v>
      </c>
      <c r="E3" s="73" t="s">
        <v>52</v>
      </c>
      <c r="F3" s="130" t="s">
        <v>426</v>
      </c>
      <c r="G3" s="130" t="s">
        <v>48</v>
      </c>
      <c r="H3" s="130" t="s">
        <v>424</v>
      </c>
      <c r="I3" s="181" t="s">
        <v>20</v>
      </c>
      <c r="L3" t="s">
        <v>9</v>
      </c>
      <c r="M3" t="s">
        <v>10</v>
      </c>
    </row>
    <row r="4" spans="1:13" ht="43.2" x14ac:dyDescent="0.3">
      <c r="A4" s="193" t="s">
        <v>427</v>
      </c>
      <c r="B4" s="292"/>
      <c r="C4" s="130" t="s">
        <v>56</v>
      </c>
      <c r="D4" s="130" t="s">
        <v>14</v>
      </c>
      <c r="E4" s="73" t="s">
        <v>57</v>
      </c>
      <c r="F4" s="130" t="s">
        <v>58</v>
      </c>
      <c r="G4" s="130" t="s">
        <v>48</v>
      </c>
      <c r="H4" s="130" t="s">
        <v>424</v>
      </c>
      <c r="I4" s="181" t="s">
        <v>20</v>
      </c>
      <c r="L4" t="s">
        <v>20</v>
      </c>
      <c r="M4">
        <f>COUNTIF(I:I,"Pass")</f>
        <v>12</v>
      </c>
    </row>
    <row r="5" spans="1:13" ht="43.2" x14ac:dyDescent="0.3">
      <c r="A5" s="193" t="s">
        <v>428</v>
      </c>
      <c r="B5" s="292"/>
      <c r="C5" s="130" t="s">
        <v>61</v>
      </c>
      <c r="D5" s="130" t="s">
        <v>14</v>
      </c>
      <c r="E5" s="73" t="s">
        <v>62</v>
      </c>
      <c r="F5" s="130" t="s">
        <v>63</v>
      </c>
      <c r="G5" s="130" t="s">
        <v>48</v>
      </c>
      <c r="H5" s="130" t="s">
        <v>429</v>
      </c>
      <c r="I5" s="112" t="s">
        <v>19</v>
      </c>
      <c r="L5" t="s">
        <v>19</v>
      </c>
      <c r="M5">
        <f>COUNTIF(I:I,"fail")</f>
        <v>6</v>
      </c>
    </row>
    <row r="6" spans="1:13" ht="43.2" x14ac:dyDescent="0.3">
      <c r="A6" s="193" t="s">
        <v>430</v>
      </c>
      <c r="B6" s="292"/>
      <c r="C6" s="130" t="s">
        <v>65</v>
      </c>
      <c r="D6" s="130" t="s">
        <v>14</v>
      </c>
      <c r="E6" s="73" t="s">
        <v>66</v>
      </c>
      <c r="F6" s="130" t="s">
        <v>67</v>
      </c>
      <c r="G6" s="130" t="s">
        <v>48</v>
      </c>
      <c r="H6" s="275" t="s">
        <v>424</v>
      </c>
      <c r="I6" s="112" t="s">
        <v>20</v>
      </c>
      <c r="L6" t="s">
        <v>32</v>
      </c>
      <c r="M6">
        <f>COUNTIF(I:I,"Not executed")</f>
        <v>0</v>
      </c>
    </row>
    <row r="7" spans="1:13" ht="43.2" x14ac:dyDescent="0.3">
      <c r="A7" s="193" t="s">
        <v>431</v>
      </c>
      <c r="B7" s="292"/>
      <c r="C7" s="130" t="s">
        <v>70</v>
      </c>
      <c r="D7" s="130" t="s">
        <v>14</v>
      </c>
      <c r="E7" s="73" t="s">
        <v>71</v>
      </c>
      <c r="F7" s="130" t="s">
        <v>72</v>
      </c>
      <c r="G7" s="130" t="s">
        <v>48</v>
      </c>
      <c r="H7" s="275" t="s">
        <v>429</v>
      </c>
      <c r="I7" s="112" t="s">
        <v>19</v>
      </c>
      <c r="L7" t="s">
        <v>38</v>
      </c>
      <c r="M7">
        <f>SUM(M4:M6)</f>
        <v>18</v>
      </c>
    </row>
    <row r="8" spans="1:13" ht="43.2" x14ac:dyDescent="0.3">
      <c r="A8" s="193" t="s">
        <v>432</v>
      </c>
      <c r="B8" s="292"/>
      <c r="C8" s="130" t="s">
        <v>74</v>
      </c>
      <c r="D8" s="130" t="s">
        <v>14</v>
      </c>
      <c r="E8" s="73" t="s">
        <v>75</v>
      </c>
      <c r="F8" s="130" t="s">
        <v>76</v>
      </c>
      <c r="G8" s="130" t="s">
        <v>77</v>
      </c>
      <c r="H8" s="130" t="s">
        <v>433</v>
      </c>
      <c r="I8" s="112" t="s">
        <v>20</v>
      </c>
    </row>
    <row r="9" spans="1:13" ht="43.2" x14ac:dyDescent="0.3">
      <c r="A9" s="193" t="s">
        <v>434</v>
      </c>
      <c r="B9" s="292"/>
      <c r="C9" s="130" t="s">
        <v>79</v>
      </c>
      <c r="D9" s="130" t="s">
        <v>14</v>
      </c>
      <c r="E9" s="73" t="s">
        <v>80</v>
      </c>
      <c r="F9" s="130" t="s">
        <v>81</v>
      </c>
      <c r="G9" s="130" t="s">
        <v>48</v>
      </c>
      <c r="H9" s="130" t="s">
        <v>424</v>
      </c>
      <c r="I9" s="112" t="s">
        <v>20</v>
      </c>
    </row>
    <row r="10" spans="1:13" ht="43.2" x14ac:dyDescent="0.3">
      <c r="A10" s="193" t="s">
        <v>435</v>
      </c>
      <c r="B10" s="292"/>
      <c r="C10" s="130" t="s">
        <v>84</v>
      </c>
      <c r="D10" s="130" t="s">
        <v>14</v>
      </c>
      <c r="E10" s="73" t="s">
        <v>85</v>
      </c>
      <c r="F10" s="130" t="s">
        <v>86</v>
      </c>
      <c r="G10" s="130" t="s">
        <v>48</v>
      </c>
      <c r="H10" s="275" t="s">
        <v>429</v>
      </c>
      <c r="I10" s="112" t="s">
        <v>19</v>
      </c>
    </row>
    <row r="11" spans="1:13" ht="43.2" x14ac:dyDescent="0.3">
      <c r="A11" s="193" t="s">
        <v>436</v>
      </c>
      <c r="B11" s="292"/>
      <c r="C11" s="130" t="s">
        <v>92</v>
      </c>
      <c r="D11" s="130" t="s">
        <v>14</v>
      </c>
      <c r="E11" s="73" t="s">
        <v>93</v>
      </c>
      <c r="F11" s="130" t="s">
        <v>94</v>
      </c>
      <c r="G11" s="130" t="s">
        <v>48</v>
      </c>
      <c r="H11" s="130" t="s">
        <v>424</v>
      </c>
      <c r="I11" s="112" t="s">
        <v>20</v>
      </c>
    </row>
    <row r="12" spans="1:13" ht="43.2" x14ac:dyDescent="0.3">
      <c r="A12" s="193" t="s">
        <v>437</v>
      </c>
      <c r="B12" s="292"/>
      <c r="C12" s="130" t="s">
        <v>97</v>
      </c>
      <c r="D12" s="130" t="s">
        <v>14</v>
      </c>
      <c r="E12" s="73" t="s">
        <v>98</v>
      </c>
      <c r="F12" s="130" t="s">
        <v>99</v>
      </c>
      <c r="G12" s="130" t="s">
        <v>48</v>
      </c>
      <c r="H12" s="275" t="s">
        <v>429</v>
      </c>
      <c r="I12" s="112" t="s">
        <v>19</v>
      </c>
    </row>
    <row r="13" spans="1:13" ht="43.2" x14ac:dyDescent="0.3">
      <c r="A13" s="193" t="s">
        <v>438</v>
      </c>
      <c r="B13" s="292"/>
      <c r="C13" s="130" t="s">
        <v>34</v>
      </c>
      <c r="D13" s="130" t="s">
        <v>14</v>
      </c>
      <c r="E13" s="73" t="s">
        <v>101</v>
      </c>
      <c r="F13" s="130" t="s">
        <v>102</v>
      </c>
      <c r="G13" s="130" t="s">
        <v>103</v>
      </c>
      <c r="H13" s="275" t="s">
        <v>429</v>
      </c>
      <c r="I13" s="112" t="s">
        <v>19</v>
      </c>
    </row>
    <row r="14" spans="1:13" ht="43.8" thickBot="1" x14ac:dyDescent="0.35">
      <c r="A14" s="194" t="s">
        <v>439</v>
      </c>
      <c r="B14" s="293"/>
      <c r="C14" s="158" t="s">
        <v>105</v>
      </c>
      <c r="D14" s="158" t="s">
        <v>14</v>
      </c>
      <c r="E14" s="159" t="s">
        <v>106</v>
      </c>
      <c r="F14" s="158" t="s">
        <v>107</v>
      </c>
      <c r="G14" s="158" t="s">
        <v>54</v>
      </c>
      <c r="H14" s="158" t="s">
        <v>440</v>
      </c>
      <c r="I14" s="115" t="s">
        <v>20</v>
      </c>
    </row>
    <row r="15" spans="1:13" ht="43.8" thickTop="1" x14ac:dyDescent="0.3">
      <c r="A15" s="195" t="s">
        <v>441</v>
      </c>
      <c r="B15" s="294" t="s">
        <v>442</v>
      </c>
      <c r="C15" s="131" t="s">
        <v>443</v>
      </c>
      <c r="D15" s="131" t="s">
        <v>444</v>
      </c>
      <c r="E15" s="174" t="s">
        <v>445</v>
      </c>
      <c r="F15" s="131" t="s">
        <v>107</v>
      </c>
      <c r="G15" s="131" t="s">
        <v>446</v>
      </c>
      <c r="H15" s="182" t="s">
        <v>447</v>
      </c>
      <c r="I15" s="183" t="s">
        <v>20</v>
      </c>
    </row>
    <row r="16" spans="1:13" ht="43.2" x14ac:dyDescent="0.3">
      <c r="A16" s="196" t="s">
        <v>448</v>
      </c>
      <c r="B16" s="295"/>
      <c r="C16" s="130" t="s">
        <v>449</v>
      </c>
      <c r="D16" s="130" t="s">
        <v>14</v>
      </c>
      <c r="E16" s="175" t="s">
        <v>445</v>
      </c>
      <c r="F16" s="130" t="s">
        <v>107</v>
      </c>
      <c r="G16" s="130" t="s">
        <v>450</v>
      </c>
      <c r="H16" s="130" t="s">
        <v>424</v>
      </c>
      <c r="I16" s="112" t="s">
        <v>20</v>
      </c>
    </row>
    <row r="17" spans="1:9" ht="43.8" thickBot="1" x14ac:dyDescent="0.35">
      <c r="A17" s="197" t="s">
        <v>451</v>
      </c>
      <c r="B17" s="296"/>
      <c r="C17" s="158" t="s">
        <v>452</v>
      </c>
      <c r="D17" s="158" t="s">
        <v>444</v>
      </c>
      <c r="E17" s="176" t="s">
        <v>445</v>
      </c>
      <c r="F17" s="158" t="s">
        <v>107</v>
      </c>
      <c r="G17" s="158" t="s">
        <v>453</v>
      </c>
      <c r="H17" s="158" t="s">
        <v>454</v>
      </c>
      <c r="I17" s="115" t="s">
        <v>20</v>
      </c>
    </row>
    <row r="18" spans="1:9" ht="73.2" thickTop="1" thickBot="1" x14ac:dyDescent="0.35">
      <c r="A18" s="198" t="s">
        <v>455</v>
      </c>
      <c r="B18" s="172" t="s">
        <v>456</v>
      </c>
      <c r="C18" s="134" t="s">
        <v>457</v>
      </c>
      <c r="D18" s="134" t="s">
        <v>458</v>
      </c>
      <c r="E18" s="177" t="s">
        <v>459</v>
      </c>
      <c r="F18" s="134" t="s">
        <v>460</v>
      </c>
      <c r="G18" s="134" t="s">
        <v>461</v>
      </c>
      <c r="H18" s="134" t="s">
        <v>462</v>
      </c>
      <c r="I18" s="184" t="s">
        <v>19</v>
      </c>
    </row>
    <row r="19" spans="1:9" ht="30" thickTop="1" thickBot="1" x14ac:dyDescent="0.35">
      <c r="A19" s="199" t="s">
        <v>463</v>
      </c>
      <c r="B19" s="185" t="s">
        <v>464</v>
      </c>
      <c r="C19" s="154" t="s">
        <v>465</v>
      </c>
      <c r="D19" s="154" t="s">
        <v>466</v>
      </c>
      <c r="E19" s="186" t="s">
        <v>467</v>
      </c>
      <c r="F19" s="154" t="s">
        <v>132</v>
      </c>
      <c r="G19" s="154" t="s">
        <v>468</v>
      </c>
      <c r="H19" s="154" t="s">
        <v>469</v>
      </c>
      <c r="I19" s="187" t="s">
        <v>20</v>
      </c>
    </row>
    <row r="20" spans="1:9" ht="15" thickTop="1" x14ac:dyDescent="0.3"/>
  </sheetData>
  <mergeCells count="2">
    <mergeCell ref="B2:B14"/>
    <mergeCell ref="B15:B17"/>
  </mergeCells>
  <phoneticPr fontId="5" type="noConversion"/>
  <conditionalFormatting sqref="I2:I20 J21 I22:I1048576">
    <cfRule type="cellIs" dxfId="16" priority="1" operator="equal">
      <formula>$L$6</formula>
    </cfRule>
    <cfRule type="cellIs" dxfId="15" priority="2" operator="equal">
      <formula>$L$5</formula>
    </cfRule>
    <cfRule type="cellIs" dxfId="14" priority="3" operator="equal">
      <formula>$L$4</formula>
    </cfRule>
  </conditionalFormatting>
  <dataValidations count="1">
    <dataValidation type="list" allowBlank="1" showInputMessage="1" showErrorMessage="1" sqref="I37:I1048576 H36 I30:I35 I2:I19" xr:uid="{1B72402D-145A-487E-ABB3-59DB1DDF37B7}">
      <formula1>$L$4:$L$6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E83C6-E0E0-4E1B-AA41-C344A8034F52}">
  <dimension ref="A1:M22"/>
  <sheetViews>
    <sheetView zoomScale="65" workbookViewId="0">
      <selection activeCell="H41" sqref="H41"/>
    </sheetView>
  </sheetViews>
  <sheetFormatPr defaultRowHeight="14.4" x14ac:dyDescent="0.3"/>
  <cols>
    <col min="1" max="1" width="8.44140625" bestFit="1" customWidth="1"/>
    <col min="2" max="2" width="30.33203125" bestFit="1" customWidth="1"/>
    <col min="3" max="3" width="37.33203125" bestFit="1" customWidth="1"/>
    <col min="4" max="4" width="35.44140625" bestFit="1" customWidth="1"/>
    <col min="5" max="5" width="57.33203125" bestFit="1" customWidth="1"/>
    <col min="6" max="6" width="34.44140625" bestFit="1" customWidth="1"/>
    <col min="7" max="7" width="60" customWidth="1"/>
    <col min="8" max="8" width="89" customWidth="1"/>
    <col min="9" max="9" width="10.88671875" bestFit="1" customWidth="1"/>
    <col min="12" max="12" width="13.33203125" bestFit="1" customWidth="1"/>
    <col min="13" max="13" width="12.88671875" bestFit="1" customWidth="1"/>
  </cols>
  <sheetData>
    <row r="1" spans="1:13" ht="31.2" thickTop="1" thickBot="1" x14ac:dyDescent="0.35">
      <c r="A1" s="165" t="s">
        <v>0</v>
      </c>
      <c r="B1" s="57" t="s">
        <v>470</v>
      </c>
      <c r="C1" s="58" t="s">
        <v>471</v>
      </c>
      <c r="D1" s="58" t="s">
        <v>472</v>
      </c>
      <c r="E1" s="58" t="s">
        <v>4</v>
      </c>
      <c r="F1" s="59" t="s">
        <v>473</v>
      </c>
      <c r="G1" s="60" t="s">
        <v>422</v>
      </c>
      <c r="H1" s="64" t="s">
        <v>7</v>
      </c>
      <c r="I1" s="64" t="s">
        <v>8</v>
      </c>
    </row>
    <row r="2" spans="1:13" ht="30" thickTop="1" thickBot="1" x14ac:dyDescent="0.35">
      <c r="A2" s="200" t="s">
        <v>474</v>
      </c>
      <c r="B2" s="166" t="s">
        <v>475</v>
      </c>
      <c r="C2" s="136" t="s">
        <v>476</v>
      </c>
      <c r="D2" s="136" t="s">
        <v>477</v>
      </c>
      <c r="E2" s="147" t="s">
        <v>478</v>
      </c>
      <c r="F2" s="161"/>
      <c r="G2" s="161" t="s">
        <v>479</v>
      </c>
      <c r="H2" s="161" t="s">
        <v>480</v>
      </c>
      <c r="I2" s="272" t="s">
        <v>20</v>
      </c>
    </row>
    <row r="3" spans="1:13" ht="43.8" thickTop="1" x14ac:dyDescent="0.3">
      <c r="A3" s="201" t="s">
        <v>481</v>
      </c>
      <c r="B3" s="297" t="s">
        <v>482</v>
      </c>
      <c r="C3" s="157" t="s">
        <v>483</v>
      </c>
      <c r="D3" s="301" t="s">
        <v>477</v>
      </c>
      <c r="E3" s="109" t="s">
        <v>484</v>
      </c>
      <c r="F3" s="157"/>
      <c r="G3" s="157" t="s">
        <v>485</v>
      </c>
      <c r="H3" s="157" t="s">
        <v>486</v>
      </c>
      <c r="I3" s="111" t="s">
        <v>20</v>
      </c>
    </row>
    <row r="4" spans="1:13" ht="28.8" x14ac:dyDescent="0.3">
      <c r="A4" s="202" t="s">
        <v>487</v>
      </c>
      <c r="B4" s="295"/>
      <c r="C4" s="130" t="s">
        <v>488</v>
      </c>
      <c r="D4" s="302"/>
      <c r="E4" s="73" t="s">
        <v>489</v>
      </c>
      <c r="F4" s="130"/>
      <c r="G4" s="130" t="s">
        <v>490</v>
      </c>
      <c r="H4" s="130" t="s">
        <v>491</v>
      </c>
      <c r="I4" s="112" t="s">
        <v>20</v>
      </c>
      <c r="L4" t="s">
        <v>9</v>
      </c>
      <c r="M4" t="s">
        <v>10</v>
      </c>
    </row>
    <row r="5" spans="1:13" ht="29.4" thickBot="1" x14ac:dyDescent="0.35">
      <c r="A5" s="203" t="s">
        <v>492</v>
      </c>
      <c r="B5" s="296"/>
      <c r="C5" s="158" t="s">
        <v>493</v>
      </c>
      <c r="D5" s="303"/>
      <c r="E5" s="159" t="s">
        <v>494</v>
      </c>
      <c r="F5" s="158"/>
      <c r="G5" s="158" t="s">
        <v>495</v>
      </c>
      <c r="H5" s="158" t="s">
        <v>496</v>
      </c>
      <c r="I5" s="115" t="s">
        <v>19</v>
      </c>
      <c r="L5" t="s">
        <v>20</v>
      </c>
      <c r="M5">
        <f>COUNTIF(I:I,"Pass")</f>
        <v>11</v>
      </c>
    </row>
    <row r="6" spans="1:13" ht="30" thickTop="1" thickBot="1" x14ac:dyDescent="0.35">
      <c r="A6" s="198" t="s">
        <v>497</v>
      </c>
      <c r="B6" s="167" t="s">
        <v>498</v>
      </c>
      <c r="C6" s="137" t="s">
        <v>499</v>
      </c>
      <c r="D6" s="137" t="s">
        <v>477</v>
      </c>
      <c r="E6" s="138" t="s">
        <v>500</v>
      </c>
      <c r="F6" s="163"/>
      <c r="G6" s="163" t="s">
        <v>501</v>
      </c>
      <c r="H6" s="164" t="s">
        <v>502</v>
      </c>
      <c r="I6" s="273" t="s">
        <v>19</v>
      </c>
      <c r="L6" t="s">
        <v>19</v>
      </c>
      <c r="M6">
        <f>COUNTIF(I:I,"fail")</f>
        <v>9</v>
      </c>
    </row>
    <row r="7" spans="1:13" ht="58.2" thickTop="1" x14ac:dyDescent="0.3">
      <c r="A7" s="201" t="s">
        <v>503</v>
      </c>
      <c r="B7" s="297" t="s">
        <v>504</v>
      </c>
      <c r="C7" s="157" t="s">
        <v>505</v>
      </c>
      <c r="D7" s="298" t="s">
        <v>477</v>
      </c>
      <c r="E7" s="109" t="s">
        <v>506</v>
      </c>
      <c r="F7" s="157" t="s">
        <v>507</v>
      </c>
      <c r="G7" s="157" t="s">
        <v>508</v>
      </c>
      <c r="H7" s="157" t="s">
        <v>509</v>
      </c>
      <c r="I7" s="111" t="s">
        <v>20</v>
      </c>
      <c r="L7" t="s">
        <v>32</v>
      </c>
      <c r="M7">
        <f>COUNTIF(I:I,"Not executed")</f>
        <v>0</v>
      </c>
    </row>
    <row r="8" spans="1:13" ht="57.6" x14ac:dyDescent="0.3">
      <c r="A8" s="202" t="s">
        <v>510</v>
      </c>
      <c r="B8" s="295"/>
      <c r="C8" s="130" t="s">
        <v>511</v>
      </c>
      <c r="D8" s="299"/>
      <c r="E8" s="73" t="s">
        <v>512</v>
      </c>
      <c r="F8" s="130" t="s">
        <v>29</v>
      </c>
      <c r="G8" s="130" t="s">
        <v>513</v>
      </c>
      <c r="H8" s="130" t="s">
        <v>514</v>
      </c>
      <c r="I8" s="112" t="s">
        <v>20</v>
      </c>
      <c r="L8" t="s">
        <v>38</v>
      </c>
      <c r="M8">
        <f>SUM(M5:M7)</f>
        <v>20</v>
      </c>
    </row>
    <row r="9" spans="1:13" ht="72" x14ac:dyDescent="0.3">
      <c r="A9" s="202" t="s">
        <v>515</v>
      </c>
      <c r="B9" s="295"/>
      <c r="C9" s="130" t="s">
        <v>516</v>
      </c>
      <c r="D9" s="299"/>
      <c r="E9" s="73" t="s">
        <v>517</v>
      </c>
      <c r="F9" s="130" t="s">
        <v>518</v>
      </c>
      <c r="G9" s="130" t="s">
        <v>519</v>
      </c>
      <c r="H9" s="130" t="s">
        <v>520</v>
      </c>
      <c r="I9" s="112" t="s">
        <v>19</v>
      </c>
    </row>
    <row r="10" spans="1:13" ht="57.6" x14ac:dyDescent="0.3">
      <c r="A10" s="202" t="s">
        <v>521</v>
      </c>
      <c r="B10" s="295"/>
      <c r="C10" s="130" t="s">
        <v>522</v>
      </c>
      <c r="D10" s="299"/>
      <c r="E10" s="73" t="s">
        <v>523</v>
      </c>
      <c r="F10" s="130" t="s">
        <v>524</v>
      </c>
      <c r="G10" s="130" t="s">
        <v>525</v>
      </c>
      <c r="H10" s="130" t="s">
        <v>526</v>
      </c>
      <c r="I10" s="112" t="s">
        <v>20</v>
      </c>
    </row>
    <row r="11" spans="1:13" ht="68.25" customHeight="1" x14ac:dyDescent="0.3">
      <c r="A11" s="202" t="s">
        <v>527</v>
      </c>
      <c r="B11" s="295"/>
      <c r="C11" s="130" t="s">
        <v>88</v>
      </c>
      <c r="D11" s="299"/>
      <c r="E11" s="73" t="s">
        <v>523</v>
      </c>
      <c r="F11" s="130" t="s">
        <v>528</v>
      </c>
      <c r="G11" s="130" t="s">
        <v>48</v>
      </c>
      <c r="H11" s="71" t="s">
        <v>54</v>
      </c>
      <c r="I11" s="112" t="s">
        <v>19</v>
      </c>
    </row>
    <row r="12" spans="1:13" ht="57.6" x14ac:dyDescent="0.3">
      <c r="A12" s="202" t="s">
        <v>529</v>
      </c>
      <c r="B12" s="295"/>
      <c r="C12" s="130" t="s">
        <v>530</v>
      </c>
      <c r="D12" s="299"/>
      <c r="E12" s="73" t="s">
        <v>531</v>
      </c>
      <c r="F12" s="71" t="s">
        <v>532</v>
      </c>
      <c r="G12" s="130" t="s">
        <v>508</v>
      </c>
      <c r="H12" s="130" t="s">
        <v>533</v>
      </c>
      <c r="I12" s="112" t="s">
        <v>20</v>
      </c>
    </row>
    <row r="13" spans="1:13" ht="57.6" x14ac:dyDescent="0.3">
      <c r="A13" s="202" t="s">
        <v>534</v>
      </c>
      <c r="B13" s="295"/>
      <c r="C13" s="130" t="s">
        <v>535</v>
      </c>
      <c r="D13" s="299"/>
      <c r="E13" s="73" t="s">
        <v>536</v>
      </c>
      <c r="F13" s="130" t="s">
        <v>537</v>
      </c>
      <c r="G13" s="130" t="s">
        <v>538</v>
      </c>
      <c r="H13" s="130" t="s">
        <v>539</v>
      </c>
      <c r="I13" s="112" t="s">
        <v>20</v>
      </c>
    </row>
    <row r="14" spans="1:13" ht="57.6" x14ac:dyDescent="0.3">
      <c r="A14" s="202" t="s">
        <v>540</v>
      </c>
      <c r="B14" s="295"/>
      <c r="C14" s="130" t="s">
        <v>541</v>
      </c>
      <c r="D14" s="299"/>
      <c r="E14" s="73" t="s">
        <v>523</v>
      </c>
      <c r="F14" s="130" t="s">
        <v>542</v>
      </c>
      <c r="G14" s="130" t="s">
        <v>543</v>
      </c>
      <c r="H14" s="130" t="s">
        <v>520</v>
      </c>
      <c r="I14" s="112" t="s">
        <v>19</v>
      </c>
    </row>
    <row r="15" spans="1:13" ht="59.25" customHeight="1" x14ac:dyDescent="0.3">
      <c r="A15" s="202" t="s">
        <v>544</v>
      </c>
      <c r="B15" s="295"/>
      <c r="C15" s="130" t="s">
        <v>545</v>
      </c>
      <c r="D15" s="299"/>
      <c r="E15" s="73" t="s">
        <v>523</v>
      </c>
      <c r="F15" s="130" t="s">
        <v>546</v>
      </c>
      <c r="G15" s="130" t="s">
        <v>543</v>
      </c>
      <c r="H15" s="130" t="s">
        <v>520</v>
      </c>
      <c r="I15" s="112" t="s">
        <v>19</v>
      </c>
    </row>
    <row r="16" spans="1:13" ht="57.6" x14ac:dyDescent="0.3">
      <c r="A16" s="202" t="s">
        <v>547</v>
      </c>
      <c r="B16" s="295"/>
      <c r="C16" s="130" t="s">
        <v>548</v>
      </c>
      <c r="D16" s="299"/>
      <c r="E16" s="73" t="s">
        <v>523</v>
      </c>
      <c r="F16" s="130" t="s">
        <v>549</v>
      </c>
      <c r="G16" s="130" t="s">
        <v>543</v>
      </c>
      <c r="H16" s="130" t="s">
        <v>550</v>
      </c>
      <c r="I16" s="112" t="s">
        <v>20</v>
      </c>
    </row>
    <row r="17" spans="1:9" ht="57.6" x14ac:dyDescent="0.3">
      <c r="A17" s="202" t="s">
        <v>551</v>
      </c>
      <c r="B17" s="295"/>
      <c r="C17" s="130" t="s">
        <v>552</v>
      </c>
      <c r="D17" s="299"/>
      <c r="E17" s="73" t="s">
        <v>523</v>
      </c>
      <c r="F17" s="130" t="s">
        <v>553</v>
      </c>
      <c r="G17" s="130" t="s">
        <v>543</v>
      </c>
      <c r="H17" s="130" t="s">
        <v>554</v>
      </c>
      <c r="I17" s="112" t="s">
        <v>19</v>
      </c>
    </row>
    <row r="18" spans="1:9" ht="57.6" x14ac:dyDescent="0.3">
      <c r="A18" s="202" t="s">
        <v>555</v>
      </c>
      <c r="B18" s="295"/>
      <c r="C18" s="130" t="s">
        <v>556</v>
      </c>
      <c r="D18" s="299"/>
      <c r="E18" s="73" t="s">
        <v>557</v>
      </c>
      <c r="F18" s="130" t="s">
        <v>558</v>
      </c>
      <c r="G18" s="130" t="s">
        <v>543</v>
      </c>
      <c r="H18" s="130" t="s">
        <v>520</v>
      </c>
      <c r="I18" s="112" t="s">
        <v>19</v>
      </c>
    </row>
    <row r="19" spans="1:9" ht="57.6" x14ac:dyDescent="0.3">
      <c r="A19" s="202" t="s">
        <v>559</v>
      </c>
      <c r="B19" s="295"/>
      <c r="C19" s="130" t="s">
        <v>560</v>
      </c>
      <c r="D19" s="299"/>
      <c r="E19" s="73" t="s">
        <v>561</v>
      </c>
      <c r="F19" s="130" t="s">
        <v>562</v>
      </c>
      <c r="G19" s="130" t="s">
        <v>563</v>
      </c>
      <c r="H19" s="130" t="s">
        <v>564</v>
      </c>
      <c r="I19" s="112" t="s">
        <v>20</v>
      </c>
    </row>
    <row r="20" spans="1:9" ht="57.6" x14ac:dyDescent="0.3">
      <c r="A20" s="202" t="s">
        <v>565</v>
      </c>
      <c r="B20" s="295"/>
      <c r="C20" s="130" t="s">
        <v>566</v>
      </c>
      <c r="D20" s="299"/>
      <c r="E20" s="73" t="s">
        <v>567</v>
      </c>
      <c r="F20" s="130" t="s">
        <v>568</v>
      </c>
      <c r="G20" s="130" t="s">
        <v>569</v>
      </c>
      <c r="H20" s="130" t="s">
        <v>570</v>
      </c>
      <c r="I20" s="112" t="s">
        <v>20</v>
      </c>
    </row>
    <row r="21" spans="1:9" ht="43.8" thickBot="1" x14ac:dyDescent="0.35">
      <c r="A21" s="203" t="s">
        <v>571</v>
      </c>
      <c r="B21" s="296"/>
      <c r="C21" s="158" t="s">
        <v>572</v>
      </c>
      <c r="D21" s="300"/>
      <c r="E21" s="159" t="s">
        <v>573</v>
      </c>
      <c r="F21" s="158"/>
      <c r="G21" s="158" t="s">
        <v>574</v>
      </c>
      <c r="H21" s="158" t="s">
        <v>575</v>
      </c>
      <c r="I21" s="115" t="s">
        <v>19</v>
      </c>
    </row>
    <row r="22" spans="1:9" ht="15" thickTop="1" x14ac:dyDescent="0.3"/>
  </sheetData>
  <mergeCells count="4">
    <mergeCell ref="B3:B5"/>
    <mergeCell ref="B7:B21"/>
    <mergeCell ref="D7:D21"/>
    <mergeCell ref="D3:D5"/>
  </mergeCells>
  <phoneticPr fontId="5" type="noConversion"/>
  <conditionalFormatting sqref="I1:I1048576">
    <cfRule type="cellIs" dxfId="13" priority="1" operator="equal">
      <formula>$L$7</formula>
    </cfRule>
    <cfRule type="cellIs" dxfId="12" priority="2" operator="equal">
      <formula>$L$6</formula>
    </cfRule>
    <cfRule type="cellIs" dxfId="11" priority="3" operator="equal">
      <formula>$L$5</formula>
    </cfRule>
  </conditionalFormatting>
  <dataValidations count="1">
    <dataValidation type="list" allowBlank="1" showInputMessage="1" showErrorMessage="1" sqref="I2:I1048576" xr:uid="{6EA8DBA5-7BAA-40EC-8C00-5D523D366943}">
      <formula1>$L$5:$L$7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1CAFE-3828-4CA9-AA4F-1ADC2C55B39B}">
  <dimension ref="A1:M29"/>
  <sheetViews>
    <sheetView zoomScale="36" workbookViewId="0">
      <selection activeCell="C1" sqref="C1:C1048576"/>
    </sheetView>
  </sheetViews>
  <sheetFormatPr defaultRowHeight="14.4" x14ac:dyDescent="0.3"/>
  <cols>
    <col min="1" max="1" width="8.33203125" bestFit="1" customWidth="1"/>
    <col min="2" max="2" width="20" bestFit="1" customWidth="1"/>
    <col min="3" max="3" width="69.88671875" bestFit="1" customWidth="1"/>
    <col min="4" max="4" width="25.44140625" bestFit="1" customWidth="1"/>
    <col min="5" max="5" width="37.33203125" bestFit="1" customWidth="1"/>
    <col min="6" max="6" width="32.33203125" bestFit="1" customWidth="1"/>
    <col min="7" max="7" width="29.33203125" bestFit="1" customWidth="1"/>
    <col min="8" max="8" width="33.109375" customWidth="1"/>
    <col min="9" max="9" width="13.5546875" customWidth="1"/>
  </cols>
  <sheetData>
    <row r="1" spans="1:13" ht="31.2" thickTop="1" thickBot="1" x14ac:dyDescent="0.35">
      <c r="A1" s="205" t="s">
        <v>0</v>
      </c>
      <c r="B1" s="205" t="s">
        <v>470</v>
      </c>
      <c r="C1" s="206" t="s">
        <v>471</v>
      </c>
      <c r="D1" s="206" t="s">
        <v>472</v>
      </c>
      <c r="E1" s="206" t="s">
        <v>4</v>
      </c>
      <c r="F1" s="206" t="s">
        <v>473</v>
      </c>
      <c r="G1" s="206" t="s">
        <v>422</v>
      </c>
      <c r="H1" s="206" t="s">
        <v>7</v>
      </c>
      <c r="I1" s="206" t="s">
        <v>8</v>
      </c>
    </row>
    <row r="2" spans="1:13" ht="43.8" thickTop="1" x14ac:dyDescent="0.3">
      <c r="A2" s="215" t="s">
        <v>576</v>
      </c>
      <c r="B2" s="304" t="s">
        <v>577</v>
      </c>
      <c r="C2" s="157" t="s">
        <v>45</v>
      </c>
      <c r="D2" s="170" t="s">
        <v>578</v>
      </c>
      <c r="E2" s="109" t="s">
        <v>579</v>
      </c>
      <c r="F2" s="170" t="s">
        <v>47</v>
      </c>
      <c r="G2" s="157" t="s">
        <v>48</v>
      </c>
      <c r="H2" s="157" t="s">
        <v>580</v>
      </c>
      <c r="I2" s="207" t="s">
        <v>420</v>
      </c>
    </row>
    <row r="3" spans="1:13" ht="43.2" x14ac:dyDescent="0.3">
      <c r="A3" s="216" t="s">
        <v>581</v>
      </c>
      <c r="B3" s="305"/>
      <c r="C3" s="130" t="s">
        <v>51</v>
      </c>
      <c r="D3" s="71" t="s">
        <v>578</v>
      </c>
      <c r="E3" s="73" t="s">
        <v>582</v>
      </c>
      <c r="F3" s="71" t="s">
        <v>426</v>
      </c>
      <c r="G3" s="130" t="s">
        <v>48</v>
      </c>
      <c r="H3" s="130" t="s">
        <v>583</v>
      </c>
      <c r="I3" s="208" t="s">
        <v>420</v>
      </c>
    </row>
    <row r="4" spans="1:13" ht="43.2" x14ac:dyDescent="0.3">
      <c r="A4" s="216" t="s">
        <v>584</v>
      </c>
      <c r="B4" s="305"/>
      <c r="C4" s="130" t="s">
        <v>56</v>
      </c>
      <c r="D4" s="71" t="s">
        <v>578</v>
      </c>
      <c r="E4" s="73" t="s">
        <v>585</v>
      </c>
      <c r="F4" s="71" t="s">
        <v>58</v>
      </c>
      <c r="G4" s="130" t="s">
        <v>48</v>
      </c>
      <c r="H4" s="130" t="s">
        <v>586</v>
      </c>
      <c r="I4" s="208" t="s">
        <v>420</v>
      </c>
    </row>
    <row r="5" spans="1:13" ht="43.2" x14ac:dyDescent="0.3">
      <c r="A5" s="216" t="s">
        <v>587</v>
      </c>
      <c r="B5" s="305"/>
      <c r="C5" s="130" t="s">
        <v>61</v>
      </c>
      <c r="D5" s="71" t="s">
        <v>578</v>
      </c>
      <c r="E5" s="73" t="s">
        <v>588</v>
      </c>
      <c r="F5" s="71" t="s">
        <v>63</v>
      </c>
      <c r="G5" s="130" t="s">
        <v>48</v>
      </c>
      <c r="H5" s="71" t="s">
        <v>589</v>
      </c>
      <c r="I5" s="209" t="s">
        <v>19</v>
      </c>
      <c r="L5" t="s">
        <v>9</v>
      </c>
      <c r="M5" t="s">
        <v>10</v>
      </c>
    </row>
    <row r="6" spans="1:13" ht="43.2" x14ac:dyDescent="0.3">
      <c r="A6" s="216" t="s">
        <v>590</v>
      </c>
      <c r="B6" s="305"/>
      <c r="C6" s="130" t="s">
        <v>65</v>
      </c>
      <c r="D6" s="71" t="s">
        <v>578</v>
      </c>
      <c r="E6" s="73" t="s">
        <v>591</v>
      </c>
      <c r="F6" s="71" t="s">
        <v>67</v>
      </c>
      <c r="G6" s="130" t="s">
        <v>48</v>
      </c>
      <c r="H6" s="130" t="s">
        <v>592</v>
      </c>
      <c r="I6" s="208" t="s">
        <v>420</v>
      </c>
      <c r="L6" t="s">
        <v>420</v>
      </c>
      <c r="M6">
        <f>COUNTIF(I:I,"pass")</f>
        <v>14</v>
      </c>
    </row>
    <row r="7" spans="1:13" ht="43.2" x14ac:dyDescent="0.3">
      <c r="A7" s="216" t="s">
        <v>593</v>
      </c>
      <c r="B7" s="305"/>
      <c r="C7" s="130" t="s">
        <v>70</v>
      </c>
      <c r="D7" s="71" t="s">
        <v>578</v>
      </c>
      <c r="E7" s="73" t="s">
        <v>594</v>
      </c>
      <c r="F7" s="71" t="s">
        <v>72</v>
      </c>
      <c r="G7" s="130" t="s">
        <v>48</v>
      </c>
      <c r="H7" s="71" t="s">
        <v>589</v>
      </c>
      <c r="I7" s="209" t="s">
        <v>19</v>
      </c>
      <c r="L7" t="s">
        <v>19</v>
      </c>
      <c r="M7">
        <f>COUNTIF(I:I,"fail")</f>
        <v>13</v>
      </c>
    </row>
    <row r="8" spans="1:13" ht="43.2" x14ac:dyDescent="0.3">
      <c r="A8" s="216" t="s">
        <v>595</v>
      </c>
      <c r="B8" s="305"/>
      <c r="C8" s="130" t="s">
        <v>74</v>
      </c>
      <c r="D8" s="71" t="s">
        <v>578</v>
      </c>
      <c r="E8" s="73" t="s">
        <v>596</v>
      </c>
      <c r="F8" s="71" t="s">
        <v>76</v>
      </c>
      <c r="G8" s="130" t="s">
        <v>77</v>
      </c>
      <c r="H8" s="130" t="s">
        <v>597</v>
      </c>
      <c r="I8" s="208" t="s">
        <v>420</v>
      </c>
      <c r="L8" t="s">
        <v>32</v>
      </c>
      <c r="M8">
        <f>COUNTIF(I:I,"Not executed")</f>
        <v>0</v>
      </c>
    </row>
    <row r="9" spans="1:13" ht="43.2" x14ac:dyDescent="0.3">
      <c r="A9" s="216" t="s">
        <v>598</v>
      </c>
      <c r="B9" s="305"/>
      <c r="C9" s="130" t="s">
        <v>79</v>
      </c>
      <c r="D9" s="71" t="s">
        <v>578</v>
      </c>
      <c r="E9" s="73" t="s">
        <v>599</v>
      </c>
      <c r="F9" s="71" t="s">
        <v>81</v>
      </c>
      <c r="G9" s="130" t="s">
        <v>48</v>
      </c>
      <c r="H9" s="130" t="s">
        <v>600</v>
      </c>
      <c r="I9" s="208" t="s">
        <v>420</v>
      </c>
      <c r="L9" t="s">
        <v>38</v>
      </c>
      <c r="M9">
        <f>SUM(M6:M8)</f>
        <v>27</v>
      </c>
    </row>
    <row r="10" spans="1:13" ht="57.6" x14ac:dyDescent="0.3">
      <c r="A10" s="216" t="s">
        <v>601</v>
      </c>
      <c r="B10" s="305"/>
      <c r="C10" s="130" t="s">
        <v>84</v>
      </c>
      <c r="D10" s="71" t="s">
        <v>578</v>
      </c>
      <c r="E10" s="73" t="s">
        <v>602</v>
      </c>
      <c r="F10" s="71" t="s">
        <v>86</v>
      </c>
      <c r="G10" s="130" t="s">
        <v>48</v>
      </c>
      <c r="H10" s="71" t="s">
        <v>589</v>
      </c>
      <c r="I10" s="209" t="s">
        <v>19</v>
      </c>
    </row>
    <row r="11" spans="1:13" ht="43.2" x14ac:dyDescent="0.3">
      <c r="A11" s="216" t="s">
        <v>603</v>
      </c>
      <c r="B11" s="305"/>
      <c r="C11" s="130" t="s">
        <v>92</v>
      </c>
      <c r="D11" s="71" t="s">
        <v>578</v>
      </c>
      <c r="E11" s="73" t="s">
        <v>604</v>
      </c>
      <c r="F11" s="71" t="s">
        <v>94</v>
      </c>
      <c r="G11" s="130" t="s">
        <v>48</v>
      </c>
      <c r="H11" s="130" t="s">
        <v>605</v>
      </c>
      <c r="I11" s="209" t="s">
        <v>606</v>
      </c>
    </row>
    <row r="12" spans="1:13" ht="57.6" x14ac:dyDescent="0.3">
      <c r="A12" s="216" t="s">
        <v>607</v>
      </c>
      <c r="B12" s="305"/>
      <c r="C12" s="130" t="s">
        <v>97</v>
      </c>
      <c r="D12" s="71" t="s">
        <v>578</v>
      </c>
      <c r="E12" s="73" t="s">
        <v>608</v>
      </c>
      <c r="F12" s="71" t="s">
        <v>99</v>
      </c>
      <c r="G12" s="130" t="s">
        <v>48</v>
      </c>
      <c r="H12" s="71" t="s">
        <v>589</v>
      </c>
      <c r="I12" s="209" t="s">
        <v>606</v>
      </c>
    </row>
    <row r="13" spans="1:13" ht="57.6" x14ac:dyDescent="0.3">
      <c r="A13" s="216" t="s">
        <v>609</v>
      </c>
      <c r="B13" s="305"/>
      <c r="C13" s="130" t="s">
        <v>34</v>
      </c>
      <c r="D13" s="71" t="s">
        <v>578</v>
      </c>
      <c r="E13" s="73" t="s">
        <v>610</v>
      </c>
      <c r="F13" s="71" t="s">
        <v>102</v>
      </c>
      <c r="G13" s="130" t="s">
        <v>103</v>
      </c>
      <c r="H13" s="71" t="s">
        <v>589</v>
      </c>
      <c r="I13" s="209" t="s">
        <v>606</v>
      </c>
    </row>
    <row r="14" spans="1:13" ht="43.8" thickBot="1" x14ac:dyDescent="0.35">
      <c r="A14" s="217" t="s">
        <v>611</v>
      </c>
      <c r="B14" s="306"/>
      <c r="C14" s="132" t="s">
        <v>105</v>
      </c>
      <c r="D14" s="169" t="s">
        <v>578</v>
      </c>
      <c r="E14" s="110" t="s">
        <v>612</v>
      </c>
      <c r="F14" s="132" t="s">
        <v>107</v>
      </c>
      <c r="G14" s="132" t="s">
        <v>54</v>
      </c>
      <c r="H14" s="169" t="s">
        <v>589</v>
      </c>
      <c r="I14" s="211" t="s">
        <v>420</v>
      </c>
    </row>
    <row r="15" spans="1:13" ht="43.8" thickTop="1" x14ac:dyDescent="0.3">
      <c r="A15" s="215" t="s">
        <v>613</v>
      </c>
      <c r="B15" s="304" t="s">
        <v>136</v>
      </c>
      <c r="C15" s="170" t="s">
        <v>13</v>
      </c>
      <c r="D15" s="170" t="s">
        <v>578</v>
      </c>
      <c r="E15" s="109" t="s">
        <v>614</v>
      </c>
      <c r="F15" s="170" t="s">
        <v>16</v>
      </c>
      <c r="G15" s="157" t="s">
        <v>209</v>
      </c>
      <c r="H15" s="170" t="s">
        <v>615</v>
      </c>
      <c r="I15" s="213" t="s">
        <v>606</v>
      </c>
    </row>
    <row r="16" spans="1:13" ht="57.6" x14ac:dyDescent="0.3">
      <c r="A16" s="216" t="s">
        <v>616</v>
      </c>
      <c r="B16" s="305"/>
      <c r="C16" s="71" t="s">
        <v>22</v>
      </c>
      <c r="D16" s="71" t="s">
        <v>578</v>
      </c>
      <c r="E16" s="73" t="s">
        <v>617</v>
      </c>
      <c r="F16" s="71" t="s">
        <v>24</v>
      </c>
      <c r="G16" s="130" t="s">
        <v>213</v>
      </c>
      <c r="H16" s="71" t="s">
        <v>615</v>
      </c>
      <c r="I16" s="209" t="s">
        <v>606</v>
      </c>
    </row>
    <row r="17" spans="1:9" ht="57.6" x14ac:dyDescent="0.3">
      <c r="A17" s="216" t="s">
        <v>618</v>
      </c>
      <c r="B17" s="305"/>
      <c r="C17" s="71" t="s">
        <v>27</v>
      </c>
      <c r="D17" s="71" t="s">
        <v>578</v>
      </c>
      <c r="E17" s="73" t="s">
        <v>619</v>
      </c>
      <c r="F17" s="71" t="s">
        <v>29</v>
      </c>
      <c r="G17" s="130" t="s">
        <v>30</v>
      </c>
      <c r="H17" s="71" t="s">
        <v>615</v>
      </c>
      <c r="I17" s="209" t="s">
        <v>606</v>
      </c>
    </row>
    <row r="18" spans="1:9" ht="58.2" thickBot="1" x14ac:dyDescent="0.35">
      <c r="A18" s="218" t="s">
        <v>620</v>
      </c>
      <c r="B18" s="307"/>
      <c r="C18" s="114" t="s">
        <v>40</v>
      </c>
      <c r="D18" s="114" t="s">
        <v>578</v>
      </c>
      <c r="E18" s="159" t="s">
        <v>621</v>
      </c>
      <c r="F18" s="114" t="s">
        <v>42</v>
      </c>
      <c r="G18" s="158" t="s">
        <v>622</v>
      </c>
      <c r="H18" s="114" t="s">
        <v>615</v>
      </c>
      <c r="I18" s="210" t="s">
        <v>420</v>
      </c>
    </row>
    <row r="19" spans="1:9" ht="43.8" thickTop="1" x14ac:dyDescent="0.3">
      <c r="A19" s="219" t="s">
        <v>623</v>
      </c>
      <c r="B19" s="308" t="s">
        <v>624</v>
      </c>
      <c r="C19" s="168" t="s">
        <v>13</v>
      </c>
      <c r="D19" s="168" t="s">
        <v>578</v>
      </c>
      <c r="E19" s="116" t="s">
        <v>625</v>
      </c>
      <c r="F19" s="168" t="s">
        <v>626</v>
      </c>
      <c r="G19" s="131" t="s">
        <v>209</v>
      </c>
      <c r="H19" s="168" t="s">
        <v>627</v>
      </c>
      <c r="I19" s="212" t="s">
        <v>606</v>
      </c>
    </row>
    <row r="20" spans="1:9" ht="57.6" x14ac:dyDescent="0.3">
      <c r="A20" s="216" t="s">
        <v>628</v>
      </c>
      <c r="B20" s="305"/>
      <c r="C20" s="71" t="s">
        <v>22</v>
      </c>
      <c r="D20" s="71" t="s">
        <v>578</v>
      </c>
      <c r="E20" s="73" t="s">
        <v>629</v>
      </c>
      <c r="F20" s="71" t="s">
        <v>630</v>
      </c>
      <c r="G20" s="130" t="s">
        <v>213</v>
      </c>
      <c r="H20" s="71" t="s">
        <v>627</v>
      </c>
      <c r="I20" s="209" t="s">
        <v>606</v>
      </c>
    </row>
    <row r="21" spans="1:9" ht="57.6" x14ac:dyDescent="0.3">
      <c r="A21" s="216" t="s">
        <v>631</v>
      </c>
      <c r="B21" s="305"/>
      <c r="C21" s="71" t="s">
        <v>27</v>
      </c>
      <c r="D21" s="71" t="s">
        <v>578</v>
      </c>
      <c r="E21" s="73" t="s">
        <v>632</v>
      </c>
      <c r="F21" s="71" t="s">
        <v>633</v>
      </c>
      <c r="G21" s="130" t="s">
        <v>634</v>
      </c>
      <c r="H21" s="71" t="s">
        <v>627</v>
      </c>
      <c r="I21" s="209" t="s">
        <v>606</v>
      </c>
    </row>
    <row r="22" spans="1:9" ht="58.2" thickBot="1" x14ac:dyDescent="0.35">
      <c r="A22" s="217" t="s">
        <v>635</v>
      </c>
      <c r="B22" s="307"/>
      <c r="C22" s="114" t="s">
        <v>40</v>
      </c>
      <c r="D22" s="114" t="s">
        <v>578</v>
      </c>
      <c r="E22" s="159" t="s">
        <v>621</v>
      </c>
      <c r="F22" s="114" t="s">
        <v>636</v>
      </c>
      <c r="G22" s="158" t="s">
        <v>637</v>
      </c>
      <c r="H22" s="114" t="s">
        <v>627</v>
      </c>
      <c r="I22" s="210" t="s">
        <v>420</v>
      </c>
    </row>
    <row r="23" spans="1:9" ht="58.2" thickTop="1" x14ac:dyDescent="0.3">
      <c r="A23" s="215" t="s">
        <v>638</v>
      </c>
      <c r="B23" s="308" t="s">
        <v>639</v>
      </c>
      <c r="C23" s="168" t="s">
        <v>640</v>
      </c>
      <c r="D23" s="168" t="s">
        <v>578</v>
      </c>
      <c r="E23" s="116" t="s">
        <v>641</v>
      </c>
      <c r="F23" s="168" t="s">
        <v>562</v>
      </c>
      <c r="G23" s="131" t="s">
        <v>642</v>
      </c>
      <c r="H23" s="168" t="s">
        <v>643</v>
      </c>
      <c r="I23" s="212" t="s">
        <v>606</v>
      </c>
    </row>
    <row r="24" spans="1:9" ht="72.599999999999994" thickBot="1" x14ac:dyDescent="0.35">
      <c r="A24" s="217" t="s">
        <v>644</v>
      </c>
      <c r="B24" s="306"/>
      <c r="C24" s="169" t="s">
        <v>645</v>
      </c>
      <c r="D24" s="169" t="s">
        <v>578</v>
      </c>
      <c r="E24" s="110" t="s">
        <v>646</v>
      </c>
      <c r="F24" s="132" t="s">
        <v>647</v>
      </c>
      <c r="G24" s="132" t="s">
        <v>648</v>
      </c>
      <c r="H24" s="169" t="s">
        <v>649</v>
      </c>
      <c r="I24" s="208" t="s">
        <v>420</v>
      </c>
    </row>
    <row r="25" spans="1:9" ht="87.6" thickTop="1" thickBot="1" x14ac:dyDescent="0.35">
      <c r="A25" s="220" t="s">
        <v>650</v>
      </c>
      <c r="B25" s="311" t="s">
        <v>651</v>
      </c>
      <c r="C25" s="170" t="s">
        <v>652</v>
      </c>
      <c r="D25" s="170" t="s">
        <v>578</v>
      </c>
      <c r="E25" s="109" t="s">
        <v>653</v>
      </c>
      <c r="F25" s="157" t="s">
        <v>654</v>
      </c>
      <c r="G25" s="157" t="s">
        <v>655</v>
      </c>
      <c r="H25" s="162" t="s">
        <v>656</v>
      </c>
      <c r="I25" s="214" t="s">
        <v>420</v>
      </c>
    </row>
    <row r="26" spans="1:9" ht="73.2" thickTop="1" thickBot="1" x14ac:dyDescent="0.35">
      <c r="A26" s="221" t="s">
        <v>657</v>
      </c>
      <c r="B26" s="310"/>
      <c r="C26" s="114" t="s">
        <v>658</v>
      </c>
      <c r="D26" s="114" t="s">
        <v>578</v>
      </c>
      <c r="E26" s="159" t="s">
        <v>659</v>
      </c>
      <c r="F26" s="158"/>
      <c r="G26" s="158" t="s">
        <v>660</v>
      </c>
      <c r="H26" s="115" t="s">
        <v>661</v>
      </c>
      <c r="I26" s="207" t="s">
        <v>420</v>
      </c>
    </row>
    <row r="27" spans="1:9" ht="87" thickTop="1" x14ac:dyDescent="0.3">
      <c r="A27" s="220" t="s">
        <v>662</v>
      </c>
      <c r="B27" s="309" t="s">
        <v>663</v>
      </c>
      <c r="C27" s="168" t="s">
        <v>664</v>
      </c>
      <c r="D27" s="168" t="s">
        <v>578</v>
      </c>
      <c r="E27" s="116" t="s">
        <v>665</v>
      </c>
      <c r="F27" s="131" t="s">
        <v>654</v>
      </c>
      <c r="G27" s="131" t="s">
        <v>655</v>
      </c>
      <c r="H27" s="168" t="s">
        <v>656</v>
      </c>
      <c r="I27" s="207" t="s">
        <v>420</v>
      </c>
    </row>
    <row r="28" spans="1:9" ht="87" thickBot="1" x14ac:dyDescent="0.35">
      <c r="A28" s="222" t="s">
        <v>666</v>
      </c>
      <c r="B28" s="310"/>
      <c r="C28" s="114" t="s">
        <v>667</v>
      </c>
      <c r="D28" s="114" t="s">
        <v>578</v>
      </c>
      <c r="E28" s="159" t="s">
        <v>668</v>
      </c>
      <c r="F28" s="158" t="s">
        <v>654</v>
      </c>
      <c r="G28" s="158" t="s">
        <v>669</v>
      </c>
      <c r="H28" s="114" t="s">
        <v>656</v>
      </c>
      <c r="I28" s="210" t="s">
        <v>420</v>
      </c>
    </row>
    <row r="29" spans="1:9" ht="15" thickTop="1" x14ac:dyDescent="0.3"/>
  </sheetData>
  <mergeCells count="6">
    <mergeCell ref="B2:B14"/>
    <mergeCell ref="B15:B18"/>
    <mergeCell ref="B19:B22"/>
    <mergeCell ref="B23:B24"/>
    <mergeCell ref="B27:B28"/>
    <mergeCell ref="B25:B26"/>
  </mergeCells>
  <phoneticPr fontId="5" type="noConversion"/>
  <conditionalFormatting sqref="I1:I1048576">
    <cfRule type="cellIs" dxfId="10" priority="1" operator="equal">
      <formula>$L$6</formula>
    </cfRule>
    <cfRule type="cellIs" dxfId="9" priority="2" operator="equal">
      <formula>$L$7</formula>
    </cfRule>
    <cfRule type="cellIs" dxfId="8" priority="3" operator="equal">
      <formula>$L$8</formula>
    </cfRule>
  </conditionalFormatting>
  <dataValidations count="1">
    <dataValidation type="list" allowBlank="1" showInputMessage="1" showErrorMessage="1" sqref="I2:I1048576" xr:uid="{F826F453-76CF-41F4-B852-FD95C47C2ACE}">
      <formula1>$L$6:$L$8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90036-CBD6-4D4E-9F40-5CE405BC8918}">
  <dimension ref="A1:M17"/>
  <sheetViews>
    <sheetView topLeftCell="A4" zoomScale="44" workbookViewId="0">
      <selection activeCell="I10" sqref="A1:I16"/>
    </sheetView>
  </sheetViews>
  <sheetFormatPr defaultRowHeight="14.4" x14ac:dyDescent="0.3"/>
  <cols>
    <col min="1" max="1" width="11.6640625" style="106" bestFit="1" customWidth="1"/>
    <col min="2" max="2" width="21.33203125" bestFit="1" customWidth="1"/>
    <col min="3" max="3" width="60.6640625" bestFit="1" customWidth="1"/>
    <col min="4" max="4" width="16.6640625" bestFit="1" customWidth="1"/>
    <col min="5" max="5" width="41.5546875" bestFit="1" customWidth="1"/>
    <col min="6" max="6" width="27.6640625" bestFit="1" customWidth="1"/>
    <col min="7" max="7" width="53.88671875" bestFit="1" customWidth="1"/>
    <col min="8" max="8" width="17.6640625" bestFit="1" customWidth="1"/>
    <col min="9" max="9" width="9.33203125" bestFit="1" customWidth="1"/>
    <col min="12" max="12" width="12" bestFit="1" customWidth="1"/>
    <col min="13" max="13" width="12.109375" bestFit="1" customWidth="1"/>
  </cols>
  <sheetData>
    <row r="1" spans="1:13" ht="30.6" thickBot="1" x14ac:dyDescent="0.35">
      <c r="A1" s="242" t="s">
        <v>0</v>
      </c>
      <c r="B1" s="243" t="s">
        <v>470</v>
      </c>
      <c r="C1" s="244" t="s">
        <v>471</v>
      </c>
      <c r="D1" s="244" t="s">
        <v>472</v>
      </c>
      <c r="E1" s="244" t="s">
        <v>4</v>
      </c>
      <c r="F1" s="244" t="s">
        <v>473</v>
      </c>
      <c r="G1" s="244" t="s">
        <v>422</v>
      </c>
      <c r="H1" s="245" t="s">
        <v>7</v>
      </c>
      <c r="I1" s="245" t="s">
        <v>8</v>
      </c>
    </row>
    <row r="2" spans="1:13" ht="72.599999999999994" thickTop="1" x14ac:dyDescent="0.3">
      <c r="A2" s="201" t="s">
        <v>670</v>
      </c>
      <c r="B2" s="291" t="s">
        <v>671</v>
      </c>
      <c r="C2" s="157" t="s">
        <v>45</v>
      </c>
      <c r="D2" s="157" t="s">
        <v>14</v>
      </c>
      <c r="E2" s="109" t="s">
        <v>672</v>
      </c>
      <c r="F2" s="157" t="s">
        <v>47</v>
      </c>
      <c r="G2" s="157" t="s">
        <v>48</v>
      </c>
      <c r="H2" s="157" t="s">
        <v>673</v>
      </c>
      <c r="I2" s="111" t="s">
        <v>20</v>
      </c>
    </row>
    <row r="3" spans="1:13" ht="43.2" x14ac:dyDescent="0.3">
      <c r="A3" s="202" t="s">
        <v>674</v>
      </c>
      <c r="B3" s="292"/>
      <c r="C3" s="130" t="s">
        <v>51</v>
      </c>
      <c r="D3" s="130" t="s">
        <v>14</v>
      </c>
      <c r="E3" s="73" t="s">
        <v>675</v>
      </c>
      <c r="F3" s="130" t="s">
        <v>426</v>
      </c>
      <c r="G3" s="130" t="s">
        <v>48</v>
      </c>
      <c r="H3" s="130" t="s">
        <v>676</v>
      </c>
      <c r="I3" s="112" t="s">
        <v>19</v>
      </c>
    </row>
    <row r="4" spans="1:13" ht="57.6" x14ac:dyDescent="0.3">
      <c r="A4" s="202" t="s">
        <v>677</v>
      </c>
      <c r="B4" s="292"/>
      <c r="C4" s="130" t="s">
        <v>56</v>
      </c>
      <c r="D4" s="130" t="s">
        <v>14</v>
      </c>
      <c r="E4" s="73" t="s">
        <v>678</v>
      </c>
      <c r="F4" s="130" t="s">
        <v>58</v>
      </c>
      <c r="G4" s="130" t="s">
        <v>48</v>
      </c>
      <c r="H4" s="130" t="s">
        <v>679</v>
      </c>
      <c r="I4" s="112" t="s">
        <v>20</v>
      </c>
    </row>
    <row r="5" spans="1:13" ht="43.2" x14ac:dyDescent="0.3">
      <c r="A5" s="202" t="s">
        <v>680</v>
      </c>
      <c r="B5" s="292"/>
      <c r="C5" s="130" t="s">
        <v>61</v>
      </c>
      <c r="D5" s="130" t="s">
        <v>14</v>
      </c>
      <c r="E5" s="73" t="s">
        <v>681</v>
      </c>
      <c r="F5" s="130" t="s">
        <v>63</v>
      </c>
      <c r="G5" s="130" t="s">
        <v>48</v>
      </c>
      <c r="H5" s="130" t="s">
        <v>682</v>
      </c>
      <c r="I5" s="112" t="s">
        <v>19</v>
      </c>
    </row>
    <row r="6" spans="1:13" ht="43.2" x14ac:dyDescent="0.3">
      <c r="A6" s="202" t="s">
        <v>683</v>
      </c>
      <c r="B6" s="292"/>
      <c r="C6" s="130" t="s">
        <v>65</v>
      </c>
      <c r="D6" s="130" t="s">
        <v>14</v>
      </c>
      <c r="E6" s="73" t="s">
        <v>684</v>
      </c>
      <c r="F6" s="130" t="s">
        <v>67</v>
      </c>
      <c r="G6" s="130" t="s">
        <v>48</v>
      </c>
      <c r="H6" s="130" t="s">
        <v>685</v>
      </c>
      <c r="I6" s="112" t="s">
        <v>20</v>
      </c>
      <c r="L6" t="s">
        <v>9</v>
      </c>
      <c r="M6" t="s">
        <v>10</v>
      </c>
    </row>
    <row r="7" spans="1:13" ht="43.2" x14ac:dyDescent="0.3">
      <c r="A7" s="202" t="s">
        <v>686</v>
      </c>
      <c r="B7" s="292"/>
      <c r="C7" s="130" t="s">
        <v>70</v>
      </c>
      <c r="D7" s="130" t="s">
        <v>14</v>
      </c>
      <c r="E7" s="73" t="s">
        <v>687</v>
      </c>
      <c r="F7" s="130" t="s">
        <v>72</v>
      </c>
      <c r="G7" s="130" t="s">
        <v>48</v>
      </c>
      <c r="H7" s="130" t="s">
        <v>685</v>
      </c>
      <c r="I7" s="112" t="s">
        <v>20</v>
      </c>
      <c r="L7" t="s">
        <v>20</v>
      </c>
      <c r="M7">
        <f>COUNTIF(I:I,"Pass")</f>
        <v>8</v>
      </c>
    </row>
    <row r="8" spans="1:13" ht="43.2" x14ac:dyDescent="0.3">
      <c r="A8" s="202" t="s">
        <v>688</v>
      </c>
      <c r="B8" s="292"/>
      <c r="C8" s="130" t="s">
        <v>74</v>
      </c>
      <c r="D8" s="130" t="s">
        <v>14</v>
      </c>
      <c r="E8" s="73" t="s">
        <v>689</v>
      </c>
      <c r="F8" s="130" t="s">
        <v>76</v>
      </c>
      <c r="G8" s="130" t="s">
        <v>77</v>
      </c>
      <c r="H8" s="130" t="s">
        <v>690</v>
      </c>
      <c r="I8" s="112" t="s">
        <v>20</v>
      </c>
      <c r="L8" t="s">
        <v>19</v>
      </c>
      <c r="M8">
        <f>COUNTIF(I:I,"fail")</f>
        <v>7</v>
      </c>
    </row>
    <row r="9" spans="1:13" ht="43.2" x14ac:dyDescent="0.3">
      <c r="A9" s="202" t="s">
        <v>691</v>
      </c>
      <c r="B9" s="292"/>
      <c r="C9" s="130" t="s">
        <v>79</v>
      </c>
      <c r="D9" s="130" t="s">
        <v>14</v>
      </c>
      <c r="E9" s="73" t="s">
        <v>692</v>
      </c>
      <c r="F9" s="130" t="s">
        <v>81</v>
      </c>
      <c r="G9" s="130" t="s">
        <v>48</v>
      </c>
      <c r="H9" s="130" t="s">
        <v>693</v>
      </c>
      <c r="I9" s="112" t="s">
        <v>20</v>
      </c>
      <c r="L9" t="s">
        <v>32</v>
      </c>
      <c r="M9">
        <f>COUNTIF(I:I,"Not executed")</f>
        <v>0</v>
      </c>
    </row>
    <row r="10" spans="1:13" ht="86.4" x14ac:dyDescent="0.3">
      <c r="A10" s="202" t="s">
        <v>694</v>
      </c>
      <c r="B10" s="292"/>
      <c r="C10" s="130" t="s">
        <v>84</v>
      </c>
      <c r="D10" s="130" t="s">
        <v>14</v>
      </c>
      <c r="E10" s="73" t="s">
        <v>695</v>
      </c>
      <c r="F10" s="130" t="s">
        <v>86</v>
      </c>
      <c r="G10" s="130" t="s">
        <v>48</v>
      </c>
      <c r="H10" s="130" t="s">
        <v>696</v>
      </c>
      <c r="I10" s="112" t="s">
        <v>19</v>
      </c>
      <c r="L10" t="s">
        <v>38</v>
      </c>
      <c r="M10">
        <f>SUM(M7:M9)</f>
        <v>15</v>
      </c>
    </row>
    <row r="11" spans="1:13" ht="86.4" x14ac:dyDescent="0.3">
      <c r="A11" s="202" t="s">
        <v>697</v>
      </c>
      <c r="B11" s="292"/>
      <c r="C11" s="130" t="s">
        <v>92</v>
      </c>
      <c r="D11" s="130" t="s">
        <v>14</v>
      </c>
      <c r="E11" s="73" t="s">
        <v>698</v>
      </c>
      <c r="F11" s="130" t="s">
        <v>94</v>
      </c>
      <c r="G11" s="130" t="s">
        <v>48</v>
      </c>
      <c r="H11" s="130" t="s">
        <v>696</v>
      </c>
      <c r="I11" s="112" t="s">
        <v>19</v>
      </c>
    </row>
    <row r="12" spans="1:13" ht="58.5" customHeight="1" x14ac:dyDescent="0.3">
      <c r="A12" s="202" t="s">
        <v>699</v>
      </c>
      <c r="B12" s="292"/>
      <c r="C12" s="130" t="s">
        <v>97</v>
      </c>
      <c r="D12" s="130" t="s">
        <v>14</v>
      </c>
      <c r="E12" s="73" t="s">
        <v>700</v>
      </c>
      <c r="F12" s="130" t="s">
        <v>99</v>
      </c>
      <c r="G12" s="130" t="s">
        <v>48</v>
      </c>
      <c r="H12" s="130" t="s">
        <v>682</v>
      </c>
      <c r="I12" s="112" t="s">
        <v>19</v>
      </c>
    </row>
    <row r="13" spans="1:13" ht="43.2" x14ac:dyDescent="0.3">
      <c r="A13" s="202" t="s">
        <v>701</v>
      </c>
      <c r="B13" s="292"/>
      <c r="C13" s="130" t="s">
        <v>34</v>
      </c>
      <c r="D13" s="130" t="s">
        <v>14</v>
      </c>
      <c r="E13" s="73" t="s">
        <v>702</v>
      </c>
      <c r="F13" s="130" t="s">
        <v>102</v>
      </c>
      <c r="G13" s="130" t="s">
        <v>103</v>
      </c>
      <c r="H13" s="130" t="s">
        <v>682</v>
      </c>
      <c r="I13" s="112" t="s">
        <v>19</v>
      </c>
    </row>
    <row r="14" spans="1:13" ht="43.8" thickBot="1" x14ac:dyDescent="0.35">
      <c r="A14" s="246" t="s">
        <v>703</v>
      </c>
      <c r="B14" s="293"/>
      <c r="C14" s="158" t="s">
        <v>105</v>
      </c>
      <c r="D14" s="158" t="s">
        <v>14</v>
      </c>
      <c r="E14" s="159" t="s">
        <v>704</v>
      </c>
      <c r="F14" s="158" t="s">
        <v>107</v>
      </c>
      <c r="G14" s="158" t="s">
        <v>54</v>
      </c>
      <c r="H14" s="158" t="s">
        <v>682</v>
      </c>
      <c r="I14" s="115" t="s">
        <v>20</v>
      </c>
    </row>
    <row r="15" spans="1:13" ht="44.4" thickTop="1" thickBot="1" x14ac:dyDescent="0.35">
      <c r="A15" s="199" t="s">
        <v>705</v>
      </c>
      <c r="B15" s="252" t="s">
        <v>706</v>
      </c>
      <c r="C15" s="133" t="s">
        <v>707</v>
      </c>
      <c r="D15" s="133" t="s">
        <v>14</v>
      </c>
      <c r="E15" s="117" t="s">
        <v>704</v>
      </c>
      <c r="F15" s="133" t="s">
        <v>107</v>
      </c>
      <c r="G15" s="133" t="s">
        <v>708</v>
      </c>
      <c r="H15" s="133" t="s">
        <v>709</v>
      </c>
      <c r="I15" s="118" t="s">
        <v>19</v>
      </c>
    </row>
    <row r="16" spans="1:13" ht="30" thickTop="1" thickBot="1" x14ac:dyDescent="0.35">
      <c r="A16" s="247" t="s">
        <v>710</v>
      </c>
      <c r="B16" s="236" t="s">
        <v>711</v>
      </c>
      <c r="C16" s="154" t="s">
        <v>712</v>
      </c>
      <c r="D16" s="154" t="s">
        <v>14</v>
      </c>
      <c r="E16" s="155" t="s">
        <v>713</v>
      </c>
      <c r="F16" s="154"/>
      <c r="G16" s="154" t="s">
        <v>714</v>
      </c>
      <c r="H16" s="154" t="s">
        <v>715</v>
      </c>
      <c r="I16" s="187" t="s">
        <v>20</v>
      </c>
    </row>
    <row r="17" ht="15" thickTop="1" x14ac:dyDescent="0.3"/>
  </sheetData>
  <mergeCells count="1">
    <mergeCell ref="B2:B14"/>
  </mergeCells>
  <phoneticPr fontId="5" type="noConversion"/>
  <conditionalFormatting sqref="I1:I1048576">
    <cfRule type="cellIs" dxfId="7" priority="1" operator="equal">
      <formula>$L$9</formula>
    </cfRule>
    <cfRule type="cellIs" dxfId="6" priority="2" operator="equal">
      <formula>$L$8</formula>
    </cfRule>
    <cfRule type="cellIs" dxfId="5" priority="3" operator="equal">
      <formula>$L$7</formula>
    </cfRule>
  </conditionalFormatting>
  <dataValidations count="1">
    <dataValidation type="list" allowBlank="1" showInputMessage="1" showErrorMessage="1" sqref="I2:I1048576" xr:uid="{FCAEC59F-D2B4-4BC2-B932-F54A45233501}">
      <formula1>$L$7:$L$9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5C4C-DD37-4272-BDE7-F809635107CC}">
  <dimension ref="A1:N10"/>
  <sheetViews>
    <sheetView zoomScale="71" workbookViewId="0">
      <selection activeCell="S6" sqref="S6"/>
    </sheetView>
  </sheetViews>
  <sheetFormatPr defaultRowHeight="14.4" x14ac:dyDescent="0.3"/>
  <cols>
    <col min="1" max="1" width="11.6640625" bestFit="1" customWidth="1"/>
    <col min="2" max="2" width="18.5546875" bestFit="1" customWidth="1"/>
    <col min="3" max="3" width="15.88671875" bestFit="1" customWidth="1"/>
    <col min="4" max="4" width="12.33203125" bestFit="1" customWidth="1"/>
    <col min="5" max="5" width="25.33203125" bestFit="1" customWidth="1"/>
    <col min="6" max="6" width="21.5546875" bestFit="1" customWidth="1"/>
    <col min="7" max="7" width="46.33203125" bestFit="1" customWidth="1"/>
    <col min="8" max="8" width="36.33203125" bestFit="1" customWidth="1"/>
    <col min="9" max="9" width="9.33203125" bestFit="1" customWidth="1"/>
    <col min="13" max="13" width="12" bestFit="1" customWidth="1"/>
    <col min="14" max="14" width="12.44140625" bestFit="1" customWidth="1"/>
  </cols>
  <sheetData>
    <row r="1" spans="1:14" ht="31.2" thickTop="1" thickBot="1" x14ac:dyDescent="0.35">
      <c r="A1" s="248" t="s">
        <v>0</v>
      </c>
      <c r="B1" s="248" t="s">
        <v>716</v>
      </c>
      <c r="C1" s="249" t="s">
        <v>471</v>
      </c>
      <c r="D1" s="249" t="s">
        <v>472</v>
      </c>
      <c r="E1" s="249" t="s">
        <v>4</v>
      </c>
      <c r="F1" s="249" t="s">
        <v>717</v>
      </c>
      <c r="G1" s="249" t="s">
        <v>422</v>
      </c>
      <c r="H1" s="171" t="s">
        <v>7</v>
      </c>
      <c r="I1" s="171" t="s">
        <v>8</v>
      </c>
    </row>
    <row r="2" spans="1:14" ht="43.8" thickTop="1" x14ac:dyDescent="0.3">
      <c r="A2" s="195" t="s">
        <v>718</v>
      </c>
      <c r="B2" s="297" t="s">
        <v>719</v>
      </c>
      <c r="C2" s="157" t="s">
        <v>720</v>
      </c>
      <c r="D2" s="157" t="s">
        <v>721</v>
      </c>
      <c r="E2" s="157" t="s">
        <v>722</v>
      </c>
      <c r="F2" s="157" t="s">
        <v>723</v>
      </c>
      <c r="G2" s="157" t="s">
        <v>724</v>
      </c>
      <c r="H2" s="170" t="s">
        <v>725</v>
      </c>
      <c r="I2" s="207" t="s">
        <v>726</v>
      </c>
    </row>
    <row r="3" spans="1:14" ht="43.2" x14ac:dyDescent="0.3">
      <c r="A3" s="196" t="s">
        <v>727</v>
      </c>
      <c r="B3" s="295"/>
      <c r="C3" s="130" t="s">
        <v>728</v>
      </c>
      <c r="D3" s="130" t="s">
        <v>721</v>
      </c>
      <c r="E3" s="130" t="s">
        <v>729</v>
      </c>
      <c r="F3" s="130" t="s">
        <v>730</v>
      </c>
      <c r="G3" s="130" t="s">
        <v>731</v>
      </c>
      <c r="H3" s="71" t="s">
        <v>732</v>
      </c>
      <c r="I3" s="208" t="s">
        <v>726</v>
      </c>
      <c r="M3" t="s">
        <v>9</v>
      </c>
      <c r="N3" t="s">
        <v>10</v>
      </c>
    </row>
    <row r="4" spans="1:14" ht="43.8" thickBot="1" x14ac:dyDescent="0.35">
      <c r="A4" s="250" t="s">
        <v>733</v>
      </c>
      <c r="B4" s="296"/>
      <c r="C4" s="158" t="s">
        <v>734</v>
      </c>
      <c r="D4" s="158" t="s">
        <v>721</v>
      </c>
      <c r="E4" s="158" t="s">
        <v>735</v>
      </c>
      <c r="F4" s="158" t="s">
        <v>736</v>
      </c>
      <c r="G4" s="158" t="s">
        <v>737</v>
      </c>
      <c r="H4" s="114" t="s">
        <v>738</v>
      </c>
      <c r="I4" s="210" t="s">
        <v>726</v>
      </c>
      <c r="M4" t="s">
        <v>20</v>
      </c>
      <c r="N4">
        <v>6</v>
      </c>
    </row>
    <row r="5" spans="1:14" ht="29.4" thickTop="1" x14ac:dyDescent="0.3">
      <c r="A5" s="195" t="s">
        <v>739</v>
      </c>
      <c r="B5" s="312" t="s">
        <v>740</v>
      </c>
      <c r="C5" s="131" t="s">
        <v>741</v>
      </c>
      <c r="D5" s="131" t="s">
        <v>721</v>
      </c>
      <c r="E5" s="131" t="s">
        <v>742</v>
      </c>
      <c r="F5" s="131" t="s">
        <v>743</v>
      </c>
      <c r="G5" s="131" t="s">
        <v>744</v>
      </c>
      <c r="H5" s="168" t="s">
        <v>745</v>
      </c>
      <c r="I5" s="234" t="s">
        <v>726</v>
      </c>
      <c r="M5" t="s">
        <v>19</v>
      </c>
      <c r="N5">
        <v>2</v>
      </c>
    </row>
    <row r="6" spans="1:14" ht="43.2" x14ac:dyDescent="0.3">
      <c r="A6" s="232" t="s">
        <v>746</v>
      </c>
      <c r="B6" s="292"/>
      <c r="C6" s="130" t="s">
        <v>747</v>
      </c>
      <c r="D6" s="130" t="s">
        <v>721</v>
      </c>
      <c r="E6" s="130" t="s">
        <v>748</v>
      </c>
      <c r="F6" s="130"/>
      <c r="G6" s="130" t="s">
        <v>749</v>
      </c>
      <c r="H6" s="130" t="s">
        <v>750</v>
      </c>
      <c r="I6" s="208" t="s">
        <v>726</v>
      </c>
      <c r="M6" t="s">
        <v>32</v>
      </c>
      <c r="N6">
        <f>COUNTIF(J:J,"Not executed")</f>
        <v>0</v>
      </c>
    </row>
    <row r="7" spans="1:14" ht="29.4" thickBot="1" x14ac:dyDescent="0.35">
      <c r="A7" s="198" t="s">
        <v>751</v>
      </c>
      <c r="B7" s="293"/>
      <c r="C7" s="158" t="s">
        <v>752</v>
      </c>
      <c r="D7" s="158" t="s">
        <v>721</v>
      </c>
      <c r="E7" s="158" t="s">
        <v>753</v>
      </c>
      <c r="F7" s="158"/>
      <c r="G7" s="158" t="s">
        <v>754</v>
      </c>
      <c r="H7" s="158" t="s">
        <v>755</v>
      </c>
      <c r="I7" s="210" t="s">
        <v>726</v>
      </c>
    </row>
    <row r="8" spans="1:14" ht="43.8" thickTop="1" x14ac:dyDescent="0.3">
      <c r="A8" s="195" t="s">
        <v>756</v>
      </c>
      <c r="B8" s="294" t="s">
        <v>757</v>
      </c>
      <c r="C8" s="131" t="s">
        <v>758</v>
      </c>
      <c r="D8" s="131" t="s">
        <v>721</v>
      </c>
      <c r="E8" s="131" t="s">
        <v>759</v>
      </c>
      <c r="F8" s="131"/>
      <c r="G8" s="131" t="s">
        <v>760</v>
      </c>
      <c r="H8" s="131" t="s">
        <v>761</v>
      </c>
      <c r="I8" s="212" t="s">
        <v>606</v>
      </c>
      <c r="M8" t="s">
        <v>38</v>
      </c>
      <c r="N8">
        <f>SUM(N4:N6)</f>
        <v>8</v>
      </c>
    </row>
    <row r="9" spans="1:14" ht="43.8" thickBot="1" x14ac:dyDescent="0.35">
      <c r="A9" s="204" t="s">
        <v>762</v>
      </c>
      <c r="B9" s="296"/>
      <c r="C9" s="158" t="s">
        <v>763</v>
      </c>
      <c r="D9" s="158" t="s">
        <v>721</v>
      </c>
      <c r="E9" s="158" t="s">
        <v>764</v>
      </c>
      <c r="F9" s="158"/>
      <c r="G9" s="158" t="s">
        <v>765</v>
      </c>
      <c r="H9" s="158" t="s">
        <v>766</v>
      </c>
      <c r="I9" s="233" t="s">
        <v>606</v>
      </c>
    </row>
    <row r="10" spans="1:14" ht="15" thickTop="1" x14ac:dyDescent="0.3"/>
  </sheetData>
  <mergeCells count="3">
    <mergeCell ref="B2:B4"/>
    <mergeCell ref="B5:B7"/>
    <mergeCell ref="B8:B9"/>
  </mergeCells>
  <phoneticPr fontId="5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6A90C-7F70-4C3C-A207-26BC066ACAA7}">
  <dimension ref="A1:L10"/>
  <sheetViews>
    <sheetView zoomScale="74" workbookViewId="0">
      <selection activeCell="B15" sqref="B15"/>
    </sheetView>
  </sheetViews>
  <sheetFormatPr defaultRowHeight="14.4" x14ac:dyDescent="0.3"/>
  <cols>
    <col min="1" max="1" width="13" customWidth="1"/>
    <col min="2" max="2" width="40.33203125" customWidth="1"/>
    <col min="3" max="3" width="42.33203125" customWidth="1"/>
    <col min="4" max="4" width="17.6640625" customWidth="1"/>
    <col min="5" max="5" width="40.5546875" customWidth="1"/>
    <col min="6" max="6" width="28.44140625" customWidth="1"/>
    <col min="7" max="7" width="21.44140625" customWidth="1"/>
    <col min="8" max="8" width="15.109375" customWidth="1"/>
  </cols>
  <sheetData>
    <row r="1" spans="1:12" ht="16.2" thickTop="1" thickBot="1" x14ac:dyDescent="0.35">
      <c r="A1" s="152" t="s">
        <v>0</v>
      </c>
      <c r="B1" s="205" t="s">
        <v>1</v>
      </c>
      <c r="C1" s="206" t="s">
        <v>471</v>
      </c>
      <c r="D1" s="206" t="s">
        <v>767</v>
      </c>
      <c r="E1" s="206" t="s">
        <v>4</v>
      </c>
      <c r="F1" s="206" t="s">
        <v>422</v>
      </c>
      <c r="G1" s="238" t="s">
        <v>7</v>
      </c>
      <c r="H1" s="238" t="s">
        <v>8</v>
      </c>
    </row>
    <row r="2" spans="1:12" ht="42.75" customHeight="1" thickTop="1" thickBot="1" x14ac:dyDescent="0.35">
      <c r="A2" s="199" t="s">
        <v>768</v>
      </c>
      <c r="B2" s="235" t="s">
        <v>769</v>
      </c>
      <c r="C2" s="133" t="s">
        <v>770</v>
      </c>
      <c r="D2" s="133" t="s">
        <v>721</v>
      </c>
      <c r="E2" s="133" t="s">
        <v>771</v>
      </c>
      <c r="F2" s="133" t="s">
        <v>772</v>
      </c>
      <c r="G2" s="133" t="s">
        <v>773</v>
      </c>
      <c r="H2" s="239" t="s">
        <v>20</v>
      </c>
    </row>
    <row r="3" spans="1:12" ht="61.5" customHeight="1" thickTop="1" thickBot="1" x14ac:dyDescent="0.35">
      <c r="A3" s="199" t="s">
        <v>774</v>
      </c>
      <c r="B3" s="235" t="s">
        <v>775</v>
      </c>
      <c r="C3" s="133" t="s">
        <v>776</v>
      </c>
      <c r="D3" s="133" t="s">
        <v>721</v>
      </c>
      <c r="E3" s="133" t="s">
        <v>777</v>
      </c>
      <c r="F3" s="133" t="s">
        <v>778</v>
      </c>
      <c r="G3" s="133" t="s">
        <v>779</v>
      </c>
      <c r="H3" s="240" t="s">
        <v>20</v>
      </c>
    </row>
    <row r="4" spans="1:12" ht="44.4" thickTop="1" thickBot="1" x14ac:dyDescent="0.35">
      <c r="A4" s="199" t="s">
        <v>780</v>
      </c>
      <c r="B4" s="235" t="s">
        <v>781</v>
      </c>
      <c r="C4" s="133" t="s">
        <v>782</v>
      </c>
      <c r="D4" s="133" t="s">
        <v>721</v>
      </c>
      <c r="E4" s="133" t="s">
        <v>783</v>
      </c>
      <c r="F4" s="133" t="s">
        <v>1079</v>
      </c>
      <c r="G4" s="133" t="s">
        <v>1080</v>
      </c>
      <c r="H4" s="276" t="s">
        <v>19</v>
      </c>
      <c r="K4" t="s">
        <v>9</v>
      </c>
      <c r="L4" t="s">
        <v>10</v>
      </c>
    </row>
    <row r="5" spans="1:12" ht="39" customHeight="1" thickTop="1" thickBot="1" x14ac:dyDescent="0.35">
      <c r="A5" s="199" t="s">
        <v>784</v>
      </c>
      <c r="B5" s="235" t="s">
        <v>785</v>
      </c>
      <c r="C5" s="133" t="s">
        <v>786</v>
      </c>
      <c r="D5" s="133" t="s">
        <v>721</v>
      </c>
      <c r="E5" s="133" t="s">
        <v>787</v>
      </c>
      <c r="F5" s="133" t="s">
        <v>788</v>
      </c>
      <c r="G5" s="133" t="s">
        <v>789</v>
      </c>
      <c r="H5" s="239" t="s">
        <v>20</v>
      </c>
      <c r="K5" t="s">
        <v>20</v>
      </c>
      <c r="L5">
        <f>COUNTIF(H:H,"Pass")</f>
        <v>6</v>
      </c>
    </row>
    <row r="6" spans="1:12" ht="51.75" customHeight="1" thickTop="1" thickBot="1" x14ac:dyDescent="0.35">
      <c r="A6" s="199" t="s">
        <v>790</v>
      </c>
      <c r="B6" s="235" t="s">
        <v>1081</v>
      </c>
      <c r="C6" s="133" t="s">
        <v>1082</v>
      </c>
      <c r="D6" s="133" t="s">
        <v>721</v>
      </c>
      <c r="E6" s="133" t="s">
        <v>791</v>
      </c>
      <c r="F6" s="133" t="s">
        <v>1083</v>
      </c>
      <c r="G6" s="133" t="s">
        <v>1084</v>
      </c>
      <c r="H6" s="239" t="s">
        <v>20</v>
      </c>
      <c r="K6" t="s">
        <v>19</v>
      </c>
      <c r="L6">
        <f>COUNTIF(H:H,"fail")</f>
        <v>2</v>
      </c>
    </row>
    <row r="7" spans="1:12" ht="54" customHeight="1" thickTop="1" thickBot="1" x14ac:dyDescent="0.35">
      <c r="A7" s="199" t="s">
        <v>792</v>
      </c>
      <c r="B7" s="235" t="s">
        <v>793</v>
      </c>
      <c r="C7" s="133" t="s">
        <v>794</v>
      </c>
      <c r="D7" s="133" t="s">
        <v>795</v>
      </c>
      <c r="E7" s="133" t="s">
        <v>796</v>
      </c>
      <c r="F7" s="133" t="s">
        <v>797</v>
      </c>
      <c r="G7" s="133" t="s">
        <v>798</v>
      </c>
      <c r="H7" s="239" t="s">
        <v>20</v>
      </c>
      <c r="K7" t="s">
        <v>32</v>
      </c>
      <c r="L7">
        <f>COUNTIF(H:H,"Not executed")</f>
        <v>0</v>
      </c>
    </row>
    <row r="8" spans="1:12" ht="46.5" customHeight="1" thickTop="1" thickBot="1" x14ac:dyDescent="0.35">
      <c r="A8" s="199" t="s">
        <v>799</v>
      </c>
      <c r="B8" s="236" t="s">
        <v>800</v>
      </c>
      <c r="C8" s="154" t="s">
        <v>801</v>
      </c>
      <c r="D8" s="154" t="s">
        <v>721</v>
      </c>
      <c r="E8" s="154" t="s">
        <v>802</v>
      </c>
      <c r="F8" s="154" t="s">
        <v>803</v>
      </c>
      <c r="G8" s="154" t="s">
        <v>804</v>
      </c>
      <c r="H8" s="240" t="s">
        <v>20</v>
      </c>
      <c r="K8" t="s">
        <v>38</v>
      </c>
      <c r="L8">
        <f>SUM(L5:L7)</f>
        <v>8</v>
      </c>
    </row>
    <row r="9" spans="1:12" ht="30" thickTop="1" thickBot="1" x14ac:dyDescent="0.35">
      <c r="A9" s="199" t="s">
        <v>805</v>
      </c>
      <c r="B9" s="237" t="s">
        <v>806</v>
      </c>
      <c r="C9" s="135" t="s">
        <v>807</v>
      </c>
      <c r="D9" s="135" t="s">
        <v>721</v>
      </c>
      <c r="E9" s="135" t="s">
        <v>808</v>
      </c>
      <c r="F9" s="135" t="s">
        <v>809</v>
      </c>
      <c r="G9" s="135" t="s">
        <v>810</v>
      </c>
      <c r="H9" s="241" t="s">
        <v>19</v>
      </c>
    </row>
    <row r="10" spans="1:12" ht="15" thickTop="1" x14ac:dyDescent="0.3"/>
  </sheetData>
  <phoneticPr fontId="5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zoomScale="68" zoomScaleNormal="100" workbookViewId="0">
      <selection activeCell="C17" sqref="C17"/>
    </sheetView>
  </sheetViews>
  <sheetFormatPr defaultColWidth="8.88671875" defaultRowHeight="79.95" customHeight="1" x14ac:dyDescent="0.3"/>
  <cols>
    <col min="1" max="1" width="12.44140625" style="108" bestFit="1" customWidth="1"/>
    <col min="2" max="2" width="17.109375" style="108" bestFit="1" customWidth="1"/>
    <col min="3" max="3" width="60.33203125" style="108" bestFit="1" customWidth="1"/>
    <col min="4" max="4" width="27.33203125" style="108" customWidth="1"/>
    <col min="5" max="5" width="59.6640625" style="108" bestFit="1" customWidth="1"/>
    <col min="6" max="6" width="38" style="108" bestFit="1" customWidth="1"/>
    <col min="7" max="7" width="39.6640625" style="108" bestFit="1" customWidth="1"/>
    <col min="8" max="8" width="63.88671875" style="108" bestFit="1" customWidth="1"/>
    <col min="9" max="9" width="13.88671875" style="108" bestFit="1" customWidth="1"/>
    <col min="10" max="12" width="8.88671875" style="108"/>
    <col min="13" max="13" width="12" style="108" bestFit="1" customWidth="1"/>
    <col min="14" max="16384" width="8.88671875" style="108"/>
  </cols>
  <sheetData>
    <row r="1" spans="1:14" ht="16.2" thickTop="1" thickBot="1" x14ac:dyDescent="0.35">
      <c r="A1" s="152" t="s">
        <v>0</v>
      </c>
      <c r="B1" s="153" t="s">
        <v>1</v>
      </c>
      <c r="C1" s="151" t="s">
        <v>2</v>
      </c>
      <c r="D1" s="151" t="s">
        <v>421</v>
      </c>
      <c r="E1" s="151" t="s">
        <v>4</v>
      </c>
      <c r="F1" s="151" t="s">
        <v>5</v>
      </c>
      <c r="G1" s="151" t="s">
        <v>422</v>
      </c>
      <c r="H1" s="151" t="s">
        <v>7</v>
      </c>
      <c r="I1" s="151" t="s">
        <v>8</v>
      </c>
    </row>
    <row r="2" spans="1:14" ht="43.8" thickTop="1" x14ac:dyDescent="0.3">
      <c r="A2" s="223" t="s">
        <v>811</v>
      </c>
      <c r="B2" s="321" t="s">
        <v>812</v>
      </c>
      <c r="C2" s="145" t="s">
        <v>813</v>
      </c>
      <c r="D2" s="145" t="s">
        <v>814</v>
      </c>
      <c r="E2" s="8" t="s">
        <v>815</v>
      </c>
      <c r="F2" s="145"/>
      <c r="G2" s="145" t="s">
        <v>816</v>
      </c>
      <c r="H2" s="24" t="s">
        <v>817</v>
      </c>
      <c r="I2" s="146" t="s">
        <v>20</v>
      </c>
    </row>
    <row r="3" spans="1:14" ht="43.2" x14ac:dyDescent="0.3">
      <c r="A3" s="224" t="s">
        <v>818</v>
      </c>
      <c r="B3" s="322"/>
      <c r="C3" s="129" t="s">
        <v>819</v>
      </c>
      <c r="D3" s="129" t="s">
        <v>820</v>
      </c>
      <c r="E3" s="5" t="s">
        <v>821</v>
      </c>
      <c r="F3" s="129" t="s">
        <v>822</v>
      </c>
      <c r="G3" s="129" t="s">
        <v>823</v>
      </c>
      <c r="H3" s="129" t="s">
        <v>824</v>
      </c>
      <c r="I3" s="123" t="s">
        <v>19</v>
      </c>
    </row>
    <row r="4" spans="1:14" ht="29.4" thickBot="1" x14ac:dyDescent="0.35">
      <c r="A4" s="225" t="s">
        <v>825</v>
      </c>
      <c r="B4" s="323"/>
      <c r="C4" s="143" t="s">
        <v>826</v>
      </c>
      <c r="D4" s="143" t="s">
        <v>827</v>
      </c>
      <c r="E4" s="122" t="s">
        <v>828</v>
      </c>
      <c r="F4" s="143" t="s">
        <v>829</v>
      </c>
      <c r="G4" s="143" t="s">
        <v>830</v>
      </c>
      <c r="H4" s="143" t="s">
        <v>831</v>
      </c>
      <c r="I4" s="144" t="s">
        <v>20</v>
      </c>
      <c r="M4" s="108" t="s">
        <v>9</v>
      </c>
      <c r="N4" s="108" t="s">
        <v>10</v>
      </c>
    </row>
    <row r="5" spans="1:14" ht="28.8" x14ac:dyDescent="0.3">
      <c r="A5" s="226" t="s">
        <v>832</v>
      </c>
      <c r="B5" s="321" t="s">
        <v>833</v>
      </c>
      <c r="C5" s="145" t="s">
        <v>834</v>
      </c>
      <c r="D5" s="318" t="s">
        <v>835</v>
      </c>
      <c r="E5" s="8" t="s">
        <v>836</v>
      </c>
      <c r="F5" s="145" t="s">
        <v>837</v>
      </c>
      <c r="G5" s="145" t="s">
        <v>838</v>
      </c>
      <c r="H5" s="145" t="s">
        <v>839</v>
      </c>
      <c r="I5" s="146" t="s">
        <v>19</v>
      </c>
      <c r="M5" s="108" t="s">
        <v>20</v>
      </c>
      <c r="N5" s="108">
        <f>COUNTIF(I:I,"Pass")</f>
        <v>5</v>
      </c>
    </row>
    <row r="6" spans="1:14" ht="28.8" x14ac:dyDescent="0.3">
      <c r="A6" s="224" t="s">
        <v>840</v>
      </c>
      <c r="B6" s="322"/>
      <c r="C6" s="129" t="s">
        <v>841</v>
      </c>
      <c r="D6" s="324"/>
      <c r="E6" s="5" t="s">
        <v>842</v>
      </c>
      <c r="F6" s="129" t="s">
        <v>843</v>
      </c>
      <c r="G6" s="129" t="s">
        <v>844</v>
      </c>
      <c r="H6" s="129" t="s">
        <v>839</v>
      </c>
      <c r="I6" s="123" t="s">
        <v>19</v>
      </c>
      <c r="M6" s="108" t="s">
        <v>19</v>
      </c>
      <c r="N6" s="108">
        <f>COUNTIF(I:I,"fail")</f>
        <v>11</v>
      </c>
    </row>
    <row r="7" spans="1:14" ht="28.8" x14ac:dyDescent="0.3">
      <c r="A7" s="224" t="s">
        <v>845</v>
      </c>
      <c r="B7" s="322"/>
      <c r="C7" s="129" t="s">
        <v>846</v>
      </c>
      <c r="D7" s="324"/>
      <c r="E7" s="5" t="s">
        <v>847</v>
      </c>
      <c r="F7" s="129" t="s">
        <v>848</v>
      </c>
      <c r="G7" s="129" t="s">
        <v>849</v>
      </c>
      <c r="H7" s="129" t="s">
        <v>839</v>
      </c>
      <c r="I7" s="123" t="s">
        <v>19</v>
      </c>
      <c r="M7" s="108" t="s">
        <v>32</v>
      </c>
      <c r="N7" s="108">
        <f>COUNTIF(I:I,"Not executed")</f>
        <v>0</v>
      </c>
    </row>
    <row r="8" spans="1:14" ht="29.4" thickBot="1" x14ac:dyDescent="0.35">
      <c r="A8" s="227" t="s">
        <v>850</v>
      </c>
      <c r="B8" s="323"/>
      <c r="C8" s="143" t="s">
        <v>851</v>
      </c>
      <c r="D8" s="320"/>
      <c r="E8" s="122" t="s">
        <v>852</v>
      </c>
      <c r="F8" s="143" t="s">
        <v>853</v>
      </c>
      <c r="G8" s="143" t="s">
        <v>854</v>
      </c>
      <c r="H8" s="143" t="s">
        <v>839</v>
      </c>
      <c r="I8" s="144" t="s">
        <v>19</v>
      </c>
      <c r="M8" s="108" t="s">
        <v>38</v>
      </c>
      <c r="N8" s="108">
        <f>SUM(N5:N7)</f>
        <v>16</v>
      </c>
    </row>
    <row r="9" spans="1:14" ht="29.4" thickTop="1" x14ac:dyDescent="0.3">
      <c r="A9" s="223" t="s">
        <v>855</v>
      </c>
      <c r="B9" s="321" t="s">
        <v>856</v>
      </c>
      <c r="C9" s="145" t="s">
        <v>857</v>
      </c>
      <c r="D9" s="318" t="s">
        <v>835</v>
      </c>
      <c r="E9" s="8" t="s">
        <v>858</v>
      </c>
      <c r="F9" s="145" t="s">
        <v>859</v>
      </c>
      <c r="G9" s="145" t="s">
        <v>860</v>
      </c>
      <c r="H9" s="145" t="s">
        <v>861</v>
      </c>
      <c r="I9" s="146" t="s">
        <v>19</v>
      </c>
    </row>
    <row r="10" spans="1:14" ht="29.4" thickBot="1" x14ac:dyDescent="0.35">
      <c r="A10" s="227" t="s">
        <v>862</v>
      </c>
      <c r="B10" s="323"/>
      <c r="C10" s="143" t="s">
        <v>863</v>
      </c>
      <c r="D10" s="320"/>
      <c r="E10" s="122" t="s">
        <v>864</v>
      </c>
      <c r="F10" s="143" t="s">
        <v>837</v>
      </c>
      <c r="G10" s="143" t="s">
        <v>865</v>
      </c>
      <c r="H10" s="143" t="s">
        <v>861</v>
      </c>
      <c r="I10" s="144" t="s">
        <v>19</v>
      </c>
    </row>
    <row r="11" spans="1:14" ht="29.4" thickTop="1" x14ac:dyDescent="0.3">
      <c r="A11" s="228" t="s">
        <v>866</v>
      </c>
      <c r="B11" s="321" t="s">
        <v>867</v>
      </c>
      <c r="C11" s="145" t="s">
        <v>868</v>
      </c>
      <c r="D11" s="318" t="s">
        <v>835</v>
      </c>
      <c r="E11" s="8" t="s">
        <v>869</v>
      </c>
      <c r="F11" s="145" t="s">
        <v>870</v>
      </c>
      <c r="G11" s="145" t="s">
        <v>871</v>
      </c>
      <c r="H11" s="145" t="s">
        <v>872</v>
      </c>
      <c r="I11" s="150" t="s">
        <v>19</v>
      </c>
    </row>
    <row r="12" spans="1:14" ht="29.4" thickBot="1" x14ac:dyDescent="0.35">
      <c r="A12" s="227" t="s">
        <v>873</v>
      </c>
      <c r="B12" s="323"/>
      <c r="C12" s="143" t="s">
        <v>874</v>
      </c>
      <c r="D12" s="320"/>
      <c r="E12" s="122" t="s">
        <v>875</v>
      </c>
      <c r="F12" s="143" t="s">
        <v>876</v>
      </c>
      <c r="G12" s="143" t="s">
        <v>877</v>
      </c>
      <c r="H12" s="143" t="s">
        <v>872</v>
      </c>
      <c r="I12" s="149" t="s">
        <v>19</v>
      </c>
    </row>
    <row r="13" spans="1:14" ht="30" thickTop="1" thickBot="1" x14ac:dyDescent="0.35">
      <c r="A13" s="223" t="s">
        <v>878</v>
      </c>
      <c r="B13" s="313" t="s">
        <v>879</v>
      </c>
      <c r="C13" s="145" t="s">
        <v>880</v>
      </c>
      <c r="D13" s="318" t="s">
        <v>835</v>
      </c>
      <c r="E13" s="138" t="s">
        <v>881</v>
      </c>
      <c r="F13" s="137"/>
      <c r="G13" s="137" t="s">
        <v>882</v>
      </c>
      <c r="H13" s="24" t="s">
        <v>883</v>
      </c>
      <c r="I13" s="146" t="s">
        <v>19</v>
      </c>
    </row>
    <row r="14" spans="1:14" ht="29.4" thickBot="1" x14ac:dyDescent="0.35">
      <c r="A14" s="226" t="s">
        <v>884</v>
      </c>
      <c r="B14" s="314"/>
      <c r="C14" s="137" t="s">
        <v>885</v>
      </c>
      <c r="D14" s="319"/>
      <c r="E14" s="5" t="s">
        <v>886</v>
      </c>
      <c r="F14" s="129" t="s">
        <v>887</v>
      </c>
      <c r="G14" s="129" t="s">
        <v>888</v>
      </c>
      <c r="H14" s="139" t="s">
        <v>889</v>
      </c>
      <c r="I14" s="148" t="s">
        <v>20</v>
      </c>
    </row>
    <row r="15" spans="1:14" ht="29.4" thickBot="1" x14ac:dyDescent="0.35">
      <c r="A15" s="229" t="s">
        <v>890</v>
      </c>
      <c r="B15" s="315"/>
      <c r="C15" s="143" t="s">
        <v>891</v>
      </c>
      <c r="D15" s="320"/>
      <c r="E15" s="122" t="s">
        <v>892</v>
      </c>
      <c r="F15" s="143"/>
      <c r="G15" s="143" t="s">
        <v>893</v>
      </c>
      <c r="H15" s="142" t="s">
        <v>894</v>
      </c>
      <c r="I15" s="144" t="s">
        <v>19</v>
      </c>
    </row>
    <row r="16" spans="1:14" ht="30" thickTop="1" thickBot="1" x14ac:dyDescent="0.35">
      <c r="A16" s="230" t="s">
        <v>895</v>
      </c>
      <c r="B16" s="316" t="s">
        <v>896</v>
      </c>
      <c r="C16" s="24" t="s">
        <v>897</v>
      </c>
      <c r="D16" s="318" t="s">
        <v>835</v>
      </c>
      <c r="E16" s="145" t="s">
        <v>898</v>
      </c>
      <c r="F16" s="24" t="s">
        <v>899</v>
      </c>
      <c r="G16" s="24" t="s">
        <v>900</v>
      </c>
      <c r="H16" s="24" t="s">
        <v>901</v>
      </c>
      <c r="I16" s="146" t="s">
        <v>20</v>
      </c>
    </row>
    <row r="17" spans="1:9" ht="29.4" thickBot="1" x14ac:dyDescent="0.35">
      <c r="A17" s="231" t="s">
        <v>902</v>
      </c>
      <c r="B17" s="317"/>
      <c r="C17" s="142" t="s">
        <v>903</v>
      </c>
      <c r="D17" s="320"/>
      <c r="E17" s="143" t="s">
        <v>904</v>
      </c>
      <c r="F17" s="142" t="s">
        <v>905</v>
      </c>
      <c r="G17" s="142" t="s">
        <v>900</v>
      </c>
      <c r="H17" s="142" t="s">
        <v>901</v>
      </c>
      <c r="I17" s="144" t="s">
        <v>20</v>
      </c>
    </row>
    <row r="18" spans="1:9" ht="79.95" customHeight="1" thickTop="1" x14ac:dyDescent="0.3"/>
  </sheetData>
  <mergeCells count="11">
    <mergeCell ref="B13:B15"/>
    <mergeCell ref="B16:B17"/>
    <mergeCell ref="D13:D15"/>
    <mergeCell ref="D16:D17"/>
    <mergeCell ref="B2:B4"/>
    <mergeCell ref="B5:B8"/>
    <mergeCell ref="B9:B10"/>
    <mergeCell ref="B11:B12"/>
    <mergeCell ref="D5:D8"/>
    <mergeCell ref="D11:D12"/>
    <mergeCell ref="D9:D10"/>
  </mergeCells>
  <phoneticPr fontId="5" type="noConversion"/>
  <conditionalFormatting sqref="I2:I1048576">
    <cfRule type="containsText" dxfId="4" priority="1" operator="containsText" text="fail">
      <formula>NOT(ISERROR(SEARCH("fail",I2)))</formula>
    </cfRule>
    <cfRule type="cellIs" dxfId="3" priority="2" operator="equal">
      <formula>"Pass"</formula>
    </cfRule>
  </conditionalFormatting>
  <dataValidations count="1">
    <dataValidation type="list" allowBlank="1" showInputMessage="1" showErrorMessage="1" sqref="I1:I1048576" xr:uid="{2D51B971-10CB-4FAD-AD1A-B05D7975A113}">
      <formula1>$M$5:$M$7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CFB8-04D7-4C89-82F0-5031C7A6B300}">
  <dimension ref="A1:M32"/>
  <sheetViews>
    <sheetView topLeftCell="A18" zoomScale="91" workbookViewId="0">
      <selection activeCell="C31" sqref="C31"/>
    </sheetView>
  </sheetViews>
  <sheetFormatPr defaultRowHeight="14.4" x14ac:dyDescent="0.3"/>
  <cols>
    <col min="1" max="1" width="10.109375" bestFit="1" customWidth="1"/>
    <col min="2" max="2" width="19.88671875" bestFit="1" customWidth="1"/>
    <col min="3" max="3" width="35.6640625" bestFit="1" customWidth="1"/>
    <col min="4" max="4" width="16.33203125" bestFit="1" customWidth="1"/>
    <col min="5" max="5" width="35.88671875" bestFit="1" customWidth="1"/>
    <col min="6" max="6" width="26.33203125" bestFit="1" customWidth="1"/>
    <col min="7" max="7" width="48.6640625" bestFit="1" customWidth="1"/>
    <col min="8" max="8" width="39.5546875" customWidth="1"/>
    <col min="9" max="9" width="10.88671875" bestFit="1" customWidth="1"/>
  </cols>
  <sheetData>
    <row r="1" spans="1:13" ht="31.2" thickTop="1" thickBot="1" x14ac:dyDescent="0.35">
      <c r="A1" s="1" t="s">
        <v>0</v>
      </c>
      <c r="B1" s="1" t="s">
        <v>1</v>
      </c>
      <c r="C1" s="2" t="s">
        <v>2</v>
      </c>
      <c r="D1" s="2" t="s">
        <v>421</v>
      </c>
      <c r="E1" s="2" t="s">
        <v>4</v>
      </c>
      <c r="F1" s="2" t="s">
        <v>5</v>
      </c>
      <c r="G1" s="34" t="s">
        <v>422</v>
      </c>
      <c r="H1" s="34" t="s">
        <v>7</v>
      </c>
      <c r="I1" s="119" t="s">
        <v>8</v>
      </c>
      <c r="L1" t="s">
        <v>9</v>
      </c>
      <c r="M1" t="s">
        <v>10</v>
      </c>
    </row>
    <row r="2" spans="1:13" ht="43.8" thickTop="1" x14ac:dyDescent="0.3">
      <c r="A2" s="253" t="s">
        <v>906</v>
      </c>
      <c r="B2" s="334" t="s">
        <v>907</v>
      </c>
      <c r="C2" s="157" t="s">
        <v>22</v>
      </c>
      <c r="D2" s="301" t="s">
        <v>908</v>
      </c>
      <c r="E2" s="109" t="s">
        <v>909</v>
      </c>
      <c r="F2" s="157" t="s">
        <v>910</v>
      </c>
      <c r="G2" s="157" t="s">
        <v>911</v>
      </c>
      <c r="H2" s="157" t="s">
        <v>912</v>
      </c>
      <c r="I2" s="260" t="s">
        <v>19</v>
      </c>
      <c r="L2" t="s">
        <v>20</v>
      </c>
      <c r="M2">
        <f>COUNTIF(I:I,"Pass")</f>
        <v>9</v>
      </c>
    </row>
    <row r="3" spans="1:13" ht="28.8" x14ac:dyDescent="0.3">
      <c r="A3" s="254" t="s">
        <v>913</v>
      </c>
      <c r="B3" s="335"/>
      <c r="C3" s="130" t="s">
        <v>13</v>
      </c>
      <c r="D3" s="302"/>
      <c r="E3" s="73" t="s">
        <v>914</v>
      </c>
      <c r="F3" s="130" t="s">
        <v>915</v>
      </c>
      <c r="G3" s="130" t="s">
        <v>17</v>
      </c>
      <c r="H3" s="130" t="s">
        <v>916</v>
      </c>
      <c r="I3" s="261" t="s">
        <v>19</v>
      </c>
      <c r="L3" t="s">
        <v>19</v>
      </c>
      <c r="M3">
        <f>COUNTIF(I:I,"fail")</f>
        <v>21</v>
      </c>
    </row>
    <row r="4" spans="1:13" ht="28.8" x14ac:dyDescent="0.3">
      <c r="A4" s="254" t="s">
        <v>917</v>
      </c>
      <c r="B4" s="335"/>
      <c r="C4" s="130" t="s">
        <v>918</v>
      </c>
      <c r="D4" s="302"/>
      <c r="E4" s="73" t="s">
        <v>919</v>
      </c>
      <c r="F4" s="130" t="s">
        <v>920</v>
      </c>
      <c r="G4" s="130" t="s">
        <v>921</v>
      </c>
      <c r="H4" s="130" t="s">
        <v>922</v>
      </c>
      <c r="I4" s="261" t="s">
        <v>20</v>
      </c>
      <c r="L4" t="s">
        <v>32</v>
      </c>
      <c r="M4">
        <f>COUNTIF(I:I,"Not executed")</f>
        <v>0</v>
      </c>
    </row>
    <row r="5" spans="1:13" ht="28.8" x14ac:dyDescent="0.3">
      <c r="A5" s="254" t="s">
        <v>923</v>
      </c>
      <c r="B5" s="335"/>
      <c r="C5" s="130" t="s">
        <v>34</v>
      </c>
      <c r="D5" s="302"/>
      <c r="E5" s="73" t="s">
        <v>924</v>
      </c>
      <c r="F5" s="130" t="s">
        <v>925</v>
      </c>
      <c r="G5" s="130" t="s">
        <v>37</v>
      </c>
      <c r="H5" s="130" t="s">
        <v>926</v>
      </c>
      <c r="I5" s="261" t="s">
        <v>19</v>
      </c>
      <c r="L5" t="s">
        <v>38</v>
      </c>
      <c r="M5">
        <f>SUM(M2:M4)</f>
        <v>30</v>
      </c>
    </row>
    <row r="6" spans="1:13" ht="29.4" thickBot="1" x14ac:dyDescent="0.35">
      <c r="A6" s="256" t="s">
        <v>927</v>
      </c>
      <c r="B6" s="336"/>
      <c r="C6" s="158" t="s">
        <v>928</v>
      </c>
      <c r="D6" s="303"/>
      <c r="E6" s="113" t="s">
        <v>929</v>
      </c>
      <c r="F6" s="158" t="s">
        <v>930</v>
      </c>
      <c r="G6" s="114" t="s">
        <v>931</v>
      </c>
      <c r="H6" s="158" t="s">
        <v>932</v>
      </c>
      <c r="I6" s="262" t="s">
        <v>20</v>
      </c>
    </row>
    <row r="7" spans="1:13" ht="29.4" thickTop="1" x14ac:dyDescent="0.3">
      <c r="A7" s="253" t="s">
        <v>933</v>
      </c>
      <c r="B7" s="331" t="s">
        <v>934</v>
      </c>
      <c r="C7" s="131" t="s">
        <v>350</v>
      </c>
      <c r="D7" s="329" t="s">
        <v>908</v>
      </c>
      <c r="E7" s="116" t="s">
        <v>935</v>
      </c>
      <c r="F7" s="131" t="s">
        <v>936</v>
      </c>
      <c r="G7" s="131" t="s">
        <v>937</v>
      </c>
      <c r="H7" s="131" t="s">
        <v>938</v>
      </c>
      <c r="I7" s="263" t="s">
        <v>19</v>
      </c>
    </row>
    <row r="8" spans="1:13" ht="28.8" x14ac:dyDescent="0.3">
      <c r="A8" s="254" t="s">
        <v>939</v>
      </c>
      <c r="B8" s="332"/>
      <c r="C8" s="130" t="s">
        <v>940</v>
      </c>
      <c r="D8" s="299"/>
      <c r="E8" s="73" t="s">
        <v>941</v>
      </c>
      <c r="F8" s="130" t="s">
        <v>942</v>
      </c>
      <c r="G8" s="130" t="s">
        <v>943</v>
      </c>
      <c r="H8" s="130" t="s">
        <v>922</v>
      </c>
      <c r="I8" s="261" t="s">
        <v>20</v>
      </c>
    </row>
    <row r="9" spans="1:13" ht="28.8" x14ac:dyDescent="0.3">
      <c r="A9" s="254" t="s">
        <v>944</v>
      </c>
      <c r="B9" s="332"/>
      <c r="C9" s="130" t="s">
        <v>945</v>
      </c>
      <c r="D9" s="299"/>
      <c r="E9" s="73" t="s">
        <v>924</v>
      </c>
      <c r="F9" s="130" t="s">
        <v>946</v>
      </c>
      <c r="G9" s="130" t="s">
        <v>37</v>
      </c>
      <c r="H9" s="130" t="s">
        <v>938</v>
      </c>
      <c r="I9" s="261" t="s">
        <v>19</v>
      </c>
    </row>
    <row r="10" spans="1:13" ht="43.2" x14ac:dyDescent="0.3">
      <c r="A10" s="254" t="s">
        <v>947</v>
      </c>
      <c r="B10" s="332"/>
      <c r="C10" s="130" t="s">
        <v>22</v>
      </c>
      <c r="D10" s="299"/>
      <c r="E10" s="73" t="s">
        <v>948</v>
      </c>
      <c r="F10" s="130" t="s">
        <v>949</v>
      </c>
      <c r="G10" s="130" t="s">
        <v>25</v>
      </c>
      <c r="H10" s="130" t="s">
        <v>938</v>
      </c>
      <c r="I10" s="261" t="s">
        <v>19</v>
      </c>
    </row>
    <row r="11" spans="1:13" ht="43.2" x14ac:dyDescent="0.3">
      <c r="A11" s="254" t="s">
        <v>950</v>
      </c>
      <c r="B11" s="332"/>
      <c r="C11" s="130" t="s">
        <v>951</v>
      </c>
      <c r="D11" s="299"/>
      <c r="E11" s="73" t="s">
        <v>952</v>
      </c>
      <c r="F11" s="130" t="s">
        <v>953</v>
      </c>
      <c r="G11" s="130" t="s">
        <v>954</v>
      </c>
      <c r="H11" s="130" t="s">
        <v>938</v>
      </c>
      <c r="I11" s="261" t="s">
        <v>19</v>
      </c>
    </row>
    <row r="12" spans="1:13" ht="43.2" x14ac:dyDescent="0.3">
      <c r="A12" s="254" t="s">
        <v>955</v>
      </c>
      <c r="B12" s="332"/>
      <c r="C12" s="130" t="s">
        <v>956</v>
      </c>
      <c r="D12" s="299"/>
      <c r="E12" s="73" t="s">
        <v>957</v>
      </c>
      <c r="F12" s="130" t="s">
        <v>958</v>
      </c>
      <c r="G12" s="130" t="s">
        <v>959</v>
      </c>
      <c r="H12" s="130" t="s">
        <v>938</v>
      </c>
      <c r="I12" s="261" t="s">
        <v>19</v>
      </c>
    </row>
    <row r="13" spans="1:13" ht="43.2" x14ac:dyDescent="0.3">
      <c r="A13" s="254" t="s">
        <v>960</v>
      </c>
      <c r="B13" s="332"/>
      <c r="C13" s="130" t="s">
        <v>961</v>
      </c>
      <c r="D13" s="299"/>
      <c r="E13" s="73" t="s">
        <v>962</v>
      </c>
      <c r="F13" s="130" t="s">
        <v>963</v>
      </c>
      <c r="G13" s="130" t="s">
        <v>964</v>
      </c>
      <c r="H13" s="130" t="s">
        <v>938</v>
      </c>
      <c r="I13" s="261" t="s">
        <v>20</v>
      </c>
    </row>
    <row r="14" spans="1:13" ht="29.4" thickBot="1" x14ac:dyDescent="0.35">
      <c r="A14" s="256" t="s">
        <v>965</v>
      </c>
      <c r="B14" s="333"/>
      <c r="C14" s="132" t="s">
        <v>966</v>
      </c>
      <c r="D14" s="330"/>
      <c r="E14" s="110" t="s">
        <v>967</v>
      </c>
      <c r="F14" s="132" t="s">
        <v>968</v>
      </c>
      <c r="G14" s="132" t="s">
        <v>969</v>
      </c>
      <c r="H14" s="130" t="s">
        <v>938</v>
      </c>
      <c r="I14" s="264" t="s">
        <v>20</v>
      </c>
    </row>
    <row r="15" spans="1:13" ht="29.4" thickTop="1" x14ac:dyDescent="0.3">
      <c r="A15" s="253" t="s">
        <v>970</v>
      </c>
      <c r="B15" s="334" t="s">
        <v>971</v>
      </c>
      <c r="C15" s="157" t="s">
        <v>972</v>
      </c>
      <c r="D15" s="301" t="s">
        <v>908</v>
      </c>
      <c r="E15" s="109" t="s">
        <v>973</v>
      </c>
      <c r="F15" s="157" t="s">
        <v>974</v>
      </c>
      <c r="G15" s="157" t="s">
        <v>975</v>
      </c>
      <c r="H15" s="157" t="s">
        <v>922</v>
      </c>
      <c r="I15" s="260" t="s">
        <v>20</v>
      </c>
    </row>
    <row r="16" spans="1:13" ht="28.8" x14ac:dyDescent="0.3">
      <c r="A16" s="254" t="s">
        <v>976</v>
      </c>
      <c r="B16" s="335"/>
      <c r="C16" s="131" t="s">
        <v>22</v>
      </c>
      <c r="D16" s="302"/>
      <c r="E16" s="116" t="s">
        <v>977</v>
      </c>
      <c r="F16" s="131" t="s">
        <v>978</v>
      </c>
      <c r="G16" s="131" t="s">
        <v>25</v>
      </c>
      <c r="H16" s="131" t="s">
        <v>938</v>
      </c>
      <c r="I16" s="263" t="s">
        <v>19</v>
      </c>
    </row>
    <row r="17" spans="1:9" ht="28.8" x14ac:dyDescent="0.3">
      <c r="A17" s="254" t="s">
        <v>979</v>
      </c>
      <c r="B17" s="335"/>
      <c r="C17" s="131" t="s">
        <v>350</v>
      </c>
      <c r="D17" s="302"/>
      <c r="E17" s="116" t="s">
        <v>980</v>
      </c>
      <c r="F17" s="131" t="s">
        <v>981</v>
      </c>
      <c r="G17" s="131" t="s">
        <v>982</v>
      </c>
      <c r="H17" s="131" t="s">
        <v>938</v>
      </c>
      <c r="I17" s="263" t="s">
        <v>19</v>
      </c>
    </row>
    <row r="18" spans="1:9" ht="28.8" x14ac:dyDescent="0.3">
      <c r="A18" s="254" t="s">
        <v>983</v>
      </c>
      <c r="B18" s="335"/>
      <c r="C18" s="131" t="s">
        <v>945</v>
      </c>
      <c r="D18" s="302"/>
      <c r="E18" s="116" t="s">
        <v>924</v>
      </c>
      <c r="F18" s="131" t="s">
        <v>984</v>
      </c>
      <c r="G18" s="131" t="s">
        <v>37</v>
      </c>
      <c r="H18" s="131" t="s">
        <v>938</v>
      </c>
      <c r="I18" s="263" t="s">
        <v>19</v>
      </c>
    </row>
    <row r="19" spans="1:9" ht="28.8" x14ac:dyDescent="0.3">
      <c r="A19" s="254" t="s">
        <v>985</v>
      </c>
      <c r="B19" s="335"/>
      <c r="C19" s="131" t="s">
        <v>951</v>
      </c>
      <c r="D19" s="302"/>
      <c r="E19" s="116" t="s">
        <v>986</v>
      </c>
      <c r="F19" s="131" t="s">
        <v>987</v>
      </c>
      <c r="G19" s="131" t="s">
        <v>988</v>
      </c>
      <c r="H19" s="131" t="s">
        <v>938</v>
      </c>
      <c r="I19" s="263" t="s">
        <v>19</v>
      </c>
    </row>
    <row r="20" spans="1:9" ht="28.8" x14ac:dyDescent="0.3">
      <c r="A20" s="254" t="s">
        <v>989</v>
      </c>
      <c r="B20" s="335"/>
      <c r="C20" s="131" t="s">
        <v>956</v>
      </c>
      <c r="D20" s="302"/>
      <c r="E20" s="116" t="s">
        <v>990</v>
      </c>
      <c r="F20" s="131" t="s">
        <v>991</v>
      </c>
      <c r="G20" s="131" t="s">
        <v>992</v>
      </c>
      <c r="H20" s="131" t="s">
        <v>938</v>
      </c>
      <c r="I20" s="263" t="s">
        <v>19</v>
      </c>
    </row>
    <row r="21" spans="1:9" ht="29.4" thickBot="1" x14ac:dyDescent="0.35">
      <c r="A21" s="256" t="s">
        <v>993</v>
      </c>
      <c r="B21" s="335"/>
      <c r="C21" s="132" t="s">
        <v>994</v>
      </c>
      <c r="D21" s="302"/>
      <c r="E21" s="110" t="s">
        <v>995</v>
      </c>
      <c r="F21" s="132" t="s">
        <v>996</v>
      </c>
      <c r="G21" s="132" t="s">
        <v>997</v>
      </c>
      <c r="H21" s="131" t="s">
        <v>938</v>
      </c>
      <c r="I21" s="264" t="s">
        <v>20</v>
      </c>
    </row>
    <row r="22" spans="1:9" ht="29.4" thickTop="1" x14ac:dyDescent="0.3">
      <c r="A22" s="253" t="s">
        <v>998</v>
      </c>
      <c r="B22" s="334" t="s">
        <v>999</v>
      </c>
      <c r="C22" s="133" t="s">
        <v>1000</v>
      </c>
      <c r="D22" s="301" t="s">
        <v>908</v>
      </c>
      <c r="E22" s="117" t="s">
        <v>1001</v>
      </c>
      <c r="F22" s="133" t="s">
        <v>1002</v>
      </c>
      <c r="G22" s="133" t="s">
        <v>1003</v>
      </c>
      <c r="H22" s="133" t="s">
        <v>922</v>
      </c>
      <c r="I22" s="265" t="s">
        <v>20</v>
      </c>
    </row>
    <row r="23" spans="1:9" ht="43.2" x14ac:dyDescent="0.3">
      <c r="A23" s="254" t="s">
        <v>1004</v>
      </c>
      <c r="B23" s="335"/>
      <c r="C23" s="132" t="s">
        <v>1005</v>
      </c>
      <c r="D23" s="302"/>
      <c r="E23" s="110" t="s">
        <v>1006</v>
      </c>
      <c r="F23" s="132" t="s">
        <v>1007</v>
      </c>
      <c r="G23" s="132" t="s">
        <v>1008</v>
      </c>
      <c r="H23" s="132" t="s">
        <v>1009</v>
      </c>
      <c r="I23" s="264" t="s">
        <v>19</v>
      </c>
    </row>
    <row r="24" spans="1:9" ht="28.8" x14ac:dyDescent="0.3">
      <c r="A24" s="254" t="s">
        <v>1010</v>
      </c>
      <c r="B24" s="335"/>
      <c r="C24" s="132" t="s">
        <v>1011</v>
      </c>
      <c r="D24" s="302"/>
      <c r="E24" s="110" t="s">
        <v>1012</v>
      </c>
      <c r="F24" s="132" t="s">
        <v>1013</v>
      </c>
      <c r="G24" s="132" t="s">
        <v>1014</v>
      </c>
      <c r="H24" s="132" t="s">
        <v>1009</v>
      </c>
      <c r="I24" s="264" t="s">
        <v>19</v>
      </c>
    </row>
    <row r="25" spans="1:9" ht="29.4" thickBot="1" x14ac:dyDescent="0.35">
      <c r="A25" s="256" t="s">
        <v>1015</v>
      </c>
      <c r="B25" s="335"/>
      <c r="C25" s="132" t="s">
        <v>1016</v>
      </c>
      <c r="D25" s="302"/>
      <c r="E25" s="110" t="s">
        <v>1017</v>
      </c>
      <c r="F25" s="132" t="s">
        <v>1018</v>
      </c>
      <c r="G25" s="132" t="s">
        <v>1019</v>
      </c>
      <c r="H25" s="132" t="s">
        <v>1009</v>
      </c>
      <c r="I25" s="264" t="s">
        <v>20</v>
      </c>
    </row>
    <row r="26" spans="1:9" ht="29.4" thickTop="1" x14ac:dyDescent="0.3">
      <c r="A26" s="253" t="s">
        <v>1020</v>
      </c>
      <c r="B26" s="297" t="s">
        <v>1021</v>
      </c>
      <c r="C26" s="157" t="s">
        <v>1022</v>
      </c>
      <c r="D26" s="298" t="s">
        <v>908</v>
      </c>
      <c r="E26" s="109" t="s">
        <v>1023</v>
      </c>
      <c r="F26" s="157" t="s">
        <v>1024</v>
      </c>
      <c r="G26" s="157" t="s">
        <v>1025</v>
      </c>
      <c r="H26" s="133" t="s">
        <v>1009</v>
      </c>
      <c r="I26" s="266" t="s">
        <v>19</v>
      </c>
    </row>
    <row r="27" spans="1:9" ht="28.8" x14ac:dyDescent="0.3">
      <c r="A27" s="254" t="s">
        <v>1026</v>
      </c>
      <c r="B27" s="295"/>
      <c r="C27" s="130" t="s">
        <v>1027</v>
      </c>
      <c r="D27" s="299"/>
      <c r="E27" s="73" t="s">
        <v>1028</v>
      </c>
      <c r="F27" s="130" t="s">
        <v>1029</v>
      </c>
      <c r="G27" s="130" t="s">
        <v>1030</v>
      </c>
      <c r="H27" s="134" t="s">
        <v>1031</v>
      </c>
      <c r="I27" s="267" t="s">
        <v>19</v>
      </c>
    </row>
    <row r="28" spans="1:9" ht="16.2" thickBot="1" x14ac:dyDescent="0.35">
      <c r="A28" s="256" t="s">
        <v>1032</v>
      </c>
      <c r="B28" s="296"/>
      <c r="C28" s="158" t="s">
        <v>1033</v>
      </c>
      <c r="D28" s="300"/>
      <c r="E28" s="159" t="s">
        <v>1034</v>
      </c>
      <c r="F28" s="158" t="s">
        <v>132</v>
      </c>
      <c r="G28" s="158" t="s">
        <v>1035</v>
      </c>
      <c r="H28" s="158" t="s">
        <v>1036</v>
      </c>
      <c r="I28" s="268" t="s">
        <v>19</v>
      </c>
    </row>
    <row r="29" spans="1:9" ht="44.4" thickTop="1" thickBot="1" x14ac:dyDescent="0.35">
      <c r="A29" s="257" t="s">
        <v>1037</v>
      </c>
      <c r="B29" s="160" t="s">
        <v>1038</v>
      </c>
      <c r="C29" s="134" t="s">
        <v>1039</v>
      </c>
      <c r="D29" s="134" t="s">
        <v>908</v>
      </c>
      <c r="E29" s="156" t="s">
        <v>1040</v>
      </c>
      <c r="F29" s="134" t="s">
        <v>132</v>
      </c>
      <c r="G29" s="134" t="s">
        <v>1041</v>
      </c>
      <c r="H29" s="134" t="s">
        <v>1042</v>
      </c>
      <c r="I29" s="269" t="s">
        <v>19</v>
      </c>
    </row>
    <row r="30" spans="1:9" ht="30" thickTop="1" thickBot="1" x14ac:dyDescent="0.35">
      <c r="A30" s="253" t="s">
        <v>1043</v>
      </c>
      <c r="B30" s="325" t="s">
        <v>1044</v>
      </c>
      <c r="C30" s="120" t="s">
        <v>1045</v>
      </c>
      <c r="D30" s="327" t="s">
        <v>1046</v>
      </c>
      <c r="E30" s="121" t="s">
        <v>1047</v>
      </c>
      <c r="F30" s="124" t="s">
        <v>1048</v>
      </c>
      <c r="G30" s="126" t="s">
        <v>1049</v>
      </c>
      <c r="H30" s="258" t="s">
        <v>1050</v>
      </c>
      <c r="I30" s="270" t="s">
        <v>19</v>
      </c>
    </row>
    <row r="31" spans="1:9" ht="28.8" x14ac:dyDescent="0.3">
      <c r="A31" s="255" t="s">
        <v>1051</v>
      </c>
      <c r="B31" s="326"/>
      <c r="C31" s="143" t="s">
        <v>1052</v>
      </c>
      <c r="D31" s="328"/>
      <c r="E31" s="122" t="s">
        <v>1053</v>
      </c>
      <c r="F31" s="143" t="s">
        <v>132</v>
      </c>
      <c r="G31" s="127" t="s">
        <v>1054</v>
      </c>
      <c r="H31" s="259" t="s">
        <v>1050</v>
      </c>
      <c r="I31" s="271" t="s">
        <v>19</v>
      </c>
    </row>
    <row r="32" spans="1:9" ht="15" thickTop="1" x14ac:dyDescent="0.3"/>
  </sheetData>
  <mergeCells count="12">
    <mergeCell ref="B2:B6"/>
    <mergeCell ref="D2:D6"/>
    <mergeCell ref="B15:B21"/>
    <mergeCell ref="B22:B25"/>
    <mergeCell ref="D15:D21"/>
    <mergeCell ref="D22:D25"/>
    <mergeCell ref="B30:B31"/>
    <mergeCell ref="D30:D31"/>
    <mergeCell ref="B26:B28"/>
    <mergeCell ref="D26:D28"/>
    <mergeCell ref="D7:D14"/>
    <mergeCell ref="B7:B14"/>
  </mergeCells>
  <phoneticPr fontId="5" type="noConversion"/>
  <conditionalFormatting sqref="I1:I31 G32:G34 I35:I1048576">
    <cfRule type="cellIs" dxfId="2" priority="1" operator="equal">
      <formula>$L$3</formula>
    </cfRule>
    <cfRule type="cellIs" dxfId="1" priority="2" operator="equal">
      <formula>$L$4</formula>
    </cfRule>
    <cfRule type="cellIs" dxfId="0" priority="3" operator="equal">
      <formula>$L$2</formula>
    </cfRule>
  </conditionalFormatting>
  <dataValidations count="1">
    <dataValidation type="list" allowBlank="1" showInputMessage="1" showErrorMessage="1" sqref="I1:I31 I35:I1048576 G32:G34" xr:uid="{DE49C0A8-6B96-4E96-93F6-007D88418ACB}">
      <formula1>$L$2:$L$4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SignUp</vt:lpstr>
      <vt:lpstr>SignIn</vt:lpstr>
      <vt:lpstr>Product List </vt:lpstr>
      <vt:lpstr>contact Us</vt:lpstr>
      <vt:lpstr>Subscription </vt:lpstr>
      <vt:lpstr>Search &amp;Filtering</vt:lpstr>
      <vt:lpstr>Shopping Cart Functionality</vt:lpstr>
      <vt:lpstr>Checkout Process</vt:lpstr>
      <vt:lpstr>Payment Processing</vt:lpstr>
      <vt:lpstr>Invoice Generation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FaYeD</dc:creator>
  <cp:keywords/>
  <dc:description/>
  <cp:lastModifiedBy>alaa hashish</cp:lastModifiedBy>
  <cp:revision/>
  <dcterms:created xsi:type="dcterms:W3CDTF">2015-06-05T18:17:20Z</dcterms:created>
  <dcterms:modified xsi:type="dcterms:W3CDTF">2025-03-21T13:52:26Z</dcterms:modified>
  <cp:category/>
  <cp:contentStatus/>
</cp:coreProperties>
</file>