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  <extLst>
    <ext uri="GoogleSheetsCustomDataVersion2">
      <go:sheetsCustomData xmlns:go="http://customooxmlschemas.google.com/" r:id="rId5" roundtripDataChecksum="tBT0epEf7KuVK4iX5RTlEw6d0dIajMQikuy80yAoLk4="/>
    </ext>
  </extLst>
</workbook>
</file>

<file path=xl/sharedStrings.xml><?xml version="1.0" encoding="utf-8"?>
<sst xmlns="http://schemas.openxmlformats.org/spreadsheetml/2006/main" count="128" uniqueCount="83">
  <si>
    <t xml:space="preserve">Budget: Project ReFeed </t>
  </si>
  <si>
    <t>TARGET BUDGET</t>
  </si>
  <si>
    <t>ACTUAL/
FINAL SPEND</t>
  </si>
  <si>
    <t>UNDER/
OVER</t>
  </si>
  <si>
    <t>after execution</t>
  </si>
  <si>
    <t>within execution</t>
  </si>
  <si>
    <t>4M$ to 5.4M$</t>
  </si>
  <si>
    <t>excpexted 4M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</si>
  <si>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</si>
  <si>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</si>
  <si>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</si>
  <si>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</si>
  <si>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</si>
  <si>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</si>
  <si>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</si>
  <si>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</si>
  <si>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</si>
  <si>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</si>
  <si>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</si>
  <si>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</si>
  <si>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Agriculture, Feed Manufacturing, and Distribution Setup</t>
  </si>
  <si>
    <t>Task 1: Negotiation and contracting with local farmers and suppliers</t>
  </si>
  <si>
    <t>Supply chain manager + 10 Labors</t>
  </si>
  <si>
    <t>480 hours</t>
  </si>
  <si>
    <t>15$ per hour &amp; Labors according to KPIs</t>
  </si>
  <si>
    <t>N/A</t>
  </si>
  <si>
    <t>15$ per hour</t>
  </si>
  <si>
    <t>7200$</t>
  </si>
  <si>
    <t>Task 2: Develop 15 Agricultural Farms (20 acers per farm)/ (20*6=120*15=1800 per month)</t>
  </si>
  <si>
    <t>Project manager + 8 Labors</t>
  </si>
  <si>
    <t>550 hours</t>
  </si>
  <si>
    <t>20$ per hour &amp; Labors according to KPIs</t>
  </si>
  <si>
    <t>Agricultural Tools: $10,000 total for farming equipment (e.g., tractors, seeders) , and 30.000 per acre</t>
  </si>
  <si>
    <t>54M</t>
  </si>
  <si>
    <t>50M</t>
  </si>
  <si>
    <t>Task 3: Design and Test Feed Formulations</t>
  </si>
  <si>
    <t>R&amp;D manager + 1000 Labors</t>
  </si>
  <si>
    <t>2.6M</t>
  </si>
  <si>
    <t>3M</t>
  </si>
  <si>
    <t>--</t>
  </si>
  <si>
    <t>56.6 M</t>
  </si>
  <si>
    <t>53 M</t>
  </si>
  <si>
    <t>Milestone 2 :  Research &amp; Development Facility and Training Programs</t>
  </si>
  <si>
    <t>Task 1 :  Design and Construct Facility</t>
  </si>
  <si>
    <t>Project manager + 10 Labors</t>
  </si>
  <si>
    <t>Building tools , workers ..etc</t>
  </si>
  <si>
    <t>150,000 $</t>
  </si>
  <si>
    <t>200,000$</t>
  </si>
  <si>
    <t>300.000&amp;</t>
  </si>
  <si>
    <t>Task 2 :  Recruit Research and Training Team</t>
  </si>
  <si>
    <t>Project manager + 23 Labors</t>
  </si>
  <si>
    <t>10.00$</t>
  </si>
  <si>
    <t>15.000$</t>
  </si>
  <si>
    <t>15,000$</t>
  </si>
  <si>
    <t>Task 3 :  Launch Training Programs</t>
  </si>
  <si>
    <t>IT manager + 16 Labors</t>
  </si>
  <si>
    <t>training tools , Well prepared Halls</t>
  </si>
  <si>
    <t>100.000$</t>
  </si>
  <si>
    <t>150.000$</t>
  </si>
  <si>
    <t>Task 4 :  15% Integration for food waste in feed manufacturing</t>
  </si>
  <si>
    <t>R&amp;D managers + 70 Labors</t>
  </si>
  <si>
    <t>New technology tools , well prepared facilities...etc</t>
  </si>
  <si>
    <t>1.25M $</t>
  </si>
  <si>
    <t>1M$</t>
  </si>
  <si>
    <t>1.5M$</t>
  </si>
  <si>
    <t>1.5 M</t>
  </si>
  <si>
    <t>1.365 M</t>
  </si>
  <si>
    <t>2 M</t>
  </si>
  <si>
    <t>Milestone 3 : App Development for Farmers and Customers</t>
  </si>
  <si>
    <t>Task 1 : Define App Features and Scope</t>
  </si>
  <si>
    <t>Project manager + 30 Labors</t>
  </si>
  <si>
    <t>10$ &amp; Labors according to KPIs</t>
  </si>
  <si>
    <t>50.000$</t>
  </si>
  <si>
    <t>Task 2 : App Development and Testing</t>
  </si>
  <si>
    <t>Project manager + 40 Labors</t>
  </si>
  <si>
    <t>Software &amp; Servers</t>
  </si>
  <si>
    <t>250,000$</t>
  </si>
  <si>
    <t>300.000$</t>
  </si>
  <si>
    <t>Task 3 : Launching</t>
  </si>
  <si>
    <t>Project manager + 14 Labors</t>
  </si>
  <si>
    <t>Reserve buffer</t>
  </si>
  <si>
    <t>average 60M$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</si>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</sst>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0.0"/>
  </numFmts>
  <fonts count="12">
    <font>
      <sz val="12.0"/>
      <color theme="1"/>
      <name val="Calibri"/>
      <scheme val="minor"/>
    </font>
    <font>
      <b/>
      <sz val="21.0"/>
      <color rgb="FF1F497D"/>
      <name val="Arial"/>
    </font>
    <font/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right/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3" numFmtId="0" xfId="0" applyBorder="1" applyFont="1"/>
    <xf borderId="5" fillId="3" fontId="4" numFmtId="0" xfId="0" applyAlignment="1" applyBorder="1" applyFill="1" applyFont="1">
      <alignment horizontal="center" shrinkToFit="0" vertical="top" wrapText="1"/>
    </xf>
    <xf borderId="5" fillId="4" fontId="4" numFmtId="0" xfId="0" applyAlignment="1" applyBorder="1" applyFill="1" applyFont="1">
      <alignment horizontal="center" shrinkToFit="0" vertical="top" wrapText="1"/>
    </xf>
    <xf borderId="6" fillId="0" fontId="3" numFmtId="0" xfId="0" applyBorder="1" applyFont="1"/>
    <xf borderId="7" fillId="5" fontId="3" numFmtId="164" xfId="0" applyAlignment="1" applyBorder="1" applyFill="1" applyFont="1" applyNumberFormat="1">
      <alignment horizontal="center"/>
    </xf>
    <xf borderId="7" fillId="6" fontId="3" numFmtId="164" xfId="0" applyAlignment="1" applyBorder="1" applyFill="1" applyFont="1" applyNumberFormat="1">
      <alignment horizontal="center"/>
    </xf>
    <xf borderId="7" fillId="7" fontId="3" numFmtId="164" xfId="0" applyBorder="1" applyFill="1" applyFont="1" applyNumberFormat="1"/>
    <xf borderId="5" fillId="2" fontId="3" numFmtId="0" xfId="0" applyAlignment="1" applyBorder="1" applyFont="1">
      <alignment horizontal="center"/>
    </xf>
    <xf borderId="5" fillId="7" fontId="3" numFmtId="0" xfId="0" applyAlignment="1" applyBorder="1" applyFont="1">
      <alignment horizontal="center"/>
    </xf>
    <xf borderId="5" fillId="7" fontId="3" numFmtId="0" xfId="0" applyBorder="1" applyFont="1"/>
    <xf borderId="8" fillId="0" fontId="5" numFmtId="0" xfId="0" applyBorder="1" applyFont="1"/>
    <xf borderId="9" fillId="0" fontId="6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5" fillId="3" fontId="7" numFmtId="0" xfId="0" applyAlignment="1" applyBorder="1" applyFont="1">
      <alignment horizontal="center" vertical="top"/>
    </xf>
    <xf borderId="5" fillId="4" fontId="8" numFmtId="0" xfId="0" applyAlignment="1" applyBorder="1" applyFont="1">
      <alignment horizontal="center" vertical="top"/>
    </xf>
    <xf borderId="5" fillId="4" fontId="8" numFmtId="0" xfId="0" applyAlignment="1" applyBorder="1" applyFont="1">
      <alignment horizontal="left" vertical="top"/>
    </xf>
    <xf borderId="0" fillId="0" fontId="5" numFmtId="0" xfId="0" applyFont="1"/>
    <xf borderId="4" fillId="8" fontId="8" numFmtId="0" xfId="0" applyAlignment="1" applyBorder="1" applyFill="1" applyFont="1">
      <alignment horizontal="center" vertical="center"/>
    </xf>
    <xf borderId="4" fillId="8" fontId="7" numFmtId="0" xfId="0" applyAlignment="1" applyBorder="1" applyFont="1">
      <alignment horizontal="center" vertical="center"/>
    </xf>
    <xf borderId="5" fillId="8" fontId="7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9" fontId="9" numFmtId="0" xfId="0" applyBorder="1" applyFill="1" applyFont="1"/>
    <xf borderId="4" fillId="9" fontId="5" numFmtId="0" xfId="0" applyBorder="1" applyFont="1"/>
    <xf borderId="5" fillId="9" fontId="5" numFmtId="0" xfId="0" applyAlignment="1" applyBorder="1" applyFont="1">
      <alignment horizontal="center"/>
    </xf>
    <xf borderId="12" fillId="7" fontId="5" numFmtId="164" xfId="0" applyBorder="1" applyFont="1" applyNumberFormat="1"/>
    <xf borderId="12" fillId="7" fontId="5" numFmtId="0" xfId="0" applyBorder="1" applyFont="1"/>
    <xf borderId="13" fillId="7" fontId="5" numFmtId="164" xfId="0" applyBorder="1" applyFont="1" applyNumberFormat="1"/>
    <xf borderId="14" fillId="2" fontId="5" numFmtId="164" xfId="0" applyAlignment="1" applyBorder="1" applyFont="1" applyNumberFormat="1">
      <alignment horizontal="center"/>
    </xf>
    <xf borderId="12" fillId="7" fontId="5" numFmtId="165" xfId="0" applyAlignment="1" applyBorder="1" applyFont="1" applyNumberFormat="1">
      <alignment horizontal="center"/>
    </xf>
    <xf borderId="13" fillId="7" fontId="5" numFmtId="164" xfId="0" applyAlignment="1" applyBorder="1" applyFont="1" applyNumberFormat="1">
      <alignment horizontal="center"/>
    </xf>
    <xf borderId="12" fillId="7" fontId="5" numFmtId="164" xfId="0" applyAlignment="1" applyBorder="1" applyFont="1" applyNumberFormat="1">
      <alignment horizontal="center"/>
    </xf>
    <xf borderId="15" fillId="10" fontId="9" numFmtId="0" xfId="0" applyBorder="1" applyFill="1" applyFont="1"/>
    <xf borderId="15" fillId="10" fontId="9" numFmtId="0" xfId="0" applyAlignment="1" applyBorder="1" applyFont="1">
      <alignment readingOrder="0"/>
    </xf>
    <xf borderId="15" fillId="10" fontId="9" numFmtId="0" xfId="0" applyAlignment="1" applyBorder="1" applyFont="1">
      <alignment horizontal="right" readingOrder="0"/>
    </xf>
    <xf borderId="16" fillId="10" fontId="9" numFmtId="164" xfId="0" applyAlignment="1" applyBorder="1" applyFont="1" applyNumberFormat="1">
      <alignment horizontal="center" readingOrder="0"/>
    </xf>
    <xf borderId="16" fillId="10" fontId="9" numFmtId="164" xfId="0" applyAlignment="1" applyBorder="1" applyFont="1" applyNumberFormat="1">
      <alignment horizontal="center"/>
    </xf>
    <xf borderId="16" fillId="10" fontId="9" numFmtId="0" xfId="0" applyAlignment="1" applyBorder="1" applyFont="1">
      <alignment horizontal="center"/>
    </xf>
    <xf borderId="5" fillId="9" fontId="5" numFmtId="164" xfId="0" applyAlignment="1" applyBorder="1" applyFont="1" applyNumberFormat="1">
      <alignment horizontal="center"/>
    </xf>
    <xf borderId="14" fillId="7" fontId="5" numFmtId="164" xfId="0" applyAlignment="1" applyBorder="1" applyFont="1" applyNumberFormat="1">
      <alignment horizontal="center"/>
    </xf>
    <xf borderId="17" fillId="0" fontId="5" numFmtId="164" xfId="0" applyBorder="1" applyFont="1" applyNumberFormat="1"/>
    <xf borderId="4" fillId="7" fontId="5" numFmtId="0" xfId="0" applyBorder="1" applyFont="1"/>
    <xf borderId="4" fillId="7" fontId="5" numFmtId="164" xfId="0" applyBorder="1" applyFont="1" applyNumberFormat="1"/>
    <xf borderId="5" fillId="7" fontId="5" numFmtId="164" xfId="0" applyAlignment="1" applyBorder="1" applyFont="1" applyNumberFormat="1">
      <alignment horizontal="center"/>
    </xf>
    <xf borderId="12" fillId="0" fontId="5" numFmtId="164" xfId="0" applyBorder="1" applyFont="1" applyNumberFormat="1"/>
    <xf borderId="12" fillId="0" fontId="5" numFmtId="0" xfId="0" applyBorder="1" applyFont="1"/>
    <xf borderId="18" fillId="0" fontId="5" numFmtId="164" xfId="0" applyBorder="1" applyFont="1" applyNumberFormat="1"/>
    <xf borderId="15" fillId="10" fontId="9" numFmtId="3" xfId="0" applyAlignment="1" applyBorder="1" applyFont="1" applyNumberFormat="1">
      <alignment readingOrder="0"/>
    </xf>
    <xf borderId="15" fillId="10" fontId="9" numFmtId="3" xfId="0" applyAlignment="1" applyBorder="1" applyFont="1" applyNumberFormat="1">
      <alignment horizontal="right" readingOrder="0"/>
    </xf>
    <xf borderId="19" fillId="10" fontId="9" numFmtId="164" xfId="0" applyAlignment="1" applyBorder="1" applyFont="1" applyNumberFormat="1">
      <alignment horizontal="center"/>
    </xf>
    <xf borderId="17" fillId="0" fontId="5" numFmtId="0" xfId="0" applyBorder="1" applyFont="1"/>
    <xf borderId="4" fillId="8" fontId="10" numFmtId="0" xfId="0" applyBorder="1" applyFont="1"/>
    <xf borderId="4" fillId="8" fontId="11" numFmtId="0" xfId="0" applyBorder="1" applyFont="1"/>
    <xf borderId="5" fillId="3" fontId="10" numFmtId="164" xfId="0" applyAlignment="1" applyBorder="1" applyFont="1" applyNumberFormat="1">
      <alignment horizontal="center"/>
    </xf>
    <xf borderId="5" fillId="8" fontId="10" numFmtId="164" xfId="0" applyAlignment="1" applyBorder="1" applyFont="1" applyNumberFormat="1">
      <alignment horizontal="center"/>
    </xf>
    <xf borderId="5" fillId="8" fontId="10" numFmtId="0" xfId="0" applyBorder="1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6.56"/>
    <col customWidth="1" min="2" max="2" width="27.11"/>
    <col customWidth="1" min="3" max="3" width="8.11"/>
    <col customWidth="1" min="4" max="4" width="31.22"/>
    <col customWidth="1" min="5" max="5" width="73.11"/>
    <col customWidth="1" min="6" max="6" width="9.0"/>
    <col customWidth="1" min="7" max="7" width="11.0"/>
    <col customWidth="1" min="8" max="8" width="12.22"/>
    <col customWidth="1" min="9" max="9" width="13.56"/>
    <col customWidth="1" min="10" max="10" width="14.56"/>
    <col customWidth="1" min="11" max="11" width="2.56"/>
    <col customWidth="1" min="12" max="27" width="8.22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5"/>
      <c r="H2" s="6" t="s">
        <v>1</v>
      </c>
      <c r="I2" s="7" t="s">
        <v>2</v>
      </c>
      <c r="J2" s="7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/>
      <c r="B3" s="4"/>
      <c r="C3" s="5"/>
      <c r="D3" s="5"/>
      <c r="E3" s="5"/>
      <c r="F3" s="5"/>
      <c r="G3" s="5"/>
      <c r="H3" s="9"/>
      <c r="I3" s="10" t="s">
        <v>4</v>
      </c>
      <c r="J3" s="11" t="s">
        <v>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/>
      <c r="B4" s="5"/>
      <c r="C4" s="5"/>
      <c r="D4" s="5"/>
      <c r="E4" s="5"/>
      <c r="F4" s="5"/>
      <c r="G4" s="5"/>
      <c r="H4" s="12" t="s">
        <v>6</v>
      </c>
      <c r="I4" s="13" t="s">
        <v>7</v>
      </c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5"/>
      <c r="B5" s="16" t="s">
        <v>8</v>
      </c>
      <c r="C5" s="17"/>
      <c r="D5" s="18"/>
      <c r="E5" s="16" t="s">
        <v>9</v>
      </c>
      <c r="F5" s="18"/>
      <c r="G5" s="15" t="s">
        <v>10</v>
      </c>
      <c r="H5" s="19" t="s">
        <v>11</v>
      </c>
      <c r="I5" s="20" t="s">
        <v>12</v>
      </c>
      <c r="J5" s="21" t="s">
        <v>13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23" t="s">
        <v>14</v>
      </c>
      <c r="B6" s="23" t="s">
        <v>15</v>
      </c>
      <c r="C6" s="23" t="s">
        <v>16</v>
      </c>
      <c r="D6" s="24" t="s">
        <v>17</v>
      </c>
      <c r="E6" s="24" t="s">
        <v>18</v>
      </c>
      <c r="F6" s="24" t="s">
        <v>19</v>
      </c>
      <c r="G6" s="24"/>
      <c r="H6" s="25"/>
      <c r="I6" s="25"/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27" t="s">
        <v>20</v>
      </c>
      <c r="B7" s="28"/>
      <c r="C7" s="27"/>
      <c r="D7" s="27"/>
      <c r="E7" s="27"/>
      <c r="F7" s="27"/>
      <c r="G7" s="27"/>
      <c r="H7" s="29"/>
      <c r="I7" s="29"/>
      <c r="J7" s="29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8" t="s">
        <v>21</v>
      </c>
      <c r="B8" s="30" t="s">
        <v>22</v>
      </c>
      <c r="C8" s="31" t="s">
        <v>23</v>
      </c>
      <c r="D8" s="30" t="s">
        <v>24</v>
      </c>
      <c r="E8" s="31" t="s">
        <v>25</v>
      </c>
      <c r="F8" s="31" t="s">
        <v>25</v>
      </c>
      <c r="G8" s="32" t="s">
        <v>26</v>
      </c>
      <c r="H8" s="33" t="s">
        <v>27</v>
      </c>
      <c r="I8" s="33" t="s">
        <v>4</v>
      </c>
      <c r="J8" s="33" t="s">
        <v>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8" t="s">
        <v>28</v>
      </c>
      <c r="B9" s="30" t="s">
        <v>29</v>
      </c>
      <c r="C9" s="31" t="s">
        <v>30</v>
      </c>
      <c r="D9" s="30" t="s">
        <v>31</v>
      </c>
      <c r="E9" s="31" t="s">
        <v>32</v>
      </c>
      <c r="F9" s="34" t="s">
        <v>33</v>
      </c>
      <c r="G9" s="35" t="s">
        <v>33</v>
      </c>
      <c r="H9" s="33" t="s">
        <v>34</v>
      </c>
      <c r="I9" s="33" t="s">
        <v>4</v>
      </c>
      <c r="J9" s="33" t="s">
        <v>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8" t="s">
        <v>35</v>
      </c>
      <c r="B10" s="30" t="s">
        <v>36</v>
      </c>
      <c r="C10" s="31" t="s">
        <v>23</v>
      </c>
      <c r="D10" s="30" t="s">
        <v>24</v>
      </c>
      <c r="E10" s="31" t="s">
        <v>25</v>
      </c>
      <c r="F10" s="36" t="s">
        <v>37</v>
      </c>
      <c r="G10" s="35" t="s">
        <v>37</v>
      </c>
      <c r="H10" s="33" t="s">
        <v>38</v>
      </c>
      <c r="I10" s="33" t="s">
        <v>4</v>
      </c>
      <c r="J10" s="33" t="s">
        <v>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37" t="s">
        <v>39</v>
      </c>
      <c r="B11" s="37"/>
      <c r="C11" s="37"/>
      <c r="D11" s="37"/>
      <c r="E11" s="37"/>
      <c r="F11" s="38" t="s">
        <v>40</v>
      </c>
      <c r="G11" s="39" t="s">
        <v>40</v>
      </c>
      <c r="H11" s="40" t="s">
        <v>41</v>
      </c>
      <c r="I11" s="41">
        <f>SUM(I8:I10)</f>
        <v>0</v>
      </c>
      <c r="J11" s="4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7" t="s">
        <v>42</v>
      </c>
      <c r="B12" s="27"/>
      <c r="C12" s="27"/>
      <c r="D12" s="27"/>
      <c r="E12" s="27"/>
      <c r="F12" s="27"/>
      <c r="G12" s="27"/>
      <c r="H12" s="43"/>
      <c r="I12" s="43"/>
      <c r="J12" s="4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8" t="s">
        <v>43</v>
      </c>
      <c r="B13" s="30" t="s">
        <v>44</v>
      </c>
      <c r="C13" s="31">
        <v>480.0</v>
      </c>
      <c r="D13" s="30" t="s">
        <v>24</v>
      </c>
      <c r="E13" s="31" t="s">
        <v>45</v>
      </c>
      <c r="F13" s="30" t="s">
        <v>46</v>
      </c>
      <c r="G13" s="32" t="s">
        <v>47</v>
      </c>
      <c r="H13" s="44" t="s">
        <v>48</v>
      </c>
      <c r="I13" s="33" t="s">
        <v>4</v>
      </c>
      <c r="J13" s="45" t="s">
        <v>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8" t="s">
        <v>49</v>
      </c>
      <c r="B14" s="30" t="s">
        <v>50</v>
      </c>
      <c r="C14" s="31">
        <v>480.0</v>
      </c>
      <c r="D14" s="30" t="s">
        <v>24</v>
      </c>
      <c r="E14" s="46" t="s">
        <v>25</v>
      </c>
      <c r="F14" s="47" t="s">
        <v>51</v>
      </c>
      <c r="G14" s="47" t="s">
        <v>52</v>
      </c>
      <c r="H14" s="48" t="s">
        <v>53</v>
      </c>
      <c r="I14" s="33" t="s">
        <v>4</v>
      </c>
      <c r="J14" s="45" t="s">
        <v>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8" t="s">
        <v>54</v>
      </c>
      <c r="B15" s="47" t="s">
        <v>55</v>
      </c>
      <c r="C15" s="31">
        <v>480.0</v>
      </c>
      <c r="D15" s="30" t="s">
        <v>24</v>
      </c>
      <c r="E15" s="46" t="s">
        <v>56</v>
      </c>
      <c r="F15" s="47" t="s">
        <v>57</v>
      </c>
      <c r="G15" s="47" t="s">
        <v>58</v>
      </c>
      <c r="H15" s="48" t="s">
        <v>47</v>
      </c>
      <c r="I15" s="33" t="s">
        <v>4</v>
      </c>
      <c r="J15" s="45" t="s">
        <v>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8" t="s">
        <v>59</v>
      </c>
      <c r="B16" s="47" t="s">
        <v>60</v>
      </c>
      <c r="C16" s="31">
        <v>2880.0</v>
      </c>
      <c r="D16" s="30" t="s">
        <v>24</v>
      </c>
      <c r="E16" s="46" t="s">
        <v>61</v>
      </c>
      <c r="F16" s="47" t="s">
        <v>62</v>
      </c>
      <c r="G16" s="47" t="s">
        <v>63</v>
      </c>
      <c r="H16" s="48" t="s">
        <v>64</v>
      </c>
      <c r="I16" s="33" t="s">
        <v>4</v>
      </c>
      <c r="J16" s="45" t="s">
        <v>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37" t="s">
        <v>39</v>
      </c>
      <c r="B17" s="37"/>
      <c r="C17" s="37"/>
      <c r="D17" s="37"/>
      <c r="E17" s="37"/>
      <c r="F17" s="38" t="s">
        <v>65</v>
      </c>
      <c r="G17" s="39" t="s">
        <v>66</v>
      </c>
      <c r="H17" s="40" t="s">
        <v>67</v>
      </c>
      <c r="I17" s="41">
        <f>SUM(I13)</f>
        <v>0</v>
      </c>
      <c r="J17" s="4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7" t="s">
        <v>68</v>
      </c>
      <c r="B18" s="28"/>
      <c r="C18" s="28"/>
      <c r="D18" s="28"/>
      <c r="E18" s="28"/>
      <c r="F18" s="28"/>
      <c r="G18" s="28"/>
      <c r="H18" s="43"/>
      <c r="I18" s="43"/>
      <c r="J18" s="4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8" t="s">
        <v>69</v>
      </c>
      <c r="B19" s="49" t="s">
        <v>70</v>
      </c>
      <c r="C19" s="50">
        <v>210.0</v>
      </c>
      <c r="D19" s="49" t="s">
        <v>71</v>
      </c>
      <c r="E19" s="49" t="s">
        <v>25</v>
      </c>
      <c r="F19" s="49" t="s">
        <v>72</v>
      </c>
      <c r="G19" s="51" t="s">
        <v>72</v>
      </c>
      <c r="H19" s="48" t="s">
        <v>72</v>
      </c>
      <c r="I19" s="43" t="s">
        <v>4</v>
      </c>
      <c r="J19" s="33" t="s">
        <v>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8" t="s">
        <v>73</v>
      </c>
      <c r="B20" s="49" t="s">
        <v>74</v>
      </c>
      <c r="C20" s="50">
        <v>420.0</v>
      </c>
      <c r="D20" s="49" t="s">
        <v>71</v>
      </c>
      <c r="E20" s="49" t="s">
        <v>75</v>
      </c>
      <c r="F20" s="49" t="s">
        <v>76</v>
      </c>
      <c r="G20" s="51" t="s">
        <v>72</v>
      </c>
      <c r="H20" s="48" t="s">
        <v>77</v>
      </c>
      <c r="I20" s="43" t="s">
        <v>4</v>
      </c>
      <c r="J20" s="33" t="s">
        <v>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8" t="s">
        <v>78</v>
      </c>
      <c r="B21" s="49" t="s">
        <v>79</v>
      </c>
      <c r="C21" s="50">
        <v>270.0</v>
      </c>
      <c r="D21" s="49" t="s">
        <v>71</v>
      </c>
      <c r="E21" s="49" t="s">
        <v>25</v>
      </c>
      <c r="F21" s="49" t="s">
        <v>72</v>
      </c>
      <c r="G21" s="51" t="s">
        <v>72</v>
      </c>
      <c r="H21" s="48" t="s">
        <v>72</v>
      </c>
      <c r="I21" s="43" t="s">
        <v>4</v>
      </c>
      <c r="J21" s="33" t="s">
        <v>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7" t="s">
        <v>39</v>
      </c>
      <c r="B22" s="37"/>
      <c r="C22" s="37"/>
      <c r="D22" s="37"/>
      <c r="E22" s="37"/>
      <c r="F22" s="52">
        <v>350000.0</v>
      </c>
      <c r="G22" s="53">
        <v>150000.0</v>
      </c>
      <c r="H22" s="40">
        <v>400000.0</v>
      </c>
      <c r="I22" s="54">
        <f>SUM(I20:I21)</f>
        <v>0</v>
      </c>
      <c r="J22" s="4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8" t="s">
        <v>80</v>
      </c>
      <c r="B23" s="28"/>
      <c r="C23" s="28"/>
      <c r="D23" s="28"/>
      <c r="E23" s="28"/>
      <c r="F23" s="28"/>
      <c r="G23" s="28"/>
      <c r="H23" s="48" t="s">
        <v>81</v>
      </c>
      <c r="I23" s="48"/>
      <c r="J23" s="5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6" t="s">
        <v>82</v>
      </c>
      <c r="B24" s="56"/>
      <c r="C24" s="57"/>
      <c r="D24" s="56"/>
      <c r="E24" s="56"/>
      <c r="F24" s="56"/>
      <c r="G24" s="56"/>
      <c r="H24" s="58"/>
      <c r="I24" s="59">
        <f>I11+I17+I22+I23</f>
        <v>0</v>
      </c>
      <c r="J24" s="6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61"/>
      <c r="I25" s="6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61"/>
      <c r="I26" s="6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61"/>
      <c r="I27" s="6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61"/>
      <c r="I28" s="6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61"/>
      <c r="I29" s="6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61"/>
      <c r="I30" s="6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61"/>
      <c r="I31" s="6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61"/>
      <c r="I32" s="61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61"/>
      <c r="I33" s="6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61"/>
      <c r="I34" s="61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61"/>
      <c r="I35" s="61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61"/>
      <c r="I36" s="6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61"/>
      <c r="I37" s="6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61"/>
      <c r="I38" s="6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61"/>
      <c r="I39" s="61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61"/>
      <c r="I40" s="6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61"/>
      <c r="I41" s="6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61"/>
      <c r="I42" s="6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61"/>
      <c r="I43" s="61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61"/>
      <c r="I44" s="61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61"/>
      <c r="I45" s="61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61"/>
      <c r="I46" s="61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61"/>
      <c r="I47" s="61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61"/>
      <c r="I48" s="61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61"/>
      <c r="I49" s="6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61"/>
      <c r="I50" s="6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61"/>
      <c r="I51" s="6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61"/>
      <c r="I52" s="6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61"/>
      <c r="I53" s="6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61"/>
      <c r="I54" s="6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61"/>
      <c r="I55" s="6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61"/>
      <c r="I56" s="6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61"/>
      <c r="I57" s="6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61"/>
      <c r="I58" s="6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61"/>
      <c r="I59" s="6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61"/>
      <c r="I60" s="6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61"/>
      <c r="I61" s="6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61"/>
      <c r="I62" s="6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61"/>
      <c r="I63" s="6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61"/>
      <c r="I64" s="6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61"/>
      <c r="I65" s="6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61"/>
      <c r="I66" s="6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61"/>
      <c r="I67" s="6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61"/>
      <c r="I68" s="6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61"/>
      <c r="I69" s="6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61"/>
      <c r="I70" s="6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61"/>
      <c r="I71" s="61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61"/>
      <c r="I72" s="6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61"/>
      <c r="I73" s="6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61"/>
      <c r="I74" s="6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61"/>
      <c r="I75" s="6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61"/>
      <c r="I76" s="6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61"/>
      <c r="I77" s="6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61"/>
      <c r="I78" s="6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61"/>
      <c r="I79" s="6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61"/>
      <c r="I80" s="6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61"/>
      <c r="I81" s="6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61"/>
      <c r="I82" s="6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61"/>
      <c r="I83" s="6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61"/>
      <c r="I84" s="6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61"/>
      <c r="I85" s="6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61"/>
      <c r="I86" s="6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61"/>
      <c r="I87" s="6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61"/>
      <c r="I88" s="6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61"/>
      <c r="I89" s="6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61"/>
      <c r="I90" s="6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61"/>
      <c r="I91" s="6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61"/>
      <c r="I92" s="6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61"/>
      <c r="I93" s="6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61"/>
      <c r="I94" s="6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61"/>
      <c r="I95" s="6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61"/>
      <c r="I96" s="6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61"/>
      <c r="I97" s="6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61"/>
      <c r="I98" s="6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61"/>
      <c r="I99" s="6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61"/>
      <c r="I100" s="6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61"/>
      <c r="I101" s="6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61"/>
      <c r="I102" s="6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61"/>
      <c r="I103" s="6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61"/>
      <c r="I104" s="6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61"/>
      <c r="I105" s="6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61"/>
      <c r="I106" s="6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61"/>
      <c r="I107" s="6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61"/>
      <c r="I108" s="6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61"/>
      <c r="I109" s="6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61"/>
      <c r="I110" s="6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61"/>
      <c r="I111" s="6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61"/>
      <c r="I112" s="6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61"/>
      <c r="I113" s="6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61"/>
      <c r="I114" s="6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61"/>
      <c r="I115" s="6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61"/>
      <c r="I116" s="6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61"/>
      <c r="I117" s="6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61"/>
      <c r="I118" s="6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61"/>
      <c r="I119" s="6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61"/>
      <c r="I120" s="6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61"/>
      <c r="I121" s="6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61"/>
      <c r="I122" s="6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61"/>
      <c r="I123" s="6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61"/>
      <c r="I124" s="6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61"/>
      <c r="I125" s="6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61"/>
      <c r="I126" s="6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61"/>
      <c r="I127" s="6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61"/>
      <c r="I128" s="6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61"/>
      <c r="I129" s="6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61"/>
      <c r="I130" s="6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61"/>
      <c r="I131" s="6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61"/>
      <c r="I132" s="6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61"/>
      <c r="I133" s="6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61"/>
      <c r="I134" s="6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61"/>
      <c r="I135" s="6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61"/>
      <c r="I136" s="6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61"/>
      <c r="I137" s="6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61"/>
      <c r="I138" s="6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61"/>
      <c r="I139" s="6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61"/>
      <c r="I140" s="6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61"/>
      <c r="I141" s="6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61"/>
      <c r="I142" s="6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61"/>
      <c r="I143" s="6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61"/>
      <c r="I144" s="6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61"/>
      <c r="I145" s="6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61"/>
      <c r="I146" s="6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61"/>
      <c r="I147" s="6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61"/>
      <c r="I148" s="6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61"/>
      <c r="I149" s="6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61"/>
      <c r="I150" s="6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61"/>
      <c r="I151" s="6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61"/>
      <c r="I152" s="6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61"/>
      <c r="I153" s="6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61"/>
      <c r="I154" s="6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61"/>
      <c r="I155" s="6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61"/>
      <c r="I156" s="6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61"/>
      <c r="I157" s="6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61"/>
      <c r="I158" s="6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61"/>
      <c r="I159" s="6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61"/>
      <c r="I160" s="6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61"/>
      <c r="I161" s="6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61"/>
      <c r="I162" s="6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61"/>
      <c r="I163" s="6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61"/>
      <c r="I164" s="6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61"/>
      <c r="I165" s="6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61"/>
      <c r="I166" s="6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61"/>
      <c r="I167" s="6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61"/>
      <c r="I168" s="6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61"/>
      <c r="I169" s="6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61"/>
      <c r="I170" s="6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61"/>
      <c r="I171" s="6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61"/>
      <c r="I172" s="6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61"/>
      <c r="I173" s="6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61"/>
      <c r="I174" s="6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61"/>
      <c r="I175" s="6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61"/>
      <c r="I176" s="6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61"/>
      <c r="I177" s="6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61"/>
      <c r="I178" s="6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61"/>
      <c r="I179" s="6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61"/>
      <c r="I180" s="6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61"/>
      <c r="I181" s="6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61"/>
      <c r="I182" s="6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61"/>
      <c r="I183" s="6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61"/>
      <c r="I184" s="6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61"/>
      <c r="I185" s="6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61"/>
      <c r="I186" s="6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61"/>
      <c r="I187" s="6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61"/>
      <c r="I188" s="6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61"/>
      <c r="I189" s="6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61"/>
      <c r="I190" s="6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61"/>
      <c r="I191" s="6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61"/>
      <c r="I192" s="6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61"/>
      <c r="I193" s="6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61"/>
      <c r="I194" s="6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61"/>
      <c r="I195" s="6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61"/>
      <c r="I196" s="6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61"/>
      <c r="I197" s="6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61"/>
      <c r="I198" s="6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61"/>
      <c r="I199" s="6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61"/>
      <c r="I200" s="6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61"/>
      <c r="I201" s="6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61"/>
      <c r="I202" s="6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61"/>
      <c r="I203" s="6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61"/>
      <c r="I204" s="6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61"/>
      <c r="I205" s="6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61"/>
      <c r="I206" s="6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61"/>
      <c r="I207" s="6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61"/>
      <c r="I208" s="6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61"/>
      <c r="I209" s="6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61"/>
      <c r="I210" s="6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61"/>
      <c r="I211" s="6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61"/>
      <c r="I212" s="6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61"/>
      <c r="I213" s="6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61"/>
      <c r="I214" s="6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61"/>
      <c r="I215" s="6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61"/>
      <c r="I216" s="6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61"/>
      <c r="I217" s="6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61"/>
      <c r="I218" s="6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61"/>
      <c r="I219" s="6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61"/>
      <c r="I220" s="6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61"/>
      <c r="I221" s="6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61"/>
      <c r="I222" s="6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61"/>
      <c r="I223" s="6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61"/>
      <c r="I224" s="6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2024-10-26T05:19:05Z</dcterms:created>
  <dc:creator>Mohamed Rezk</dc:creator>
</cp:coreProperties>
</file>