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New folder\4x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<sst xmlns="http://schemas.openxmlformats.org/spreadsheetml/2006/main" count="129" uniqueCount="75">
  <si>
    <t>C1</t>
  </si>
  <si>
    <t>100nf</t>
  </si>
  <si>
    <t>C0603</t>
  </si>
  <si>
    <t>C10</t>
  </si>
  <si>
    <t>1uF</t>
  </si>
  <si>
    <t>C11</t>
  </si>
  <si>
    <t>100nF</t>
  </si>
  <si>
    <t>C12</t>
  </si>
  <si>
    <t>C13</t>
  </si>
  <si>
    <t>C14</t>
  </si>
  <si>
    <t>22pF</t>
  </si>
  <si>
    <t>C15</t>
  </si>
  <si>
    <t>C16</t>
  </si>
  <si>
    <t>C17</t>
  </si>
  <si>
    <t>C18</t>
  </si>
  <si>
    <t>10uF</t>
  </si>
  <si>
    <t>C19</t>
  </si>
  <si>
    <t>C2</t>
  </si>
  <si>
    <t>C20</t>
  </si>
  <si>
    <t>C21</t>
  </si>
  <si>
    <t>C3</t>
  </si>
  <si>
    <t>C4</t>
  </si>
  <si>
    <t>C5</t>
  </si>
  <si>
    <t>C6</t>
  </si>
  <si>
    <t>C7</t>
  </si>
  <si>
    <t>C8</t>
  </si>
  <si>
    <t>C9</t>
  </si>
  <si>
    <t>D13</t>
  </si>
  <si>
    <t>SRV05-4.TCT</t>
  </si>
  <si>
    <t>SOT95P280X145-6N</t>
  </si>
  <si>
    <t>R1</t>
  </si>
  <si>
    <t>27R</t>
  </si>
  <si>
    <t>R0603</t>
  </si>
  <si>
    <t>R10</t>
  </si>
  <si>
    <t>R2</t>
  </si>
  <si>
    <t>R3</t>
  </si>
  <si>
    <t>1k</t>
  </si>
  <si>
    <t>R39</t>
  </si>
  <si>
    <t>0ZCJ0075AF2E</t>
  </si>
  <si>
    <t>RESC3216X125N</t>
  </si>
  <si>
    <t>R4</t>
  </si>
  <si>
    <t>1K</t>
  </si>
  <si>
    <t>R5</t>
  </si>
  <si>
    <t>R6</t>
  </si>
  <si>
    <t>5.1k</t>
  </si>
  <si>
    <t>R7</t>
  </si>
  <si>
    <t>U4</t>
  </si>
  <si>
    <t>SOT-23</t>
  </si>
  <si>
    <t>X1</t>
  </si>
  <si>
    <t>BM04B-SRSS-TB</t>
  </si>
  <si>
    <t>Y1</t>
  </si>
  <si>
    <t>CRYSTAL-3.2X2.5</t>
  </si>
  <si>
    <t>Y2</t>
  </si>
  <si>
    <t>J1</t>
  </si>
  <si>
    <t>TYPE-C-31-M-12</t>
  </si>
  <si>
    <t>HRO_TYPE-C-31-M-12</t>
  </si>
  <si>
    <t>U1</t>
  </si>
  <si>
    <t>RP2040</t>
  </si>
  <si>
    <t>QFN40P700X700X90-57N</t>
  </si>
  <si>
    <t>U2</t>
  </si>
  <si>
    <t>W25Q128JVSIQ</t>
  </si>
  <si>
    <t>SOIC127P790X216-8N</t>
  </si>
  <si>
    <t>U5</t>
  </si>
  <si>
    <t>SL2.1A</t>
  </si>
  <si>
    <t>SO16</t>
  </si>
  <si>
    <t>12mhz</t>
  </si>
  <si>
    <t>XC6206P332MR</t>
  </si>
  <si>
    <t>10uf</t>
  </si>
  <si>
    <t>1uf</t>
  </si>
  <si>
    <t>22pf</t>
  </si>
  <si>
    <t>330R</t>
  </si>
  <si>
    <t>330r</t>
  </si>
  <si>
    <t>27r</t>
  </si>
  <si>
    <t>Cap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</si>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</sst>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abSelected="1" workbookViewId="0">
      <selection activeCell="E34" sqref="E34"/>
    </sheetView>
  </sheetViews>
  <sheetFormatPr defaultRowHeight="15" x14ac:dyDescent="0.25"/>
  <cols>
    <col min="3" max="3" width="17.7109375" customWidth="1"/>
    <col min="4" max="4" width="25.140625" customWidth="1"/>
    <col min="5" max="7" width="6.42578125" style="4" customWidth="1"/>
  </cols>
  <sheetData>
    <row r="3" spans="2:10" x14ac:dyDescent="0.25">
      <c r="B3" s="5" t="s">
        <v>33</v>
      </c>
      <c r="C3" s="5" t="s">
        <v>70</v>
      </c>
      <c r="D3" s="5" t="s">
        <v>32</v>
      </c>
      <c r="E3" s="8">
        <v>1</v>
      </c>
      <c r="F3" s="3"/>
      <c r="G3" s="3"/>
      <c r="H3" s="1"/>
    </row>
    <row r="4" spans="2:10" x14ac:dyDescent="0.25">
      <c r="B4" s="5" t="s">
        <v>37</v>
      </c>
      <c r="C4" s="5" t="s">
        <v>38</v>
      </c>
      <c r="D4" s="5" t="s">
        <v>39</v>
      </c>
      <c r="E4" s="10">
        <v>1</v>
      </c>
      <c r="F4" s="3"/>
      <c r="G4" s="3"/>
      <c r="H4" s="1"/>
    </row>
    <row r="5" spans="2:10" x14ac:dyDescent="0.25">
      <c r="B5" s="5" t="s">
        <v>0</v>
      </c>
      <c r="C5" s="5" t="s">
        <v>1</v>
      </c>
      <c r="D5" s="5" t="s">
        <v>2</v>
      </c>
      <c r="E5" s="9">
        <v>11</v>
      </c>
      <c r="F5" s="3"/>
      <c r="G5" s="3"/>
      <c r="H5" s="2" t="s">
        <v>73</v>
      </c>
      <c r="I5" s="1" t="s">
        <v>1</v>
      </c>
      <c r="J5">
        <f>COUNTIF($C$4:$C$41,"100nf")</f>
        <v>11</v>
      </c>
    </row>
    <row r="6" spans="2:10" x14ac:dyDescent="0.25">
      <c r="B6" s="5" t="s">
        <v>5</v>
      </c>
      <c r="C6" s="5" t="s">
        <v>6</v>
      </c>
      <c r="D6" s="5" t="s">
        <v>2</v>
      </c>
      <c r="E6" s="9"/>
      <c r="F6" s="3"/>
      <c r="G6" s="3"/>
      <c r="H6" s="2"/>
      <c r="I6" s="1" t="s">
        <v>67</v>
      </c>
      <c r="J6">
        <f>COUNTIF($C$4:$C$41,"10uf")</f>
        <v>4</v>
      </c>
    </row>
    <row r="7" spans="2:10" x14ac:dyDescent="0.25">
      <c r="B7" s="5" t="s">
        <v>7</v>
      </c>
      <c r="C7" s="5" t="s">
        <v>6</v>
      </c>
      <c r="D7" s="5" t="s">
        <v>2</v>
      </c>
      <c r="E7" s="9"/>
      <c r="F7" s="3"/>
      <c r="G7" s="3"/>
      <c r="H7" s="2"/>
      <c r="I7" s="1" t="s">
        <v>68</v>
      </c>
      <c r="J7">
        <f>COUNTIF($C$4:$C$41,"1uf")</f>
        <v>4</v>
      </c>
    </row>
    <row r="8" spans="2:10" x14ac:dyDescent="0.25">
      <c r="B8" s="5" t="s">
        <v>8</v>
      </c>
      <c r="C8" s="5" t="s">
        <v>6</v>
      </c>
      <c r="D8" s="5" t="s">
        <v>2</v>
      </c>
      <c r="E8" s="9"/>
      <c r="F8" s="3"/>
      <c r="G8" s="3"/>
      <c r="H8" s="2"/>
      <c r="I8" s="1" t="s">
        <v>69</v>
      </c>
      <c r="J8">
        <f>COUNTIF($C$4:$C$41,"22pf")</f>
        <v>2</v>
      </c>
    </row>
    <row r="9" spans="2:10" x14ac:dyDescent="0.25">
      <c r="B9" s="5" t="s">
        <v>17</v>
      </c>
      <c r="C9" s="5" t="s">
        <v>1</v>
      </c>
      <c r="D9" s="5" t="s">
        <v>2</v>
      </c>
      <c r="E9" s="9"/>
      <c r="F9" s="3"/>
      <c r="G9" s="3"/>
      <c r="H9" s="2" t="s">
        <v>74</v>
      </c>
      <c r="I9" s="1" t="s">
        <v>36</v>
      </c>
      <c r="J9">
        <f>COUNTIF($C$4:$C$41,"1k")</f>
        <v>3</v>
      </c>
    </row>
    <row r="10" spans="2:10" x14ac:dyDescent="0.25">
      <c r="B10" s="5" t="s">
        <v>19</v>
      </c>
      <c r="C10" s="5" t="s">
        <v>1</v>
      </c>
      <c r="D10" s="5" t="s">
        <v>2</v>
      </c>
      <c r="E10" s="9"/>
      <c r="F10" s="3"/>
      <c r="G10" s="3"/>
      <c r="H10" s="2"/>
      <c r="I10" s="1" t="s">
        <v>44</v>
      </c>
      <c r="J10">
        <f>COUNTIF($C$4:$C$41,"5.1k")</f>
        <v>2</v>
      </c>
    </row>
    <row r="11" spans="2:10" x14ac:dyDescent="0.25">
      <c r="B11" s="5" t="s">
        <v>20</v>
      </c>
      <c r="C11" s="5" t="s">
        <v>1</v>
      </c>
      <c r="D11" s="5" t="s">
        <v>2</v>
      </c>
      <c r="E11" s="9"/>
      <c r="F11" s="3"/>
      <c r="G11" s="3"/>
      <c r="H11" s="2"/>
      <c r="I11" s="1" t="s">
        <v>71</v>
      </c>
      <c r="J11">
        <f>COUNTIF($C$3:$C$41,"330r")</f>
        <v>1</v>
      </c>
    </row>
    <row r="12" spans="2:10" x14ac:dyDescent="0.25">
      <c r="B12" s="5" t="s">
        <v>21</v>
      </c>
      <c r="C12" s="5" t="s">
        <v>1</v>
      </c>
      <c r="D12" s="5" t="s">
        <v>2</v>
      </c>
      <c r="E12" s="9"/>
      <c r="F12" s="3"/>
      <c r="G12" s="3"/>
      <c r="H12" s="2"/>
      <c r="I12" s="1" t="s">
        <v>72</v>
      </c>
      <c r="J12">
        <f>COUNTIF($C$4:$C$41,"27r")</f>
        <v>2</v>
      </c>
    </row>
    <row r="13" spans="2:10" x14ac:dyDescent="0.25">
      <c r="B13" s="5" t="s">
        <v>22</v>
      </c>
      <c r="C13" s="5" t="s">
        <v>1</v>
      </c>
      <c r="D13" s="5" t="s">
        <v>2</v>
      </c>
      <c r="E13" s="9"/>
      <c r="F13" s="3"/>
      <c r="G13" s="3"/>
      <c r="H13" s="1"/>
      <c r="I13" t="s">
        <v>57</v>
      </c>
      <c r="J13">
        <v>1</v>
      </c>
    </row>
    <row r="14" spans="2:10" x14ac:dyDescent="0.25">
      <c r="B14" s="5" t="s">
        <v>23</v>
      </c>
      <c r="C14" s="5" t="s">
        <v>1</v>
      </c>
      <c r="D14" s="5" t="s">
        <v>2</v>
      </c>
      <c r="E14" s="9"/>
      <c r="F14" s="3"/>
      <c r="G14" s="3"/>
      <c r="H14" s="1"/>
      <c r="I14" t="s">
        <v>63</v>
      </c>
      <c r="J14">
        <v>1</v>
      </c>
    </row>
    <row r="15" spans="2:10" x14ac:dyDescent="0.25">
      <c r="B15" s="5" t="s">
        <v>24</v>
      </c>
      <c r="C15" s="5" t="s">
        <v>1</v>
      </c>
      <c r="D15" s="5" t="s">
        <v>2</v>
      </c>
      <c r="E15" s="9"/>
      <c r="F15" s="3"/>
      <c r="G15" s="3"/>
      <c r="H15" s="1"/>
    </row>
    <row r="16" spans="2:10" x14ac:dyDescent="0.25">
      <c r="B16" s="5" t="s">
        <v>14</v>
      </c>
      <c r="C16" s="5" t="s">
        <v>15</v>
      </c>
      <c r="D16" s="5" t="s">
        <v>2</v>
      </c>
      <c r="E16" s="9">
        <v>4</v>
      </c>
      <c r="F16" s="3"/>
      <c r="G16" s="3"/>
      <c r="H16" s="1"/>
    </row>
    <row r="17" spans="2:8" x14ac:dyDescent="0.25">
      <c r="B17" s="5" t="s">
        <v>16</v>
      </c>
      <c r="C17" s="5" t="s">
        <v>15</v>
      </c>
      <c r="D17" s="5" t="s">
        <v>2</v>
      </c>
      <c r="E17" s="9"/>
      <c r="F17" s="3"/>
      <c r="G17" s="3"/>
      <c r="H17" s="1"/>
    </row>
    <row r="18" spans="2:8" x14ac:dyDescent="0.25">
      <c r="B18" s="5" t="s">
        <v>18</v>
      </c>
      <c r="C18" s="5" t="s">
        <v>15</v>
      </c>
      <c r="D18" s="5" t="s">
        <v>2</v>
      </c>
      <c r="E18" s="9"/>
      <c r="F18" s="3"/>
      <c r="G18" s="3"/>
      <c r="H18" s="1"/>
    </row>
    <row r="19" spans="2:8" x14ac:dyDescent="0.25">
      <c r="B19" s="5" t="s">
        <v>26</v>
      </c>
      <c r="C19" s="5" t="s">
        <v>15</v>
      </c>
      <c r="D19" s="5" t="s">
        <v>2</v>
      </c>
      <c r="E19" s="9"/>
      <c r="F19" s="3"/>
      <c r="G19" s="3"/>
      <c r="H19" s="1"/>
    </row>
    <row r="20" spans="2:8" x14ac:dyDescent="0.25">
      <c r="B20" s="5" t="s">
        <v>35</v>
      </c>
      <c r="C20" s="5" t="s">
        <v>36</v>
      </c>
      <c r="D20" s="5" t="s">
        <v>32</v>
      </c>
      <c r="E20" s="7">
        <v>3</v>
      </c>
      <c r="F20" s="3"/>
      <c r="G20" s="3"/>
      <c r="H20" s="1"/>
    </row>
    <row r="21" spans="2:8" x14ac:dyDescent="0.25">
      <c r="B21" s="5" t="s">
        <v>40</v>
      </c>
      <c r="C21" s="5" t="s">
        <v>41</v>
      </c>
      <c r="D21" s="5" t="s">
        <v>32</v>
      </c>
      <c r="E21" s="7"/>
      <c r="F21" s="3"/>
      <c r="G21" s="3"/>
      <c r="H21" s="1"/>
    </row>
    <row r="22" spans="2:8" x14ac:dyDescent="0.25">
      <c r="B22" s="5" t="s">
        <v>42</v>
      </c>
      <c r="C22" s="5" t="s">
        <v>36</v>
      </c>
      <c r="D22" s="5" t="s">
        <v>32</v>
      </c>
      <c r="E22" s="7"/>
      <c r="F22" s="3"/>
      <c r="G22" s="3"/>
      <c r="H22" s="1"/>
    </row>
    <row r="23" spans="2:8" x14ac:dyDescent="0.25">
      <c r="B23" s="5" t="s">
        <v>3</v>
      </c>
      <c r="C23" s="5" t="s">
        <v>4</v>
      </c>
      <c r="D23" s="5" t="s">
        <v>2</v>
      </c>
      <c r="E23" s="9">
        <v>4</v>
      </c>
      <c r="F23" s="3"/>
      <c r="G23" s="3"/>
      <c r="H23" s="1"/>
    </row>
    <row r="24" spans="2:8" x14ac:dyDescent="0.25">
      <c r="B24" s="5" t="s">
        <v>12</v>
      </c>
      <c r="C24" s="5" t="s">
        <v>4</v>
      </c>
      <c r="D24" s="5" t="s">
        <v>2</v>
      </c>
      <c r="E24" s="9"/>
      <c r="F24" s="3"/>
      <c r="G24" s="3"/>
      <c r="H24" s="1"/>
    </row>
    <row r="25" spans="2:8" x14ac:dyDescent="0.25">
      <c r="B25" s="5" t="s">
        <v>13</v>
      </c>
      <c r="C25" s="5" t="s">
        <v>4</v>
      </c>
      <c r="D25" s="5" t="s">
        <v>2</v>
      </c>
      <c r="E25" s="9"/>
      <c r="F25" s="3"/>
      <c r="G25" s="3"/>
      <c r="H25" s="1"/>
    </row>
    <row r="26" spans="2:8" x14ac:dyDescent="0.25">
      <c r="B26" s="5" t="s">
        <v>25</v>
      </c>
      <c r="C26" s="5" t="s">
        <v>4</v>
      </c>
      <c r="D26" s="5" t="s">
        <v>2</v>
      </c>
      <c r="E26" s="9"/>
      <c r="F26" s="3"/>
      <c r="G26" s="3"/>
      <c r="H26" s="1"/>
    </row>
    <row r="27" spans="2:8" x14ac:dyDescent="0.25">
      <c r="B27" s="5" t="s">
        <v>9</v>
      </c>
      <c r="C27" s="5" t="s">
        <v>10</v>
      </c>
      <c r="D27" s="5" t="s">
        <v>2</v>
      </c>
      <c r="E27" s="9">
        <v>2</v>
      </c>
      <c r="F27" s="3"/>
      <c r="G27" s="3"/>
      <c r="H27" s="1"/>
    </row>
    <row r="28" spans="2:8" x14ac:dyDescent="0.25">
      <c r="B28" s="5" t="s">
        <v>11</v>
      </c>
      <c r="C28" s="5" t="s">
        <v>10</v>
      </c>
      <c r="D28" s="5" t="s">
        <v>2</v>
      </c>
      <c r="E28" s="9"/>
      <c r="F28" s="3"/>
      <c r="G28" s="3"/>
      <c r="H28" s="1"/>
    </row>
    <row r="29" spans="2:8" x14ac:dyDescent="0.25">
      <c r="B29" s="5" t="s">
        <v>30</v>
      </c>
      <c r="C29" s="5" t="s">
        <v>31</v>
      </c>
      <c r="D29" s="5" t="s">
        <v>32</v>
      </c>
      <c r="E29" s="7">
        <v>2</v>
      </c>
      <c r="F29" s="3"/>
      <c r="G29" s="3"/>
      <c r="H29" s="1"/>
    </row>
    <row r="30" spans="2:8" x14ac:dyDescent="0.25">
      <c r="B30" s="5" t="s">
        <v>34</v>
      </c>
      <c r="C30" s="5" t="s">
        <v>31</v>
      </c>
      <c r="D30" s="5" t="s">
        <v>32</v>
      </c>
      <c r="E30" s="7"/>
      <c r="F30" s="3"/>
      <c r="G30" s="3"/>
      <c r="H30" s="1"/>
    </row>
    <row r="31" spans="2:8" x14ac:dyDescent="0.25">
      <c r="B31" s="5" t="s">
        <v>43</v>
      </c>
      <c r="C31" s="5" t="s">
        <v>44</v>
      </c>
      <c r="D31" s="5" t="s">
        <v>32</v>
      </c>
      <c r="E31" s="7">
        <v>2</v>
      </c>
      <c r="F31" s="3"/>
      <c r="G31" s="3"/>
      <c r="H31" s="1"/>
    </row>
    <row r="32" spans="2:8" x14ac:dyDescent="0.25">
      <c r="B32" s="5" t="s">
        <v>45</v>
      </c>
      <c r="C32" s="5" t="s">
        <v>44</v>
      </c>
      <c r="D32" s="5" t="s">
        <v>32</v>
      </c>
      <c r="E32" s="7"/>
      <c r="F32" s="3"/>
      <c r="G32" s="3"/>
      <c r="H32" s="1"/>
    </row>
    <row r="33" spans="2:8" x14ac:dyDescent="0.25">
      <c r="B33" s="5" t="s">
        <v>48</v>
      </c>
      <c r="C33" s="5" t="s">
        <v>49</v>
      </c>
      <c r="D33" s="5" t="s">
        <v>49</v>
      </c>
      <c r="E33" s="6">
        <v>1</v>
      </c>
      <c r="F33" s="3"/>
      <c r="G33" s="3"/>
      <c r="H33" s="1"/>
    </row>
    <row r="34" spans="2:8" x14ac:dyDescent="0.25">
      <c r="B34" s="5" t="s">
        <v>46</v>
      </c>
      <c r="C34" s="5" t="s">
        <v>66</v>
      </c>
      <c r="D34" s="5" t="s">
        <v>47</v>
      </c>
      <c r="E34" s="11">
        <v>1</v>
      </c>
      <c r="F34" s="3"/>
      <c r="G34" s="3"/>
      <c r="H34" s="1"/>
    </row>
    <row r="35" spans="2:8" x14ac:dyDescent="0.25">
      <c r="B35" s="5" t="s">
        <v>56</v>
      </c>
      <c r="C35" s="5" t="s">
        <v>57</v>
      </c>
      <c r="D35" s="5" t="s">
        <v>58</v>
      </c>
      <c r="E35" s="6">
        <v>1</v>
      </c>
      <c r="F35" s="3"/>
      <c r="G35" s="3"/>
      <c r="H35" s="1"/>
    </row>
    <row r="36" spans="2:8" x14ac:dyDescent="0.25">
      <c r="B36" s="5" t="s">
        <v>62</v>
      </c>
      <c r="C36" s="5" t="s">
        <v>63</v>
      </c>
      <c r="D36" s="5" t="s">
        <v>64</v>
      </c>
      <c r="E36" s="10">
        <v>1</v>
      </c>
      <c r="F36" s="3"/>
      <c r="G36" s="3"/>
      <c r="H36" s="1"/>
    </row>
    <row r="37" spans="2:8" x14ac:dyDescent="0.25">
      <c r="B37" s="5" t="s">
        <v>27</v>
      </c>
      <c r="C37" s="5" t="s">
        <v>28</v>
      </c>
      <c r="D37" s="5" t="s">
        <v>29</v>
      </c>
      <c r="E37" s="10">
        <v>1</v>
      </c>
      <c r="F37" s="3"/>
      <c r="G37" s="3"/>
      <c r="H37" s="1"/>
    </row>
    <row r="38" spans="2:8" x14ac:dyDescent="0.25">
      <c r="B38" s="5" t="s">
        <v>53</v>
      </c>
      <c r="C38" s="5" t="s">
        <v>54</v>
      </c>
      <c r="D38" s="5" t="s">
        <v>55</v>
      </c>
      <c r="E38" s="10">
        <v>1</v>
      </c>
      <c r="F38" s="3"/>
      <c r="G38" s="3"/>
      <c r="H38" s="1"/>
    </row>
    <row r="39" spans="2:8" x14ac:dyDescent="0.25">
      <c r="B39" s="5" t="s">
        <v>59</v>
      </c>
      <c r="C39" s="5" t="s">
        <v>60</v>
      </c>
      <c r="D39" s="5" t="s">
        <v>61</v>
      </c>
      <c r="E39" s="6">
        <v>1</v>
      </c>
      <c r="F39" s="3"/>
      <c r="G39" s="3"/>
      <c r="H39" s="1"/>
    </row>
    <row r="40" spans="2:8" x14ac:dyDescent="0.25">
      <c r="B40" s="5" t="s">
        <v>50</v>
      </c>
      <c r="C40" s="5" t="s">
        <v>65</v>
      </c>
      <c r="D40" s="5" t="s">
        <v>51</v>
      </c>
      <c r="E40" s="6">
        <v>1</v>
      </c>
      <c r="F40" s="3"/>
      <c r="G40" s="3"/>
      <c r="H40" s="1"/>
    </row>
    <row r="41" spans="2:8" x14ac:dyDescent="0.25">
      <c r="B41" s="5" t="s">
        <v>52</v>
      </c>
      <c r="C41" s="5" t="s">
        <v>65</v>
      </c>
      <c r="D41" s="5" t="s">
        <v>51</v>
      </c>
      <c r="E41" s="6">
        <v>1</v>
      </c>
      <c r="F41" s="3"/>
      <c r="G41" s="3"/>
      <c r="H41" s="1"/>
    </row>
  </sheetData>
  <sortState ref="B3:D83">
    <sortCondition ref="C3:C83"/>
  </sortState>
  <mergeCells count="9">
    <mergeCell ref="E27:E28"/>
    <mergeCell ref="E29:E30"/>
    <mergeCell ref="E31:E32"/>
    <mergeCell ref="H5:H8"/>
    <mergeCell ref="H9:H12"/>
    <mergeCell ref="E5:E15"/>
    <mergeCell ref="E16:E19"/>
    <mergeCell ref="E20:E22"/>
    <mergeCell ref="E23:E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dcterms:created xsi:type="dcterms:W3CDTF">2022-11-23T07:43:48Z</dcterms:created>
  <dcterms:modified xsi:type="dcterms:W3CDTF">2022-11-24T02:21:11Z</dcterms:modified>
</cp:coreProperties>
</file>