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filterPrivacy="1" defaultThemeVersion="124226"/>
  <xr:revisionPtr revIDLastSave="0" documentId="13_ncr:1_{5016A428-3950-6545-B99F-79D3D6C194F8}" xr6:coauthVersionLast="44" xr6:coauthVersionMax="44" xr10:uidLastSave="{00000000-0000-0000-0000-000000000000}"/>
  <bookViews>
    <workbookView xWindow="240" yWindow="760" windowWidth="24600" windowHeight="13500" xr2:uid="{00000000-000D-0000-FFFF-FFFF00000000}"/>
  </bookViews>
  <sheets>
    <sheet name="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T32" i="1" l="1"/>
  <c r="U32" i="1"/>
  <c r="V32" i="1"/>
  <c r="W32" i="1"/>
  <c r="X32" i="1"/>
  <c r="Y32" i="1"/>
  <c r="Z32" i="1"/>
  <c r="AA32" i="1"/>
  <c r="AB32" i="1"/>
  <c r="AC32" i="1"/>
  <c r="I32" i="1"/>
  <c r="J32" i="1"/>
  <c r="K32" i="1"/>
  <c r="L32" i="1"/>
  <c r="M32" i="1"/>
  <c r="N32" i="1"/>
  <c r="O32" i="1"/>
  <c r="P32" i="1"/>
  <c r="Q32" i="1"/>
  <c r="R32" i="1"/>
  <c r="S32" i="1"/>
  <c r="H3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7" i="1"/>
  <c r="E32" i="1" l="1"/>
  <c r="G32" i="1" s="1"/>
  <c r="C32" i="1"/>
  <c r="B32" i="1" l="1"/>
  <c r="D32" i="1" s="1"/>
</calcChain>
</file>

<file path=xl/sharedStrings.xml><?xml version="1.0" encoding="utf-8"?>
<sst xmlns="http://schemas.openxmlformats.org/spreadsheetml/2006/main" count="102" uniqueCount="68">
  <si>
    <t>吉林市分行</t>
  </si>
  <si>
    <t>四平分行</t>
  </si>
  <si>
    <t>辽源分行</t>
  </si>
  <si>
    <t>通化分行</t>
  </si>
  <si>
    <t>白山分行</t>
  </si>
  <si>
    <t>白城分行</t>
  </si>
  <si>
    <t>松原分行</t>
  </si>
  <si>
    <t>延边分行</t>
  </si>
  <si>
    <t>西安大路支行</t>
  </si>
  <si>
    <t>一汽支行</t>
  </si>
  <si>
    <t>大经路支行</t>
  </si>
  <si>
    <t>开发区支行</t>
  </si>
  <si>
    <t>铁路支行</t>
  </si>
  <si>
    <t>人民广场支行</t>
  </si>
  <si>
    <t>二道支行</t>
  </si>
  <si>
    <t>朝阳支行</t>
  </si>
  <si>
    <t>高新支行</t>
  </si>
  <si>
    <t>城建支行</t>
  </si>
  <si>
    <t>工农大路支行</t>
  </si>
  <si>
    <t>建设街支行</t>
  </si>
  <si>
    <t>双阳支行</t>
  </si>
  <si>
    <t>榆树支行</t>
  </si>
  <si>
    <t>德惠支行</t>
  </si>
  <si>
    <t>九台支行</t>
  </si>
  <si>
    <t>农安支行</t>
  </si>
  <si>
    <t>总   计</t>
    <phoneticPr fontId="4" type="noConversion"/>
  </si>
  <si>
    <t>党群平台</t>
    <phoneticPr fontId="1" type="noConversion"/>
  </si>
  <si>
    <t>善行宗教</t>
    <phoneticPr fontId="1" type="noConversion"/>
  </si>
  <si>
    <t>智慧政法</t>
    <phoneticPr fontId="1" type="noConversion"/>
  </si>
  <si>
    <t>智慧社区</t>
    <phoneticPr fontId="1" type="noConversion"/>
  </si>
  <si>
    <t>安心养老</t>
    <phoneticPr fontId="1" type="noConversion"/>
  </si>
  <si>
    <t>客户转化率</t>
  </si>
  <si>
    <t>客户转化率</t>
    <phoneticPr fontId="1" type="noConversion"/>
  </si>
  <si>
    <t>完成数</t>
    <phoneticPr fontId="1" type="noConversion"/>
  </si>
  <si>
    <t>机构业务部</t>
    <phoneticPr fontId="1" type="noConversion"/>
  </si>
  <si>
    <t>公司业务部</t>
    <phoneticPr fontId="1" type="noConversion"/>
  </si>
  <si>
    <t>网络金融部</t>
    <phoneticPr fontId="1" type="noConversion"/>
  </si>
  <si>
    <t>个人金融部</t>
    <phoneticPr fontId="1" type="noConversion"/>
  </si>
  <si>
    <t>平台目标</t>
    <phoneticPr fontId="1" type="noConversion"/>
  </si>
  <si>
    <t>完成数</t>
    <phoneticPr fontId="1" type="noConversion"/>
  </si>
  <si>
    <t>完成率</t>
    <phoneticPr fontId="1" type="noConversion"/>
  </si>
  <si>
    <t>智慧政务</t>
    <phoneticPr fontId="1" type="noConversion"/>
  </si>
  <si>
    <t>机构业务部</t>
    <phoneticPr fontId="1" type="noConversion"/>
  </si>
  <si>
    <t>机构业务部</t>
    <phoneticPr fontId="1" type="noConversion"/>
  </si>
  <si>
    <t>个人金融部</t>
    <phoneticPr fontId="1" type="noConversion"/>
  </si>
  <si>
    <t>AUM提升</t>
    <phoneticPr fontId="1" type="noConversion"/>
  </si>
  <si>
    <t>客户数</t>
    <phoneticPr fontId="1" type="noConversion"/>
  </si>
  <si>
    <t>客户目标</t>
    <phoneticPr fontId="1" type="noConversion"/>
  </si>
  <si>
    <t>时点余额提升</t>
    <phoneticPr fontId="1" type="noConversion"/>
  </si>
  <si>
    <t>平台数</t>
    <phoneticPr fontId="1" type="noConversion"/>
  </si>
  <si>
    <t>住房租赁</t>
    <phoneticPr fontId="1" type="noConversion"/>
  </si>
  <si>
    <t>住房金融部</t>
    <phoneticPr fontId="1" type="noConversion"/>
  </si>
  <si>
    <t>公益教育</t>
    <phoneticPr fontId="1" type="noConversion"/>
  </si>
  <si>
    <t>企业共享</t>
    <phoneticPr fontId="1" type="noConversion"/>
  </si>
  <si>
    <t>商户共享</t>
    <phoneticPr fontId="1" type="noConversion"/>
  </si>
  <si>
    <t>公有云（无感支付）</t>
    <phoneticPr fontId="1" type="noConversion"/>
  </si>
  <si>
    <t xml:space="preserve"> </t>
    <phoneticPr fontId="1" type="noConversion"/>
  </si>
  <si>
    <t xml:space="preserve">平台 </t>
    <phoneticPr fontId="1" type="noConversion"/>
  </si>
  <si>
    <t xml:space="preserve">客户 </t>
    <phoneticPr fontId="1" type="noConversion"/>
  </si>
  <si>
    <t xml:space="preserve">平台网点覆盖度 </t>
    <phoneticPr fontId="1" type="noConversion"/>
  </si>
  <si>
    <t>金融科技应用推广情况表</t>
    <phoneticPr fontId="1" type="noConversion"/>
  </si>
  <si>
    <t>金融科技平台总数</t>
    <phoneticPr fontId="1" type="noConversion"/>
  </si>
  <si>
    <t xml:space="preserve"> 以点带面推广</t>
    <phoneticPr fontId="1" type="noConversion"/>
  </si>
  <si>
    <t>附件2</t>
    <phoneticPr fontId="1" type="noConversion"/>
  </si>
  <si>
    <t>22个客群应用</t>
    <phoneticPr fontId="1" type="noConversion"/>
  </si>
  <si>
    <t>行名</t>
    <phoneticPr fontId="1" type="noConversion"/>
  </si>
  <si>
    <r>
      <t xml:space="preserve">金融科技平台  </t>
    </r>
    <r>
      <rPr>
        <b/>
        <sz val="10"/>
        <color theme="1"/>
        <rFont val="宋体"/>
        <family val="3"/>
        <charset val="134"/>
        <scheme val="minor"/>
      </rPr>
      <t>单位：个</t>
    </r>
    <phoneticPr fontId="1" type="noConversion"/>
  </si>
  <si>
    <t>报告期：
2019年7月31日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</si>
</sst>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12" xfId="0" applyFont="1" applyFill="1" applyBorder="1"/>
    <xf numFmtId="0" fontId="3" fillId="2" borderId="9" xfId="0" applyFont="1" applyFill="1" applyBorder="1"/>
    <xf numFmtId="0" fontId="13" fillId="0" borderId="0" xfId="0" applyFont="1"/>
    <xf numFmtId="10" fontId="6" fillId="2" borderId="8" xfId="0" applyNumberFormat="1" applyFont="1" applyFill="1" applyBorder="1"/>
    <xf numFmtId="10" fontId="3" fillId="2" borderId="8" xfId="0" applyNumberFormat="1" applyFont="1" applyFill="1" applyBorder="1"/>
    <xf numFmtId="0" fontId="3" fillId="2" borderId="25" xfId="0" applyFont="1" applyFill="1" applyBorder="1"/>
    <xf numFmtId="0" fontId="3" fillId="2" borderId="12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5" xfId="0" applyFont="1" applyFill="1" applyBorder="1"/>
    <xf numFmtId="10" fontId="3" fillId="3" borderId="4" xfId="0" applyNumberFormat="1" applyFont="1" applyFill="1" applyBorder="1"/>
    <xf numFmtId="10" fontId="3" fillId="3" borderId="2" xfId="0" applyNumberFormat="1" applyFont="1" applyFill="1" applyBorder="1"/>
    <xf numFmtId="10" fontId="6" fillId="3" borderId="5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/>
    <xf numFmtId="10" fontId="3" fillId="3" borderId="5" xfId="0" applyNumberFormat="1" applyFont="1" applyFill="1" applyBorder="1"/>
    <xf numFmtId="0" fontId="3" fillId="4" borderId="29" xfId="0" applyFont="1" applyFill="1" applyBorder="1" applyAlignment="1">
      <alignment horizontal="left" vertical="center"/>
    </xf>
    <xf numFmtId="0" fontId="3" fillId="4" borderId="4" xfId="0" applyFont="1" applyFill="1" applyBorder="1"/>
    <xf numFmtId="0" fontId="3" fillId="4" borderId="1" xfId="0" applyFont="1" applyFill="1" applyBorder="1"/>
    <xf numFmtId="10" fontId="3" fillId="4" borderId="5" xfId="0" applyNumberFormat="1" applyFont="1" applyFill="1" applyBorder="1"/>
    <xf numFmtId="0" fontId="3" fillId="4" borderId="5" xfId="0" applyFont="1" applyFill="1" applyBorder="1"/>
    <xf numFmtId="10" fontId="3" fillId="4" borderId="4" xfId="0" applyNumberFormat="1" applyFont="1" applyFill="1" applyBorder="1"/>
    <xf numFmtId="10" fontId="3" fillId="4" borderId="2" xfId="0" applyNumberFormat="1" applyFont="1" applyFill="1" applyBorder="1"/>
    <xf numFmtId="10" fontId="6" fillId="4" borderId="5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2" borderId="17" xfId="0" applyFont="1" applyFill="1" applyBorder="1" applyAlignment="1"/>
    <xf numFmtId="0" fontId="0" fillId="0" borderId="17" xfId="0" applyBorder="1" applyAlignment="1"/>
    <xf numFmtId="0" fontId="0" fillId="0" borderId="0" xfId="0" applyBorder="1" applyAlignmen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2"/>
  <sheetViews>
    <sheetView tabSelected="1" zoomScaleNormal="67" workbookViewId="0">
      <pane xSplit="1" topLeftCell="Y1" activePane="topRight" state="frozen"/>
      <selection pane="topRight" activeCell="AF6" sqref="AF6"/>
    </sheetView>
  </sheetViews>
  <sheetFormatPr baseColWidth="10" defaultColWidth="8.83203125" defaultRowHeight="14"/>
  <cols>
    <col min="1" max="1" width="16.6640625" customWidth="1"/>
    <col min="2" max="4" width="9.83203125" customWidth="1"/>
    <col min="5" max="5" width="9.6640625" customWidth="1"/>
    <col min="6" max="7" width="11.6640625" customWidth="1"/>
    <col min="8" max="8" width="9.83203125" customWidth="1"/>
    <col min="9" max="9" width="9.6640625" customWidth="1"/>
    <col min="10" max="10" width="9.5" customWidth="1"/>
    <col min="11" max="11" width="10.1640625" customWidth="1"/>
    <col min="12" max="12" width="10.33203125" customWidth="1"/>
    <col min="13" max="13" width="10.1640625" customWidth="1"/>
    <col min="14" max="14" width="9.6640625" customWidth="1"/>
    <col min="15" max="15" width="10.1640625" customWidth="1"/>
    <col min="16" max="16" width="9.5" customWidth="1"/>
    <col min="17" max="17" width="10.33203125" customWidth="1"/>
    <col min="18" max="18" width="9.5" customWidth="1"/>
    <col min="19" max="19" width="10.33203125" customWidth="1"/>
    <col min="20" max="20" width="9.5" customWidth="1"/>
    <col min="21" max="21" width="10.33203125" customWidth="1"/>
    <col min="22" max="22" width="9.5" customWidth="1"/>
    <col min="23" max="23" width="10.33203125" customWidth="1"/>
    <col min="24" max="24" width="9.5" customWidth="1"/>
    <col min="25" max="25" width="10.33203125" customWidth="1"/>
    <col min="26" max="26" width="9.5" customWidth="1"/>
    <col min="27" max="27" width="10.33203125" customWidth="1"/>
    <col min="28" max="28" width="10" customWidth="1"/>
    <col min="29" max="29" width="9.6640625" customWidth="1"/>
    <col min="30" max="30" width="13.83203125" customWidth="1"/>
    <col min="31" max="31" width="13.33203125" customWidth="1"/>
    <col min="32" max="32" width="19.1640625" customWidth="1"/>
  </cols>
  <sheetData>
    <row r="1" spans="1:32" ht="18" customHeight="1">
      <c r="A1" s="10" t="s">
        <v>63</v>
      </c>
    </row>
    <row r="2" spans="1:32" ht="27.75" customHeight="1" thickBot="1">
      <c r="A2" s="33" t="s">
        <v>60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5"/>
      <c r="AC2" s="35"/>
      <c r="AD2" s="36"/>
      <c r="AE2" s="36"/>
      <c r="AF2" s="35"/>
    </row>
    <row r="3" spans="1:32" s="1" customFormat="1" ht="25.5" customHeight="1" thickBot="1">
      <c r="A3" s="50" t="s">
        <v>67</v>
      </c>
      <c r="B3" s="43" t="s">
        <v>66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6"/>
      <c r="AD3" s="52" t="s">
        <v>62</v>
      </c>
      <c r="AE3" s="53"/>
      <c r="AF3" s="54"/>
    </row>
    <row r="4" spans="1:32" ht="25.5" customHeight="1" thickBot="1">
      <c r="A4" s="51"/>
      <c r="B4" s="47" t="s">
        <v>61</v>
      </c>
      <c r="C4" s="48"/>
      <c r="D4" s="48"/>
      <c r="E4" s="48"/>
      <c r="F4" s="48"/>
      <c r="G4" s="49"/>
      <c r="H4" s="41" t="s">
        <v>41</v>
      </c>
      <c r="I4" s="32"/>
      <c r="J4" s="31" t="s">
        <v>26</v>
      </c>
      <c r="K4" s="32"/>
      <c r="L4" s="31" t="s">
        <v>30</v>
      </c>
      <c r="M4" s="32"/>
      <c r="N4" s="31" t="s">
        <v>27</v>
      </c>
      <c r="O4" s="32"/>
      <c r="P4" s="31" t="s">
        <v>28</v>
      </c>
      <c r="Q4" s="32"/>
      <c r="R4" s="31" t="s">
        <v>52</v>
      </c>
      <c r="S4" s="32"/>
      <c r="T4" s="31" t="s">
        <v>50</v>
      </c>
      <c r="U4" s="32"/>
      <c r="V4" s="31" t="s">
        <v>53</v>
      </c>
      <c r="W4" s="32"/>
      <c r="X4" s="31" t="s">
        <v>55</v>
      </c>
      <c r="Y4" s="32"/>
      <c r="Z4" s="31" t="s">
        <v>54</v>
      </c>
      <c r="AA4" s="32"/>
      <c r="AB4" s="31" t="s">
        <v>29</v>
      </c>
      <c r="AC4" s="40"/>
      <c r="AD4" s="55"/>
      <c r="AE4" s="56"/>
      <c r="AF4" s="57"/>
    </row>
    <row r="5" spans="1:32" ht="27.75" customHeight="1" thickBot="1">
      <c r="B5" s="58" t="s">
        <v>57</v>
      </c>
      <c r="C5" s="59"/>
      <c r="D5" s="60"/>
      <c r="E5" s="61" t="s">
        <v>58</v>
      </c>
      <c r="F5" s="59"/>
      <c r="G5" s="60"/>
      <c r="H5" s="42" t="s">
        <v>42</v>
      </c>
      <c r="I5" s="38" t="s">
        <v>32</v>
      </c>
      <c r="J5" s="37" t="s">
        <v>43</v>
      </c>
      <c r="K5" s="38" t="s">
        <v>31</v>
      </c>
      <c r="L5" s="37" t="s">
        <v>42</v>
      </c>
      <c r="M5" s="38" t="s">
        <v>31</v>
      </c>
      <c r="N5" s="37" t="s">
        <v>42</v>
      </c>
      <c r="O5" s="38" t="s">
        <v>31</v>
      </c>
      <c r="P5" s="37" t="s">
        <v>42</v>
      </c>
      <c r="Q5" s="38" t="s">
        <v>31</v>
      </c>
      <c r="R5" s="37" t="s">
        <v>34</v>
      </c>
      <c r="S5" s="38" t="s">
        <v>31</v>
      </c>
      <c r="T5" s="37" t="s">
        <v>51</v>
      </c>
      <c r="U5" s="38" t="s">
        <v>31</v>
      </c>
      <c r="V5" s="37" t="s">
        <v>35</v>
      </c>
      <c r="W5" s="38" t="s">
        <v>31</v>
      </c>
      <c r="X5" s="37" t="s">
        <v>36</v>
      </c>
      <c r="Y5" s="38" t="s">
        <v>31</v>
      </c>
      <c r="Z5" s="37" t="s">
        <v>37</v>
      </c>
      <c r="AA5" s="38" t="s">
        <v>31</v>
      </c>
      <c r="AB5" s="37" t="s">
        <v>44</v>
      </c>
      <c r="AC5" s="39" t="s">
        <v>31</v>
      </c>
      <c r="AD5" s="41" t="s">
        <v>64</v>
      </c>
      <c r="AE5" s="40"/>
    </row>
    <row r="6" spans="1:32" ht="39" customHeight="1" thickBot="1">
      <c r="A6" s="62" t="s">
        <v>65</v>
      </c>
      <c r="B6" s="14" t="s">
        <v>38</v>
      </c>
      <c r="C6" s="3" t="s">
        <v>39</v>
      </c>
      <c r="D6" s="4" t="s">
        <v>40</v>
      </c>
      <c r="E6" s="2" t="s">
        <v>47</v>
      </c>
      <c r="F6" s="3" t="s">
        <v>33</v>
      </c>
      <c r="G6" s="4" t="s">
        <v>40</v>
      </c>
      <c r="H6" s="2" t="s">
        <v>49</v>
      </c>
      <c r="I6" s="3" t="s">
        <v>46</v>
      </c>
      <c r="J6" s="3" t="s">
        <v>49</v>
      </c>
      <c r="K6" s="3" t="s">
        <v>46</v>
      </c>
      <c r="L6" s="3" t="s">
        <v>49</v>
      </c>
      <c r="M6" s="3" t="s">
        <v>46</v>
      </c>
      <c r="N6" s="3" t="s">
        <v>49</v>
      </c>
      <c r="O6" s="3" t="s">
        <v>46</v>
      </c>
      <c r="P6" s="3" t="s">
        <v>49</v>
      </c>
      <c r="Q6" s="3" t="s">
        <v>46</v>
      </c>
      <c r="R6" s="3" t="s">
        <v>49</v>
      </c>
      <c r="S6" s="3" t="s">
        <v>46</v>
      </c>
      <c r="T6" s="3" t="s">
        <v>49</v>
      </c>
      <c r="U6" s="3" t="s">
        <v>46</v>
      </c>
      <c r="V6" s="3" t="s">
        <v>49</v>
      </c>
      <c r="W6" s="3" t="s">
        <v>46</v>
      </c>
      <c r="X6" s="3" t="s">
        <v>49</v>
      </c>
      <c r="Y6" s="3" t="s">
        <v>46</v>
      </c>
      <c r="Z6" s="3" t="s">
        <v>49</v>
      </c>
      <c r="AA6" s="3" t="s">
        <v>46</v>
      </c>
      <c r="AB6" s="3" t="s">
        <v>49</v>
      </c>
      <c r="AC6" s="4" t="s">
        <v>46</v>
      </c>
      <c r="AD6" s="2" t="s">
        <v>48</v>
      </c>
      <c r="AE6" s="4" t="s">
        <v>45</v>
      </c>
      <c r="AF6" s="63" t="s">
        <v>59</v>
      </c>
    </row>
    <row r="7" spans="1:32">
      <c r="A7" s="22" t="s">
        <v>0</v>
      </c>
      <c r="B7" s="23">
        <v>364</v>
      </c>
      <c r="C7" s="24">
        <v>216</v>
      </c>
      <c r="D7" s="25">
        <f>SUM(C7/B7)</f>
        <v>0.59340659340659341</v>
      </c>
      <c r="E7" s="23">
        <v>20169</v>
      </c>
      <c r="F7" s="24">
        <v>56166</v>
      </c>
      <c r="G7" s="25">
        <f>SUM(F7/E7)</f>
        <v>2.7847687044474192</v>
      </c>
      <c r="H7" s="23">
        <v>1</v>
      </c>
      <c r="I7" s="24"/>
      <c r="J7" s="24">
        <v>195</v>
      </c>
      <c r="K7" s="24">
        <v>37978</v>
      </c>
      <c r="L7" s="24">
        <v>1</v>
      </c>
      <c r="M7" s="24">
        <v>0</v>
      </c>
      <c r="N7" s="24"/>
      <c r="O7" s="24"/>
      <c r="P7" s="24"/>
      <c r="Q7" s="24"/>
      <c r="R7" s="24">
        <v>19</v>
      </c>
      <c r="S7" s="24">
        <v>9000</v>
      </c>
      <c r="T7" s="24"/>
      <c r="U7" s="24">
        <v>3935</v>
      </c>
      <c r="V7" s="24"/>
      <c r="W7" s="24">
        <v>1425</v>
      </c>
      <c r="X7" s="24"/>
      <c r="Y7" s="24"/>
      <c r="Z7" s="24"/>
      <c r="AA7" s="24">
        <v>3828</v>
      </c>
      <c r="AB7" s="24"/>
      <c r="AC7" s="26"/>
      <c r="AD7" s="27">
        <v>0.10680000000000001</v>
      </c>
      <c r="AE7" s="28">
        <v>4.5499999999999999E-2</v>
      </c>
      <c r="AF7" s="29">
        <v>0.92307692307692313</v>
      </c>
    </row>
    <row r="8" spans="1:32">
      <c r="A8" s="30" t="s">
        <v>1</v>
      </c>
      <c r="B8" s="20">
        <v>216</v>
      </c>
      <c r="C8" s="15">
        <v>90</v>
      </c>
      <c r="D8" s="21">
        <f t="shared" ref="D8:D31" si="0">SUM(C8/B8)</f>
        <v>0.41666666666666669</v>
      </c>
      <c r="E8" s="20">
        <v>15511</v>
      </c>
      <c r="F8" s="15">
        <v>13577</v>
      </c>
      <c r="G8" s="21">
        <f t="shared" ref="G8:G31" si="1">SUM(F8/E8)</f>
        <v>0.87531429308232866</v>
      </c>
      <c r="H8" s="20"/>
      <c r="I8" s="15"/>
      <c r="J8" s="15">
        <v>82</v>
      </c>
      <c r="K8" s="15">
        <v>581</v>
      </c>
      <c r="L8" s="15"/>
      <c r="M8" s="15"/>
      <c r="N8" s="15"/>
      <c r="O8" s="15">
        <v>5</v>
      </c>
      <c r="P8" s="15"/>
      <c r="Q8" s="15"/>
      <c r="R8" s="15">
        <v>8</v>
      </c>
      <c r="S8" s="15">
        <v>4603</v>
      </c>
      <c r="T8" s="15"/>
      <c r="U8" s="15">
        <v>2724</v>
      </c>
      <c r="V8" s="15"/>
      <c r="W8" s="15">
        <v>325</v>
      </c>
      <c r="X8" s="15"/>
      <c r="Y8" s="15">
        <v>230</v>
      </c>
      <c r="Z8" s="15"/>
      <c r="AA8" s="15">
        <v>5109</v>
      </c>
      <c r="AB8" s="15"/>
      <c r="AC8" s="16"/>
      <c r="AD8" s="17">
        <v>0.1447</v>
      </c>
      <c r="AE8" s="18">
        <v>9.3799999999999994E-2</v>
      </c>
      <c r="AF8" s="19">
        <v>1</v>
      </c>
    </row>
    <row r="9" spans="1:32">
      <c r="A9" s="22" t="s">
        <v>2</v>
      </c>
      <c r="B9" s="23">
        <v>94</v>
      </c>
      <c r="C9" s="24">
        <v>38</v>
      </c>
      <c r="D9" s="25">
        <f t="shared" si="0"/>
        <v>0.40425531914893614</v>
      </c>
      <c r="E9" s="23">
        <v>33315</v>
      </c>
      <c r="F9" s="24">
        <v>34241</v>
      </c>
      <c r="G9" s="25">
        <f t="shared" si="1"/>
        <v>1.0277952874080745</v>
      </c>
      <c r="H9" s="23"/>
      <c r="I9" s="24"/>
      <c r="J9" s="24">
        <v>37</v>
      </c>
      <c r="K9" s="24">
        <v>32400</v>
      </c>
      <c r="L9" s="24">
        <v>1</v>
      </c>
      <c r="M9" s="24">
        <v>0</v>
      </c>
      <c r="N9" s="24"/>
      <c r="O9" s="24"/>
      <c r="P9" s="24"/>
      <c r="Q9" s="24"/>
      <c r="R9" s="24"/>
      <c r="S9" s="24"/>
      <c r="T9" s="24"/>
      <c r="U9" s="24">
        <v>853</v>
      </c>
      <c r="V9" s="24"/>
      <c r="W9" s="24">
        <v>151</v>
      </c>
      <c r="X9" s="24"/>
      <c r="Y9" s="24"/>
      <c r="Z9" s="24"/>
      <c r="AA9" s="24">
        <v>837</v>
      </c>
      <c r="AB9" s="24"/>
      <c r="AC9" s="26"/>
      <c r="AD9" s="27">
        <v>0.24360000000000001</v>
      </c>
      <c r="AE9" s="28">
        <v>0.1061</v>
      </c>
      <c r="AF9" s="29">
        <v>1</v>
      </c>
    </row>
    <row r="10" spans="1:32">
      <c r="A10" s="30" t="s">
        <v>3</v>
      </c>
      <c r="B10" s="20">
        <v>200</v>
      </c>
      <c r="C10" s="15">
        <v>152</v>
      </c>
      <c r="D10" s="21">
        <f t="shared" si="0"/>
        <v>0.76</v>
      </c>
      <c r="E10" s="20">
        <v>29349</v>
      </c>
      <c r="F10" s="15">
        <v>44788</v>
      </c>
      <c r="G10" s="21">
        <f t="shared" si="1"/>
        <v>1.5260485876861223</v>
      </c>
      <c r="H10" s="20"/>
      <c r="I10" s="15"/>
      <c r="J10" s="15">
        <v>152</v>
      </c>
      <c r="K10" s="15">
        <v>34798</v>
      </c>
      <c r="L10" s="15"/>
      <c r="M10" s="15"/>
      <c r="N10" s="15"/>
      <c r="O10" s="15">
        <v>8</v>
      </c>
      <c r="P10" s="15"/>
      <c r="Q10" s="15"/>
      <c r="R10" s="15"/>
      <c r="S10" s="15"/>
      <c r="T10" s="15"/>
      <c r="U10" s="15">
        <v>5738</v>
      </c>
      <c r="V10" s="15"/>
      <c r="W10" s="15">
        <v>207</v>
      </c>
      <c r="X10" s="15"/>
      <c r="Y10" s="15"/>
      <c r="Z10" s="15"/>
      <c r="AA10" s="15">
        <v>4037</v>
      </c>
      <c r="AB10" s="15"/>
      <c r="AC10" s="16"/>
      <c r="AD10" s="17">
        <v>0.1628</v>
      </c>
      <c r="AE10" s="18">
        <v>4.7E-2</v>
      </c>
      <c r="AF10" s="19">
        <v>1</v>
      </c>
    </row>
    <row r="11" spans="1:32">
      <c r="A11" s="22" t="s">
        <v>4</v>
      </c>
      <c r="B11" s="23">
        <v>108</v>
      </c>
      <c r="C11" s="24">
        <v>27</v>
      </c>
      <c r="D11" s="25">
        <f t="shared" si="0"/>
        <v>0.25</v>
      </c>
      <c r="E11" s="23">
        <v>29334</v>
      </c>
      <c r="F11" s="24">
        <v>17039</v>
      </c>
      <c r="G11" s="25">
        <f t="shared" si="1"/>
        <v>0.58086179859548648</v>
      </c>
      <c r="H11" s="23"/>
      <c r="I11" s="24"/>
      <c r="J11" s="24">
        <v>9</v>
      </c>
      <c r="K11" s="24">
        <v>7927</v>
      </c>
      <c r="L11" s="24"/>
      <c r="M11" s="24"/>
      <c r="N11" s="24"/>
      <c r="O11" s="24"/>
      <c r="P11" s="24"/>
      <c r="Q11" s="24"/>
      <c r="R11" s="24">
        <v>17</v>
      </c>
      <c r="S11" s="24">
        <v>3569</v>
      </c>
      <c r="T11" s="24"/>
      <c r="U11" s="24">
        <v>3875</v>
      </c>
      <c r="V11" s="24"/>
      <c r="W11" s="24">
        <v>40</v>
      </c>
      <c r="X11" s="24"/>
      <c r="Y11" s="24"/>
      <c r="Z11" s="24"/>
      <c r="AA11" s="24">
        <v>1615</v>
      </c>
      <c r="AB11" s="24">
        <v>1</v>
      </c>
      <c r="AC11" s="26">
        <v>13</v>
      </c>
      <c r="AD11" s="27">
        <v>0.12720000000000001</v>
      </c>
      <c r="AE11" s="28">
        <v>8.1299999999999997E-2</v>
      </c>
      <c r="AF11" s="29">
        <v>0.57894736842105265</v>
      </c>
    </row>
    <row r="12" spans="1:32">
      <c r="A12" s="30" t="s">
        <v>5</v>
      </c>
      <c r="B12" s="20">
        <v>124</v>
      </c>
      <c r="C12" s="15">
        <v>36</v>
      </c>
      <c r="D12" s="21">
        <f t="shared" si="0"/>
        <v>0.29032258064516131</v>
      </c>
      <c r="E12" s="20">
        <v>22091</v>
      </c>
      <c r="F12" s="15">
        <v>11472</v>
      </c>
      <c r="G12" s="21">
        <f t="shared" si="1"/>
        <v>0.51930650491150243</v>
      </c>
      <c r="H12" s="20"/>
      <c r="I12" s="15"/>
      <c r="J12" s="15">
        <v>34</v>
      </c>
      <c r="K12" s="15">
        <v>1020</v>
      </c>
      <c r="L12" s="15"/>
      <c r="M12" s="15"/>
      <c r="N12" s="15"/>
      <c r="O12" s="15"/>
      <c r="P12" s="15"/>
      <c r="Q12" s="15"/>
      <c r="R12" s="15">
        <v>1</v>
      </c>
      <c r="S12" s="15">
        <v>1524</v>
      </c>
      <c r="T12" s="15"/>
      <c r="U12" s="15">
        <v>4508</v>
      </c>
      <c r="V12" s="15"/>
      <c r="W12" s="15">
        <v>1474</v>
      </c>
      <c r="X12" s="15"/>
      <c r="Y12" s="15"/>
      <c r="Z12" s="15"/>
      <c r="AA12" s="15">
        <v>2886</v>
      </c>
      <c r="AB12" s="15">
        <v>1</v>
      </c>
      <c r="AC12" s="16">
        <v>60</v>
      </c>
      <c r="AD12" s="17">
        <v>0.16980000000000001</v>
      </c>
      <c r="AE12" s="18">
        <v>0.1036</v>
      </c>
      <c r="AF12" s="19">
        <v>1</v>
      </c>
    </row>
    <row r="13" spans="1:32">
      <c r="A13" s="22" t="s">
        <v>6</v>
      </c>
      <c r="B13" s="23">
        <v>164</v>
      </c>
      <c r="C13" s="24">
        <v>563</v>
      </c>
      <c r="D13" s="25">
        <f t="shared" si="0"/>
        <v>3.4329268292682928</v>
      </c>
      <c r="E13" s="23">
        <v>25695</v>
      </c>
      <c r="F13" s="24">
        <v>69755</v>
      </c>
      <c r="G13" s="25">
        <f t="shared" si="1"/>
        <v>2.7147304923136799</v>
      </c>
      <c r="H13" s="23"/>
      <c r="I13" s="24"/>
      <c r="J13" s="24">
        <v>558</v>
      </c>
      <c r="K13" s="24">
        <v>3379</v>
      </c>
      <c r="L13" s="24">
        <v>1</v>
      </c>
      <c r="M13" s="24">
        <v>0</v>
      </c>
      <c r="N13" s="24"/>
      <c r="O13" s="24"/>
      <c r="P13" s="24"/>
      <c r="Q13" s="24"/>
      <c r="R13" s="24"/>
      <c r="S13" s="24"/>
      <c r="T13" s="24"/>
      <c r="U13" s="24">
        <v>2361</v>
      </c>
      <c r="V13" s="24"/>
      <c r="W13" s="24">
        <v>1161</v>
      </c>
      <c r="X13" s="24"/>
      <c r="Y13" s="24"/>
      <c r="Z13" s="24"/>
      <c r="AA13" s="24">
        <v>3929</v>
      </c>
      <c r="AB13" s="24">
        <v>4</v>
      </c>
      <c r="AC13" s="26">
        <v>58925</v>
      </c>
      <c r="AD13" s="27">
        <v>0.14369999999999999</v>
      </c>
      <c r="AE13" s="28">
        <v>0.1045</v>
      </c>
      <c r="AF13" s="29">
        <v>0.22727272727272727</v>
      </c>
    </row>
    <row r="14" spans="1:32">
      <c r="A14" s="30" t="s">
        <v>7</v>
      </c>
      <c r="B14" s="20">
        <v>172</v>
      </c>
      <c r="C14" s="15">
        <v>94</v>
      </c>
      <c r="D14" s="21">
        <f t="shared" si="0"/>
        <v>0.54651162790697672</v>
      </c>
      <c r="E14" s="20">
        <v>19457</v>
      </c>
      <c r="F14" s="15">
        <v>6035</v>
      </c>
      <c r="G14" s="21">
        <f t="shared" si="1"/>
        <v>0.31017114663103251</v>
      </c>
      <c r="H14" s="20"/>
      <c r="I14" s="15"/>
      <c r="J14" s="15">
        <v>94</v>
      </c>
      <c r="K14" s="15">
        <v>1872</v>
      </c>
      <c r="L14" s="15"/>
      <c r="M14" s="15"/>
      <c r="N14" s="15"/>
      <c r="O14" s="15"/>
      <c r="P14" s="15"/>
      <c r="Q14" s="15"/>
      <c r="R14" s="15"/>
      <c r="S14" s="15"/>
      <c r="T14" s="15"/>
      <c r="U14" s="15">
        <v>1946</v>
      </c>
      <c r="V14" s="15"/>
      <c r="W14" s="15">
        <v>206</v>
      </c>
      <c r="X14" s="15"/>
      <c r="Y14" s="15"/>
      <c r="Z14" s="15"/>
      <c r="AA14" s="15">
        <v>2011</v>
      </c>
      <c r="AB14" s="15"/>
      <c r="AC14" s="16"/>
      <c r="AD14" s="17">
        <v>0.14810000000000001</v>
      </c>
      <c r="AE14" s="18">
        <v>7.9699999999999993E-2</v>
      </c>
      <c r="AF14" s="19">
        <v>0.48148148148148145</v>
      </c>
    </row>
    <row r="15" spans="1:32">
      <c r="A15" s="22" t="s">
        <v>8</v>
      </c>
      <c r="B15" s="23">
        <v>64</v>
      </c>
      <c r="C15" s="24">
        <v>16</v>
      </c>
      <c r="D15" s="25">
        <f t="shared" si="0"/>
        <v>0.25</v>
      </c>
      <c r="E15" s="23">
        <v>23051</v>
      </c>
      <c r="F15" s="24">
        <v>15244</v>
      </c>
      <c r="G15" s="25">
        <f t="shared" si="1"/>
        <v>0.6613162118780096</v>
      </c>
      <c r="H15" s="23">
        <v>1</v>
      </c>
      <c r="I15" s="24"/>
      <c r="J15" s="24">
        <v>15</v>
      </c>
      <c r="K15" s="24">
        <v>12133</v>
      </c>
      <c r="L15" s="24"/>
      <c r="M15" s="24"/>
      <c r="N15" s="24"/>
      <c r="O15" s="24"/>
      <c r="P15" s="24"/>
      <c r="Q15" s="24"/>
      <c r="R15" s="24"/>
      <c r="S15" s="24"/>
      <c r="T15" s="24"/>
      <c r="U15" s="24">
        <v>2221</v>
      </c>
      <c r="V15" s="24"/>
      <c r="W15" s="24">
        <v>9</v>
      </c>
      <c r="X15" s="24"/>
      <c r="Y15" s="24"/>
      <c r="Z15" s="24"/>
      <c r="AA15" s="24">
        <v>881</v>
      </c>
      <c r="AB15" s="24"/>
      <c r="AC15" s="26"/>
      <c r="AD15" s="27">
        <v>0.106</v>
      </c>
      <c r="AE15" s="28">
        <v>7.0699999999999999E-2</v>
      </c>
      <c r="AF15" s="29">
        <v>0.36363636363636365</v>
      </c>
    </row>
    <row r="16" spans="1:32">
      <c r="A16" s="30" t="s">
        <v>9</v>
      </c>
      <c r="B16" s="20">
        <v>48</v>
      </c>
      <c r="C16" s="15">
        <v>40</v>
      </c>
      <c r="D16" s="21">
        <f t="shared" si="0"/>
        <v>0.83333333333333337</v>
      </c>
      <c r="E16" s="20">
        <v>23494</v>
      </c>
      <c r="F16" s="15">
        <v>11196</v>
      </c>
      <c r="G16" s="21">
        <f t="shared" si="1"/>
        <v>0.47654720354132968</v>
      </c>
      <c r="H16" s="20"/>
      <c r="I16" s="15"/>
      <c r="J16" s="15">
        <v>39</v>
      </c>
      <c r="K16" s="15">
        <v>8741</v>
      </c>
      <c r="L16" s="15"/>
      <c r="M16" s="15"/>
      <c r="N16" s="15"/>
      <c r="O16" s="15"/>
      <c r="P16" s="15"/>
      <c r="Q16" s="15"/>
      <c r="R16" s="15">
        <v>1</v>
      </c>
      <c r="S16" s="15">
        <v>350</v>
      </c>
      <c r="T16" s="15"/>
      <c r="U16" s="15">
        <v>1693</v>
      </c>
      <c r="V16" s="15"/>
      <c r="W16" s="15">
        <v>151</v>
      </c>
      <c r="X16" s="15"/>
      <c r="Y16" s="15"/>
      <c r="Z16" s="15"/>
      <c r="AA16" s="15">
        <v>261</v>
      </c>
      <c r="AB16" s="15"/>
      <c r="AC16" s="16"/>
      <c r="AD16" s="17">
        <v>3.85E-2</v>
      </c>
      <c r="AE16" s="18">
        <v>3.78E-2</v>
      </c>
      <c r="AF16" s="19">
        <v>0.88888888888888884</v>
      </c>
    </row>
    <row r="17" spans="1:32">
      <c r="A17" s="22" t="s">
        <v>10</v>
      </c>
      <c r="B17" s="23">
        <v>52</v>
      </c>
      <c r="C17" s="24">
        <v>0</v>
      </c>
      <c r="D17" s="25">
        <f t="shared" si="0"/>
        <v>0</v>
      </c>
      <c r="E17" s="23">
        <v>21455</v>
      </c>
      <c r="F17" s="24">
        <v>395007</v>
      </c>
      <c r="G17" s="25">
        <f t="shared" si="1"/>
        <v>18.410953157772081</v>
      </c>
      <c r="H17" s="23"/>
      <c r="I17" s="24">
        <v>391316</v>
      </c>
      <c r="J17" s="24">
        <v>0</v>
      </c>
      <c r="K17" s="24">
        <v>66</v>
      </c>
      <c r="L17" s="24"/>
      <c r="M17" s="24"/>
      <c r="N17" s="24"/>
      <c r="O17" s="24"/>
      <c r="P17" s="24"/>
      <c r="Q17" s="24"/>
      <c r="R17" s="24"/>
      <c r="S17" s="24"/>
      <c r="T17" s="24"/>
      <c r="U17" s="24">
        <v>3121</v>
      </c>
      <c r="V17" s="24"/>
      <c r="W17" s="24">
        <v>13</v>
      </c>
      <c r="X17" s="24"/>
      <c r="Y17" s="24"/>
      <c r="Z17" s="24"/>
      <c r="AA17" s="24">
        <v>491</v>
      </c>
      <c r="AB17" s="24"/>
      <c r="AC17" s="26"/>
      <c r="AD17" s="27">
        <v>0.10100000000000001</v>
      </c>
      <c r="AE17" s="28">
        <v>0.1104</v>
      </c>
      <c r="AF17" s="29">
        <v>0.5</v>
      </c>
    </row>
    <row r="18" spans="1:32">
      <c r="A18" s="30" t="s">
        <v>11</v>
      </c>
      <c r="B18" s="20">
        <v>38</v>
      </c>
      <c r="C18" s="15">
        <v>21</v>
      </c>
      <c r="D18" s="21">
        <f t="shared" si="0"/>
        <v>0.55263157894736847</v>
      </c>
      <c r="E18" s="20">
        <v>17979</v>
      </c>
      <c r="F18" s="15">
        <v>1901</v>
      </c>
      <c r="G18" s="21">
        <f t="shared" si="1"/>
        <v>0.10573446799043329</v>
      </c>
      <c r="H18" s="20"/>
      <c r="I18" s="15"/>
      <c r="J18" s="15">
        <v>21</v>
      </c>
      <c r="K18" s="15">
        <v>199</v>
      </c>
      <c r="L18" s="15"/>
      <c r="M18" s="15"/>
      <c r="N18" s="15"/>
      <c r="O18" s="15"/>
      <c r="P18" s="15"/>
      <c r="Q18" s="15"/>
      <c r="R18" s="15"/>
      <c r="S18" s="15"/>
      <c r="T18" s="15"/>
      <c r="U18" s="15">
        <v>1404</v>
      </c>
      <c r="V18" s="15"/>
      <c r="W18" s="15">
        <v>76</v>
      </c>
      <c r="X18" s="15"/>
      <c r="Y18" s="15"/>
      <c r="Z18" s="15"/>
      <c r="AA18" s="15">
        <v>222</v>
      </c>
      <c r="AB18" s="15"/>
      <c r="AC18" s="16"/>
      <c r="AD18" s="17">
        <v>0.1206</v>
      </c>
      <c r="AE18" s="18">
        <v>7.3200000000000001E-2</v>
      </c>
      <c r="AF18" s="19">
        <v>0.3</v>
      </c>
    </row>
    <row r="19" spans="1:32">
      <c r="A19" s="22" t="s">
        <v>12</v>
      </c>
      <c r="B19" s="23">
        <v>50</v>
      </c>
      <c r="C19" s="24">
        <v>5</v>
      </c>
      <c r="D19" s="25">
        <f t="shared" si="0"/>
        <v>0.1</v>
      </c>
      <c r="E19" s="23">
        <v>16644</v>
      </c>
      <c r="F19" s="24">
        <v>15602</v>
      </c>
      <c r="G19" s="25">
        <f t="shared" si="1"/>
        <v>0.93739485700552749</v>
      </c>
      <c r="H19" s="23"/>
      <c r="I19" s="24"/>
      <c r="J19" s="24">
        <v>4</v>
      </c>
      <c r="K19" s="24">
        <v>151</v>
      </c>
      <c r="L19" s="24"/>
      <c r="M19" s="24"/>
      <c r="N19" s="24"/>
      <c r="O19" s="24"/>
      <c r="P19" s="24"/>
      <c r="Q19" s="24"/>
      <c r="R19" s="24">
        <v>1</v>
      </c>
      <c r="S19" s="24">
        <v>190</v>
      </c>
      <c r="T19" s="24"/>
      <c r="U19" s="24">
        <v>371</v>
      </c>
      <c r="V19" s="24"/>
      <c r="W19" s="24">
        <v>24</v>
      </c>
      <c r="X19" s="24"/>
      <c r="Y19" s="24">
        <v>14189</v>
      </c>
      <c r="Z19" s="24"/>
      <c r="AA19" s="24">
        <v>677</v>
      </c>
      <c r="AB19" s="24"/>
      <c r="AC19" s="26"/>
      <c r="AD19" s="27">
        <v>0.1201</v>
      </c>
      <c r="AE19" s="28">
        <v>0.1145</v>
      </c>
      <c r="AF19" s="29">
        <v>0.44444444444444442</v>
      </c>
    </row>
    <row r="20" spans="1:32">
      <c r="A20" s="30" t="s">
        <v>13</v>
      </c>
      <c r="B20" s="20">
        <v>48</v>
      </c>
      <c r="C20" s="15">
        <v>8</v>
      </c>
      <c r="D20" s="21">
        <f t="shared" si="0"/>
        <v>0.16666666666666666</v>
      </c>
      <c r="E20" s="20">
        <v>54383</v>
      </c>
      <c r="F20" s="15">
        <v>4075</v>
      </c>
      <c r="G20" s="21">
        <f t="shared" si="1"/>
        <v>7.4931504330397372E-2</v>
      </c>
      <c r="H20" s="20">
        <v>1</v>
      </c>
      <c r="I20" s="15"/>
      <c r="J20" s="15">
        <v>6</v>
      </c>
      <c r="K20" s="15">
        <v>1912</v>
      </c>
      <c r="L20" s="15">
        <v>1</v>
      </c>
      <c r="M20" s="15">
        <v>0</v>
      </c>
      <c r="N20" s="15"/>
      <c r="O20" s="15"/>
      <c r="P20" s="15"/>
      <c r="Q20" s="15"/>
      <c r="R20" s="15"/>
      <c r="S20" s="15"/>
      <c r="T20" s="15"/>
      <c r="U20" s="15">
        <v>1166</v>
      </c>
      <c r="V20" s="15"/>
      <c r="W20" s="15">
        <v>9</v>
      </c>
      <c r="X20" s="15"/>
      <c r="Y20" s="15">
        <v>16</v>
      </c>
      <c r="Z20" s="15"/>
      <c r="AA20" s="15">
        <v>972</v>
      </c>
      <c r="AB20" s="15"/>
      <c r="AC20" s="16"/>
      <c r="AD20" s="17">
        <v>0.10970000000000001</v>
      </c>
      <c r="AE20" s="18">
        <v>8.2699999999999996E-2</v>
      </c>
      <c r="AF20" s="19">
        <v>0.375</v>
      </c>
    </row>
    <row r="21" spans="1:32">
      <c r="A21" s="22" t="s">
        <v>14</v>
      </c>
      <c r="B21" s="23">
        <v>42</v>
      </c>
      <c r="C21" s="24">
        <v>2</v>
      </c>
      <c r="D21" s="25">
        <f t="shared" si="0"/>
        <v>4.7619047619047616E-2</v>
      </c>
      <c r="E21" s="23">
        <v>40284</v>
      </c>
      <c r="F21" s="24">
        <v>1513</v>
      </c>
      <c r="G21" s="25">
        <f t="shared" si="1"/>
        <v>3.7558335815708471E-2</v>
      </c>
      <c r="H21" s="23"/>
      <c r="I21" s="24"/>
      <c r="J21" s="24">
        <v>2</v>
      </c>
      <c r="K21" s="24">
        <v>272</v>
      </c>
      <c r="L21" s="24"/>
      <c r="M21" s="24"/>
      <c r="N21" s="24"/>
      <c r="O21" s="24"/>
      <c r="P21" s="24"/>
      <c r="Q21" s="24"/>
      <c r="R21" s="24"/>
      <c r="S21" s="24"/>
      <c r="T21" s="24"/>
      <c r="U21" s="24">
        <v>15</v>
      </c>
      <c r="V21" s="24"/>
      <c r="W21" s="24">
        <v>241</v>
      </c>
      <c r="X21" s="24"/>
      <c r="Y21" s="24"/>
      <c r="Z21" s="24"/>
      <c r="AA21" s="24">
        <v>985</v>
      </c>
      <c r="AB21" s="24"/>
      <c r="AC21" s="26"/>
      <c r="AD21" s="27">
        <v>6.0900000000000003E-2</v>
      </c>
      <c r="AE21" s="28">
        <v>6.2600000000000003E-2</v>
      </c>
      <c r="AF21" s="29">
        <v>0.33333333333333331</v>
      </c>
    </row>
    <row r="22" spans="1:32">
      <c r="A22" s="30" t="s">
        <v>15</v>
      </c>
      <c r="B22" s="20">
        <v>46</v>
      </c>
      <c r="C22" s="15">
        <v>7</v>
      </c>
      <c r="D22" s="21">
        <f t="shared" si="0"/>
        <v>0.15217391304347827</v>
      </c>
      <c r="E22" s="20">
        <v>29356</v>
      </c>
      <c r="F22" s="15">
        <v>1238</v>
      </c>
      <c r="G22" s="21">
        <f t="shared" si="1"/>
        <v>4.2171958032429485E-2</v>
      </c>
      <c r="H22" s="20"/>
      <c r="I22" s="15"/>
      <c r="J22" s="15">
        <v>7</v>
      </c>
      <c r="K22" s="15">
        <v>184</v>
      </c>
      <c r="L22" s="15"/>
      <c r="M22" s="15"/>
      <c r="N22" s="15"/>
      <c r="O22" s="15"/>
      <c r="P22" s="15"/>
      <c r="Q22" s="15"/>
      <c r="R22" s="15"/>
      <c r="S22" s="15"/>
      <c r="T22" s="15"/>
      <c r="U22" s="15">
        <v>161</v>
      </c>
      <c r="V22" s="15"/>
      <c r="W22" s="15">
        <v>0</v>
      </c>
      <c r="X22" s="15"/>
      <c r="Y22" s="15">
        <v>1</v>
      </c>
      <c r="Z22" s="15"/>
      <c r="AA22" s="15">
        <v>892</v>
      </c>
      <c r="AB22" s="15"/>
      <c r="AC22" s="16"/>
      <c r="AD22" s="17">
        <v>0.12</v>
      </c>
      <c r="AE22" s="18">
        <v>0.10639999999999999</v>
      </c>
      <c r="AF22" s="19">
        <v>0.42857142857142855</v>
      </c>
    </row>
    <row r="23" spans="1:32">
      <c r="A23" s="22" t="s">
        <v>16</v>
      </c>
      <c r="B23" s="23">
        <v>22</v>
      </c>
      <c r="C23" s="24">
        <v>1</v>
      </c>
      <c r="D23" s="25">
        <f t="shared" si="0"/>
        <v>4.5454545454545456E-2</v>
      </c>
      <c r="E23" s="23">
        <v>41330</v>
      </c>
      <c r="F23" s="24">
        <v>2227</v>
      </c>
      <c r="G23" s="25">
        <f t="shared" si="1"/>
        <v>5.3883377691749335E-2</v>
      </c>
      <c r="H23" s="23"/>
      <c r="I23" s="24"/>
      <c r="J23" s="24">
        <v>1</v>
      </c>
      <c r="K23" s="24">
        <v>1339</v>
      </c>
      <c r="L23" s="24"/>
      <c r="M23" s="24"/>
      <c r="N23" s="24"/>
      <c r="O23" s="24"/>
      <c r="P23" s="24"/>
      <c r="Q23" s="24"/>
      <c r="R23" s="24"/>
      <c r="S23" s="24"/>
      <c r="T23" s="24"/>
      <c r="U23" s="24">
        <v>543</v>
      </c>
      <c r="V23" s="24"/>
      <c r="W23" s="24">
        <v>2</v>
      </c>
      <c r="X23" s="24"/>
      <c r="Y23" s="24"/>
      <c r="Z23" s="24"/>
      <c r="AA23" s="24">
        <v>343</v>
      </c>
      <c r="AB23" s="24"/>
      <c r="AC23" s="26"/>
      <c r="AD23" s="27">
        <v>3.2300000000000002E-2</v>
      </c>
      <c r="AE23" s="28">
        <v>5.5100000000000003E-2</v>
      </c>
      <c r="AF23" s="29">
        <v>0.14285714285714285</v>
      </c>
    </row>
    <row r="24" spans="1:32">
      <c r="A24" s="30" t="s">
        <v>17</v>
      </c>
      <c r="B24" s="20">
        <v>18</v>
      </c>
      <c r="C24" s="15">
        <v>1</v>
      </c>
      <c r="D24" s="21">
        <f t="shared" si="0"/>
        <v>5.5555555555555552E-2</v>
      </c>
      <c r="E24" s="20">
        <v>185544</v>
      </c>
      <c r="F24" s="15">
        <v>489</v>
      </c>
      <c r="G24" s="21">
        <f t="shared" si="1"/>
        <v>2.635493467856681E-3</v>
      </c>
      <c r="H24" s="20"/>
      <c r="I24" s="15"/>
      <c r="J24" s="15">
        <v>1</v>
      </c>
      <c r="K24" s="15">
        <v>30</v>
      </c>
      <c r="L24" s="15"/>
      <c r="M24" s="15"/>
      <c r="N24" s="15"/>
      <c r="O24" s="15"/>
      <c r="P24" s="15"/>
      <c r="Q24" s="15"/>
      <c r="R24" s="15"/>
      <c r="S24" s="15"/>
      <c r="T24" s="15"/>
      <c r="U24" s="15">
        <v>239</v>
      </c>
      <c r="V24" s="15"/>
      <c r="W24" s="15">
        <v>6</v>
      </c>
      <c r="X24" s="15"/>
      <c r="Y24" s="15"/>
      <c r="Z24" s="15"/>
      <c r="AA24" s="15">
        <v>214</v>
      </c>
      <c r="AB24" s="15"/>
      <c r="AC24" s="16"/>
      <c r="AD24" s="17">
        <v>0.1217</v>
      </c>
      <c r="AE24" s="18">
        <v>0.1065</v>
      </c>
      <c r="AF24" s="19">
        <v>0.2</v>
      </c>
    </row>
    <row r="25" spans="1:32">
      <c r="A25" s="22" t="s">
        <v>18</v>
      </c>
      <c r="B25" s="23">
        <v>28</v>
      </c>
      <c r="C25" s="24">
        <v>1</v>
      </c>
      <c r="D25" s="25">
        <f t="shared" si="0"/>
        <v>3.5714285714285712E-2</v>
      </c>
      <c r="E25" s="23">
        <v>110428</v>
      </c>
      <c r="F25" s="24">
        <v>1833</v>
      </c>
      <c r="G25" s="25">
        <f t="shared" si="1"/>
        <v>1.6599050965334879E-2</v>
      </c>
      <c r="H25" s="23"/>
      <c r="I25" s="24"/>
      <c r="J25" s="24">
        <v>0</v>
      </c>
      <c r="K25" s="24">
        <v>105</v>
      </c>
      <c r="L25" s="24"/>
      <c r="M25" s="24"/>
      <c r="N25" s="24"/>
      <c r="O25" s="24"/>
      <c r="P25" s="24"/>
      <c r="Q25" s="24"/>
      <c r="R25" s="24">
        <v>1</v>
      </c>
      <c r="S25" s="24">
        <v>800</v>
      </c>
      <c r="T25" s="24"/>
      <c r="U25" s="24">
        <v>452</v>
      </c>
      <c r="V25" s="24"/>
      <c r="W25" s="24">
        <v>32</v>
      </c>
      <c r="X25" s="24"/>
      <c r="Y25" s="24"/>
      <c r="Z25" s="24"/>
      <c r="AA25" s="24">
        <v>391</v>
      </c>
      <c r="AB25" s="24"/>
      <c r="AC25" s="26">
        <v>53</v>
      </c>
      <c r="AD25" s="27">
        <v>9.9299999999999999E-2</v>
      </c>
      <c r="AE25" s="28">
        <v>7.2999999999999995E-2</v>
      </c>
      <c r="AF25" s="29">
        <v>0.5</v>
      </c>
    </row>
    <row r="26" spans="1:32">
      <c r="A26" s="30" t="s">
        <v>19</v>
      </c>
      <c r="B26" s="20">
        <v>20</v>
      </c>
      <c r="C26" s="15">
        <v>13</v>
      </c>
      <c r="D26" s="21">
        <f t="shared" si="0"/>
        <v>0.65</v>
      </c>
      <c r="E26" s="20">
        <v>50920</v>
      </c>
      <c r="F26" s="15">
        <v>2841</v>
      </c>
      <c r="G26" s="21">
        <f t="shared" si="1"/>
        <v>5.5793401413982716E-2</v>
      </c>
      <c r="H26" s="20"/>
      <c r="I26" s="15"/>
      <c r="J26" s="15">
        <v>13</v>
      </c>
      <c r="K26" s="15">
        <v>2521</v>
      </c>
      <c r="L26" s="15"/>
      <c r="M26" s="15"/>
      <c r="N26" s="15"/>
      <c r="O26" s="15"/>
      <c r="P26" s="15"/>
      <c r="Q26" s="15"/>
      <c r="R26" s="15"/>
      <c r="S26" s="15"/>
      <c r="T26" s="15"/>
      <c r="U26" s="15">
        <v>188</v>
      </c>
      <c r="V26" s="15"/>
      <c r="W26" s="15">
        <v>14</v>
      </c>
      <c r="X26" s="15"/>
      <c r="Y26" s="15"/>
      <c r="Z26" s="15"/>
      <c r="AA26" s="15">
        <v>118</v>
      </c>
      <c r="AB26" s="15"/>
      <c r="AC26" s="16"/>
      <c r="AD26" s="17">
        <v>0.18859999999999999</v>
      </c>
      <c r="AE26" s="18">
        <v>0.13469999999999999</v>
      </c>
      <c r="AF26" s="19">
        <v>1</v>
      </c>
    </row>
    <row r="27" spans="1:32">
      <c r="A27" s="22" t="s">
        <v>20</v>
      </c>
      <c r="B27" s="23">
        <v>24</v>
      </c>
      <c r="C27" s="24">
        <v>8</v>
      </c>
      <c r="D27" s="25">
        <f t="shared" si="0"/>
        <v>0.33333333333333331</v>
      </c>
      <c r="E27" s="23">
        <v>103432</v>
      </c>
      <c r="F27" s="24">
        <v>10651</v>
      </c>
      <c r="G27" s="25">
        <f t="shared" si="1"/>
        <v>0.10297586820326397</v>
      </c>
      <c r="H27" s="23"/>
      <c r="I27" s="24"/>
      <c r="J27" s="24">
        <v>8</v>
      </c>
      <c r="K27" s="24">
        <v>10170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>
        <v>23</v>
      </c>
      <c r="X27" s="24"/>
      <c r="Y27" s="24"/>
      <c r="Z27" s="24"/>
      <c r="AA27" s="24">
        <v>458</v>
      </c>
      <c r="AB27" s="24"/>
      <c r="AC27" s="26"/>
      <c r="AD27" s="27">
        <v>0.1782</v>
      </c>
      <c r="AE27" s="28">
        <v>0.12470000000000001</v>
      </c>
      <c r="AF27" s="29">
        <v>0.33333333333333331</v>
      </c>
    </row>
    <row r="28" spans="1:32">
      <c r="A28" s="30" t="s">
        <v>21</v>
      </c>
      <c r="B28" s="20">
        <v>26</v>
      </c>
      <c r="C28" s="15">
        <v>3</v>
      </c>
      <c r="D28" s="21">
        <f t="shared" si="0"/>
        <v>0.11538461538461539</v>
      </c>
      <c r="E28" s="20">
        <v>56333</v>
      </c>
      <c r="F28" s="15">
        <v>1557</v>
      </c>
      <c r="G28" s="21">
        <f t="shared" si="1"/>
        <v>2.7639216800099408E-2</v>
      </c>
      <c r="H28" s="20"/>
      <c r="I28" s="15"/>
      <c r="J28" s="15">
        <v>2</v>
      </c>
      <c r="K28" s="15">
        <v>88</v>
      </c>
      <c r="L28" s="15"/>
      <c r="M28" s="15"/>
      <c r="N28" s="15"/>
      <c r="O28" s="15"/>
      <c r="P28" s="15"/>
      <c r="Q28" s="15"/>
      <c r="R28" s="15">
        <v>1</v>
      </c>
      <c r="S28" s="15">
        <v>1100</v>
      </c>
      <c r="T28" s="15"/>
      <c r="U28" s="15"/>
      <c r="V28" s="15"/>
      <c r="W28" s="15">
        <v>6</v>
      </c>
      <c r="X28" s="15"/>
      <c r="Y28" s="15"/>
      <c r="Z28" s="15"/>
      <c r="AA28" s="15">
        <v>363</v>
      </c>
      <c r="AB28" s="15"/>
      <c r="AC28" s="16"/>
      <c r="AD28" s="17">
        <v>0.1968</v>
      </c>
      <c r="AE28" s="18">
        <v>0.1646</v>
      </c>
      <c r="AF28" s="19">
        <v>0.25</v>
      </c>
    </row>
    <row r="29" spans="1:32">
      <c r="A29" s="22" t="s">
        <v>22</v>
      </c>
      <c r="B29" s="23">
        <v>24</v>
      </c>
      <c r="C29" s="24">
        <v>6</v>
      </c>
      <c r="D29" s="25">
        <f t="shared" si="0"/>
        <v>0.25</v>
      </c>
      <c r="E29" s="23">
        <v>64863</v>
      </c>
      <c r="F29" s="24">
        <v>610</v>
      </c>
      <c r="G29" s="25">
        <f t="shared" si="1"/>
        <v>9.4044370442316876E-3</v>
      </c>
      <c r="H29" s="23"/>
      <c r="I29" s="24"/>
      <c r="J29" s="24">
        <v>6</v>
      </c>
      <c r="K29" s="24">
        <v>85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>
        <v>0</v>
      </c>
      <c r="X29" s="24"/>
      <c r="Y29" s="24"/>
      <c r="Z29" s="24"/>
      <c r="AA29" s="24">
        <v>525</v>
      </c>
      <c r="AB29" s="24"/>
      <c r="AC29" s="26"/>
      <c r="AD29" s="27">
        <v>0.24110000000000001</v>
      </c>
      <c r="AE29" s="28">
        <v>0.15040000000000001</v>
      </c>
      <c r="AF29" s="29">
        <v>0.33333333333333331</v>
      </c>
    </row>
    <row r="30" spans="1:32">
      <c r="A30" s="30" t="s">
        <v>23</v>
      </c>
      <c r="B30" s="20">
        <v>26</v>
      </c>
      <c r="C30" s="15">
        <v>15</v>
      </c>
      <c r="D30" s="21">
        <f t="shared" si="0"/>
        <v>0.57692307692307687</v>
      </c>
      <c r="E30" s="20">
        <v>89934</v>
      </c>
      <c r="F30" s="15">
        <v>614</v>
      </c>
      <c r="G30" s="21">
        <f t="shared" si="1"/>
        <v>6.827228856717148E-3</v>
      </c>
      <c r="H30" s="20"/>
      <c r="I30" s="15"/>
      <c r="J30" s="15">
        <v>15</v>
      </c>
      <c r="K30" s="15">
        <v>101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>
        <v>3</v>
      </c>
      <c r="X30" s="15"/>
      <c r="Y30" s="15"/>
      <c r="Z30" s="15"/>
      <c r="AA30" s="15">
        <v>510</v>
      </c>
      <c r="AB30" s="15"/>
      <c r="AC30" s="16"/>
      <c r="AD30" s="17">
        <v>0.24129999999999999</v>
      </c>
      <c r="AE30" s="18">
        <v>0.1721</v>
      </c>
      <c r="AF30" s="19">
        <v>1</v>
      </c>
    </row>
    <row r="31" spans="1:32">
      <c r="A31" s="22" t="s">
        <v>24</v>
      </c>
      <c r="B31" s="23">
        <v>26</v>
      </c>
      <c r="C31" s="24">
        <v>10</v>
      </c>
      <c r="D31" s="25">
        <f t="shared" si="0"/>
        <v>0.38461538461538464</v>
      </c>
      <c r="E31" s="23">
        <v>89339</v>
      </c>
      <c r="F31" s="24">
        <v>564</v>
      </c>
      <c r="G31" s="25">
        <f t="shared" si="1"/>
        <v>6.3130323822742588E-3</v>
      </c>
      <c r="H31" s="23"/>
      <c r="I31" s="24"/>
      <c r="J31" s="24">
        <v>10</v>
      </c>
      <c r="K31" s="24">
        <v>11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>
        <v>0</v>
      </c>
      <c r="X31" s="24"/>
      <c r="Y31" s="24"/>
      <c r="Z31" s="24"/>
      <c r="AA31" s="24">
        <v>554</v>
      </c>
      <c r="AB31" s="24"/>
      <c r="AC31" s="26"/>
      <c r="AD31" s="27">
        <v>0.20899999999999999</v>
      </c>
      <c r="AE31" s="28">
        <v>0.1794</v>
      </c>
      <c r="AF31" s="29">
        <v>1</v>
      </c>
    </row>
    <row r="32" spans="1:32" ht="15" thickBot="1">
      <c r="A32" s="5" t="s">
        <v>25</v>
      </c>
      <c r="B32" s="6">
        <f>SUM(B7:B31)</f>
        <v>2044</v>
      </c>
      <c r="C32" s="7">
        <f>SUM(C7:C31)</f>
        <v>1373</v>
      </c>
      <c r="D32" s="12">
        <f>SUM(C32/B32)</f>
        <v>0.67172211350293543</v>
      </c>
      <c r="E32" s="6">
        <f>SUM(E7:E31)</f>
        <v>1213690</v>
      </c>
      <c r="F32" s="7">
        <f>SUM(F7:F31)</f>
        <v>720235</v>
      </c>
      <c r="G32" s="12">
        <f>SUM(F32/E32)</f>
        <v>0.59342583361484402</v>
      </c>
      <c r="H32" s="6">
        <f>SUM(H7:H31)</f>
        <v>3</v>
      </c>
      <c r="I32" s="8">
        <f t="shared" ref="I32:S32" si="2">SUM(I7:I31)</f>
        <v>391316</v>
      </c>
      <c r="J32" s="8">
        <f t="shared" si="2"/>
        <v>1311</v>
      </c>
      <c r="K32" s="8">
        <f t="shared" si="2"/>
        <v>158063</v>
      </c>
      <c r="L32" s="8">
        <f t="shared" si="2"/>
        <v>4</v>
      </c>
      <c r="M32" s="8">
        <f t="shared" si="2"/>
        <v>0</v>
      </c>
      <c r="N32" s="8">
        <f t="shared" si="2"/>
        <v>0</v>
      </c>
      <c r="O32" s="8">
        <f t="shared" si="2"/>
        <v>13</v>
      </c>
      <c r="P32" s="8">
        <f t="shared" si="2"/>
        <v>0</v>
      </c>
      <c r="Q32" s="8">
        <f t="shared" si="2"/>
        <v>0</v>
      </c>
      <c r="R32" s="8">
        <f t="shared" si="2"/>
        <v>49</v>
      </c>
      <c r="S32" s="8">
        <f t="shared" si="2"/>
        <v>21136</v>
      </c>
      <c r="T32" s="8">
        <f t="shared" ref="T32" si="3">SUM(T7:T31)</f>
        <v>0</v>
      </c>
      <c r="U32" s="8">
        <f t="shared" ref="U32" si="4">SUM(U7:U31)</f>
        <v>37514</v>
      </c>
      <c r="V32" s="8">
        <f t="shared" ref="V32" si="5">SUM(V7:V31)</f>
        <v>0</v>
      </c>
      <c r="W32" s="8">
        <f t="shared" ref="W32" si="6">SUM(W7:W31)</f>
        <v>5598</v>
      </c>
      <c r="X32" s="8">
        <f t="shared" ref="X32" si="7">SUM(X7:X31)</f>
        <v>0</v>
      </c>
      <c r="Y32" s="8">
        <f t="shared" ref="Y32" si="8">SUM(Y7:Y31)</f>
        <v>14436</v>
      </c>
      <c r="Z32" s="8">
        <f t="shared" ref="Z32" si="9">SUM(Z7:Z31)</f>
        <v>0</v>
      </c>
      <c r="AA32" s="8">
        <f t="shared" ref="AA32" si="10">SUM(AA7:AA31)</f>
        <v>33109</v>
      </c>
      <c r="AB32" s="8">
        <f t="shared" ref="AB32" si="11">SUM(AB7:AB31)</f>
        <v>6</v>
      </c>
      <c r="AC32" s="13">
        <f t="shared" ref="AC32" si="12">SUM(AC7:AC31)</f>
        <v>59051</v>
      </c>
      <c r="AD32" s="6" t="s">
        <v>56</v>
      </c>
      <c r="AE32" s="9" t="s">
        <v>56</v>
      </c>
      <c r="AF32" s="11">
        <v>0.75</v>
      </c>
    </row>
  </sheetData>
  <mergeCells count="30">
    <mergeCell ref="A3:A4"/>
    <mergeCell ref="AD3:AF4"/>
    <mergeCell ref="Z5:AA5"/>
    <mergeCell ref="X4:Y4"/>
    <mergeCell ref="X5:Y5"/>
    <mergeCell ref="B5:D5"/>
    <mergeCell ref="E5:G5"/>
    <mergeCell ref="T5:U5"/>
    <mergeCell ref="R4:S4"/>
    <mergeCell ref="R5:S5"/>
    <mergeCell ref="J4:K4"/>
    <mergeCell ref="L4:M4"/>
    <mergeCell ref="N4:O4"/>
    <mergeCell ref="P4:Q4"/>
    <mergeCell ref="Z4:AA4"/>
    <mergeCell ref="A2:AF2"/>
    <mergeCell ref="J5:K5"/>
    <mergeCell ref="L5:M5"/>
    <mergeCell ref="N5:O5"/>
    <mergeCell ref="P5:Q5"/>
    <mergeCell ref="AB5:AC5"/>
    <mergeCell ref="AB4:AC4"/>
    <mergeCell ref="H4:I4"/>
    <mergeCell ref="H5:I5"/>
    <mergeCell ref="V4:W4"/>
    <mergeCell ref="V5:W5"/>
    <mergeCell ref="AD5:AE5"/>
    <mergeCell ref="T4:U4"/>
    <mergeCell ref="B3:AC3"/>
    <mergeCell ref="B4:G4"/>
  </mergeCells>
  <phoneticPr fontId="1" type="noConversion"/>
  <conditionalFormatting sqref="G7:G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{D2432852-F0B5-1A48-B619-ACDDB92F03D8}</x14:id>
        </ext>
      </extLst>
    </cfRule>
  </conditionalFormatting>
  <conditionalFormatting sqref="K7:K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{3F97EB66-C3E0-1C4A-990F-8ED218F542EE}</x14:id>
        </ext>
      </extLst>
    </cfRule>
  </conditionalFormatting>
  <conditionalFormatting sqref="J7:J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{90E72BEA-E0B6-704C-A681-52F55F6737C9}</x14:id>
        </ext>
      </extLst>
    </cfRule>
  </conditionalFormatting>
  <conditionalFormatting sqref="D7:D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{FEF6A7D3-FD55-104A-9127-46D52A5EEDE9}</x14:id>
        </ext>
      </extLst>
    </cfRule>
  </conditionalFormatting>
  <conditionalFormatting sqref="G9:G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{A69E7DF7-1A4C-F649-A3C4-81924148AD15}</x14:id>
        </ext>
      </extLst>
    </cfRule>
  </conditionalFormatting>
  <conditionalFormatting sqref="K9:K3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{76A701D7-477C-C846-BAC7-4CFABFC119AB}</x14:id>
        </ext>
      </extLst>
    </cfRule>
  </conditionalFormatting>
  <conditionalFormatting sqref="J9:J3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{987C7606-FAF2-4941-AC57-9DF10D0B58BB}</x14:id>
        </ext>
      </extLst>
    </cfRule>
  </conditionalFormatting>
  <conditionalFormatting sqref="D9:D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{CFDEEC6B-F150-3746-ABF1-327B8B57C99F}</x14:id>
        </ext>
      </extLst>
    </cfRule>
  </conditionalFormatting>
  <pageMargins left="0.7" right="0.7" top="0.75" bottom="0.75" header="0.3" footer="0.3"/>
  <pageSetup paperSize="8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432852-F0B5-1A48-B619-ACDDB92F03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G7:G8</xm:sqref>
        </x14:conditionalFormatting>
        <x14:conditionalFormatting xmlns:xm="http://schemas.microsoft.com/office/excel/2006/main">
          <x14:cfRule type="dataBar" id="{3F97EB66-C3E0-1C4A-990F-8ED218F542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K7:K8</xm:sqref>
        </x14:conditionalFormatting>
        <x14:conditionalFormatting xmlns:xm="http://schemas.microsoft.com/office/excel/2006/main">
          <x14:cfRule type="dataBar" id="{90E72BEA-E0B6-704C-A681-52F55F6737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J7:J8</xm:sqref>
        </x14:conditionalFormatting>
        <x14:conditionalFormatting xmlns:xm="http://schemas.microsoft.com/office/excel/2006/main">
          <x14:cfRule type="dataBar" id="{FEF6A7D3-FD55-104A-9127-46D52A5EED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D7:D8</xm:sqref>
        </x14:conditionalFormatting>
        <x14:conditionalFormatting xmlns:xm="http://schemas.microsoft.com/office/excel/2006/main">
          <x14:cfRule type="dataBar" id="{A69E7DF7-1A4C-F649-A3C4-81924148AD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G9:G31</xm:sqref>
        </x14:conditionalFormatting>
        <x14:conditionalFormatting xmlns:xm="http://schemas.microsoft.com/office/excel/2006/main">
          <x14:cfRule type="dataBar" id="{76A701D7-477C-C846-BAC7-4CFABFC119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K9:K31</xm:sqref>
        </x14:conditionalFormatting>
        <x14:conditionalFormatting xmlns:xm="http://schemas.microsoft.com/office/excel/2006/main">
          <x14:cfRule type="dataBar" id="{987C7606-FAF2-4941-AC57-9DF10D0B58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J9:J31</xm:sqref>
        </x14:conditionalFormatting>
        <x14:conditionalFormatting xmlns:xm="http://schemas.microsoft.com/office/excel/2006/main">
          <x14:cfRule type="dataBar" id="{CFDEEC6B-F150-3746-ABF1-327B8B57C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D9:D31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2019-08-23T00:28:40Z</dcterms:modified>
</cp:coreProperties>
</file>