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lases\Global\Machine Learning\Sesión 03\"/>
    </mc:Choice>
  </mc:AlternateContent>
  <xr:revisionPtr revIDLastSave="0" documentId="8_{F1304B2C-F516-4AD9-9FC9-A0ECAD4BC764}" xr6:coauthVersionLast="47" xr6:coauthVersionMax="47" xr10:uidLastSave="{00000000-0000-0000-0000-000000000000}"/>
  <bookViews>
    <workbookView xWindow="-120" yWindow="-120" windowWidth="29040" windowHeight="15720" activeTab="2" xr2:uid="{76FD0A03-1FE0-40F7-8573-CB1A523EC44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9" i="2" l="1"/>
  <c r="I19" i="2"/>
  <c r="M18" i="2"/>
  <c r="I18" i="2"/>
  <c r="N16" i="2"/>
  <c r="J16" i="2"/>
  <c r="E7" i="1" l="1"/>
  <c r="E9" i="1"/>
  <c r="E10" i="1"/>
  <c r="E11" i="1"/>
  <c r="D4" i="1"/>
  <c r="E4" i="1" s="1"/>
  <c r="D5" i="1"/>
  <c r="E5" i="1" s="1"/>
  <c r="D6" i="1"/>
  <c r="E6" i="1" s="1"/>
  <c r="D7" i="1"/>
  <c r="D8" i="1"/>
  <c r="E8" i="1" s="1"/>
  <c r="D9" i="1"/>
  <c r="D10" i="1"/>
  <c r="D11" i="1"/>
  <c r="D3" i="1"/>
  <c r="E3" i="1" s="1"/>
  <c r="C12" i="1"/>
  <c r="B12" i="1"/>
  <c r="F8" i="2"/>
  <c r="E8" i="2"/>
  <c r="D12" i="1" l="1"/>
  <c r="F9" i="1" s="1"/>
  <c r="F6" i="1"/>
  <c r="F10" i="1"/>
  <c r="H5" i="1"/>
  <c r="G9" i="1"/>
  <c r="G7" i="1" l="1"/>
  <c r="F7" i="1"/>
  <c r="H6" i="1"/>
  <c r="G10" i="1"/>
  <c r="H9" i="1"/>
  <c r="H10" i="1"/>
  <c r="G3" i="1"/>
  <c r="J3" i="1" s="1"/>
  <c r="L3" i="1" s="1"/>
  <c r="F3" i="1"/>
  <c r="I3" i="1" s="1"/>
  <c r="H7" i="1"/>
  <c r="G4" i="1"/>
  <c r="H11" i="1"/>
  <c r="G5" i="1"/>
  <c r="F4" i="1"/>
  <c r="F11" i="1"/>
  <c r="G6" i="1"/>
  <c r="F8" i="1"/>
  <c r="G8" i="1"/>
  <c r="F5" i="1"/>
  <c r="H4" i="1"/>
  <c r="H8" i="1"/>
  <c r="G11" i="1"/>
  <c r="H3" i="1"/>
  <c r="K3" i="1" s="1"/>
  <c r="J4" i="1" l="1"/>
  <c r="K4" i="1"/>
  <c r="K5" i="1" s="1"/>
  <c r="K6" i="1" s="1"/>
  <c r="K7" i="1" s="1"/>
  <c r="K8" i="1" s="1"/>
  <c r="K9" i="1" s="1"/>
  <c r="K10" i="1" s="1"/>
  <c r="K11" i="1" s="1"/>
  <c r="I4" i="1"/>
  <c r="I5" i="1" s="1"/>
  <c r="I6" i="1" s="1"/>
  <c r="I7" i="1" s="1"/>
  <c r="I8" i="1" s="1"/>
  <c r="I9" i="1" s="1"/>
  <c r="I10" i="1" s="1"/>
  <c r="I11" i="1" s="1"/>
  <c r="L4" i="1"/>
  <c r="J5" i="1"/>
  <c r="L5" i="1" l="1"/>
  <c r="J6" i="1"/>
  <c r="J7" i="1" l="1"/>
  <c r="L6" i="1"/>
  <c r="J8" i="1" l="1"/>
  <c r="L7" i="1"/>
  <c r="J9" i="1" l="1"/>
  <c r="L8" i="1"/>
  <c r="J10" i="1" l="1"/>
  <c r="L9" i="1"/>
  <c r="J11" i="1" l="1"/>
  <c r="L11" i="1" s="1"/>
  <c r="L10" i="1"/>
  <c r="L12" i="1" l="1"/>
</calcChain>
</file>

<file path=xl/sharedStrings.xml><?xml version="1.0" encoding="utf-8"?>
<sst xmlns="http://schemas.openxmlformats.org/spreadsheetml/2006/main" count="76" uniqueCount="50">
  <si>
    <t>Ingresa</t>
  </si>
  <si>
    <t>Punto de corte</t>
  </si>
  <si>
    <t>No ingresa</t>
  </si>
  <si>
    <t>Total casos</t>
  </si>
  <si>
    <t>Accuracy</t>
  </si>
  <si>
    <t>Modelo 1</t>
  </si>
  <si>
    <t>Modelo 2</t>
  </si>
  <si>
    <t>Tasa</t>
  </si>
  <si>
    <t>Total</t>
  </si>
  <si>
    <t>Valores relativos</t>
  </si>
  <si>
    <t>Valor relativo acumulado</t>
  </si>
  <si>
    <t>AUC</t>
  </si>
  <si>
    <t>Real</t>
  </si>
  <si>
    <t>Pred</t>
  </si>
  <si>
    <t>Primer modelo</t>
  </si>
  <si>
    <t>Segundo modelo</t>
  </si>
  <si>
    <t>Rentab.</t>
  </si>
  <si>
    <t>Acc.</t>
  </si>
  <si>
    <t>Recall</t>
  </si>
  <si>
    <t>Admisión</t>
  </si>
  <si>
    <t>Tasa natural</t>
  </si>
  <si>
    <t>Planteamiento del problema</t>
  </si>
  <si>
    <t>¿Qué carrera van a escoger los estudiantes?</t>
  </si>
  <si>
    <t>Problema de clasificación</t>
  </si>
  <si>
    <t>Data</t>
  </si>
  <si>
    <t>X1</t>
  </si>
  <si>
    <t>X2</t>
  </si>
  <si>
    <t>X3</t>
  </si>
  <si>
    <t>X4</t>
  </si>
  <si>
    <t>Y</t>
  </si>
  <si>
    <t>Ing. Industrial</t>
  </si>
  <si>
    <t>Psicología</t>
  </si>
  <si>
    <t>Ing. Mecánica</t>
  </si>
  <si>
    <t>Ing. Sistemas</t>
  </si>
  <si>
    <t>X5</t>
  </si>
  <si>
    <t>X6</t>
  </si>
  <si>
    <t>Edad</t>
  </si>
  <si>
    <t>Carrera</t>
  </si>
  <si>
    <t>Promedio</t>
  </si>
  <si>
    <t>Notas Matemática</t>
  </si>
  <si>
    <t>Notas Lenguajes</t>
  </si>
  <si>
    <t>Sexo</t>
  </si>
  <si>
    <t>Ingreso fam. Promedio</t>
  </si>
  <si>
    <t>X8</t>
  </si>
  <si>
    <t>Cantidad de ofertas disponibles en la región</t>
  </si>
  <si>
    <t>X9</t>
  </si>
  <si>
    <t>Cursó un programa</t>
  </si>
  <si>
    <t>Cursos extracurriculares en el colegio</t>
  </si>
  <si>
    <t>X7</t>
  </si>
  <si>
    <t>Ypred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</si>
</sst>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1" applyFont="1"/>
    <xf numFmtId="0" fontId="0" fillId="0" borderId="0" xfId="1" applyNumberFormat="1" applyFont="1" applyAlignment="1">
      <alignment horizontal="center" vertical="center"/>
    </xf>
    <xf numFmtId="166" fontId="0" fillId="0" borderId="0" xfId="1" applyNumberFormat="1" applyFont="1"/>
    <xf numFmtId="166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36B85-7547-40B0-A605-C7EEE5BB9BBB}">
  <dimension ref="A1:L16"/>
  <sheetViews>
    <sheetView zoomScale="175" zoomScaleNormal="175" workbookViewId="0">
      <selection activeCell="D20" sqref="D20"/>
    </sheetView>
  </sheetViews>
  <sheetFormatPr defaultRowHeight="15" x14ac:dyDescent="0.25"/>
  <cols>
    <col min="1" max="1" width="15" bestFit="1" customWidth="1"/>
    <col min="2" max="2" width="10.42578125" bestFit="1" customWidth="1"/>
    <col min="6" max="6" width="14" customWidth="1"/>
    <col min="7" max="7" width="13.7109375" customWidth="1"/>
    <col min="9" max="9" width="13" customWidth="1"/>
    <col min="10" max="10" width="11.140625" customWidth="1"/>
    <col min="11" max="11" width="7.28515625" bestFit="1" customWidth="1"/>
  </cols>
  <sheetData>
    <row r="1" spans="1:12" x14ac:dyDescent="0.25">
      <c r="B1" s="2">
        <v>0</v>
      </c>
      <c r="C1" s="2">
        <v>1</v>
      </c>
      <c r="F1" t="s">
        <v>9</v>
      </c>
      <c r="I1" t="s">
        <v>10</v>
      </c>
    </row>
    <row r="2" spans="1:12" x14ac:dyDescent="0.25">
      <c r="A2" t="s">
        <v>1</v>
      </c>
      <c r="B2" s="2" t="s">
        <v>2</v>
      </c>
      <c r="C2" s="2" t="s">
        <v>0</v>
      </c>
      <c r="D2" s="2" t="s">
        <v>8</v>
      </c>
      <c r="E2" s="2" t="s">
        <v>7</v>
      </c>
      <c r="F2" s="2" t="s">
        <v>2</v>
      </c>
      <c r="G2" s="2" t="s">
        <v>0</v>
      </c>
      <c r="H2" s="2" t="s">
        <v>8</v>
      </c>
      <c r="I2" s="2" t="s">
        <v>2</v>
      </c>
      <c r="J2" s="2" t="s">
        <v>0</v>
      </c>
      <c r="K2" s="2" t="s">
        <v>8</v>
      </c>
      <c r="L2" s="2" t="s">
        <v>11</v>
      </c>
    </row>
    <row r="3" spans="1:12" x14ac:dyDescent="0.25">
      <c r="A3">
        <v>0.1</v>
      </c>
      <c r="B3" s="2">
        <v>1000</v>
      </c>
      <c r="C3" s="2">
        <v>0</v>
      </c>
      <c r="D3" s="5">
        <f>+C3+B3</f>
        <v>1000</v>
      </c>
      <c r="E3" s="3">
        <f>+C3/D3</f>
        <v>0</v>
      </c>
      <c r="F3" s="6">
        <f>+B3/$D$12</f>
        <v>0.11049723756906077</v>
      </c>
      <c r="G3" s="6">
        <f>+C3/$D$12</f>
        <v>0</v>
      </c>
      <c r="H3" s="6">
        <f>+D3/$D$12</f>
        <v>0.11049723756906077</v>
      </c>
      <c r="I3" s="7">
        <f>+F3</f>
        <v>0.11049723756906077</v>
      </c>
      <c r="J3" s="7">
        <f>+G3</f>
        <v>0</v>
      </c>
      <c r="K3" s="7">
        <f>+H3</f>
        <v>0.11049723756906077</v>
      </c>
      <c r="L3" s="4">
        <f>+(1-J3)*F3+F3*G3*0.5</f>
        <v>0.11049723756906077</v>
      </c>
    </row>
    <row r="4" spans="1:12" x14ac:dyDescent="0.25">
      <c r="A4">
        <v>0.2</v>
      </c>
      <c r="B4" s="2">
        <v>900</v>
      </c>
      <c r="C4" s="2">
        <v>100</v>
      </c>
      <c r="D4" s="5">
        <f t="shared" ref="D4:D11" si="0">+C4+B4</f>
        <v>1000</v>
      </c>
      <c r="E4" s="3">
        <f t="shared" ref="E4:E11" si="1">+C4/D4</f>
        <v>0.1</v>
      </c>
      <c r="F4" s="6">
        <f t="shared" ref="F4:F11" si="2">+B4/$D$12</f>
        <v>9.9447513812154692E-2</v>
      </c>
      <c r="G4" s="6">
        <f t="shared" ref="G4:G11" si="3">+C4/$D$12</f>
        <v>1.1049723756906077E-2</v>
      </c>
      <c r="H4" s="6">
        <f t="shared" ref="H4:H11" si="4">+D4/$D$12</f>
        <v>0.11049723756906077</v>
      </c>
      <c r="I4" s="7">
        <f>+I3+F4</f>
        <v>0.20994475138121546</v>
      </c>
      <c r="J4" s="7">
        <f>+J3+G4</f>
        <v>1.1049723756906077E-2</v>
      </c>
      <c r="K4" s="7">
        <f>+K3+H4</f>
        <v>0.22099447513812154</v>
      </c>
      <c r="L4" s="4">
        <f t="shared" ref="L4:L11" si="5">+(1-J4)*F4+F4*G4*0.5</f>
        <v>9.8898080034186986E-2</v>
      </c>
    </row>
    <row r="5" spans="1:12" x14ac:dyDescent="0.25">
      <c r="A5">
        <v>0.3</v>
      </c>
      <c r="B5" s="2">
        <v>800</v>
      </c>
      <c r="C5" s="2">
        <v>200</v>
      </c>
      <c r="D5" s="5">
        <f t="shared" si="0"/>
        <v>1000</v>
      </c>
      <c r="E5" s="3">
        <f t="shared" si="1"/>
        <v>0.2</v>
      </c>
      <c r="F5" s="6">
        <f t="shared" si="2"/>
        <v>8.8397790055248615E-2</v>
      </c>
      <c r="G5" s="6">
        <f t="shared" si="3"/>
        <v>2.2099447513812154E-2</v>
      </c>
      <c r="H5" s="6">
        <f t="shared" si="4"/>
        <v>0.11049723756906077</v>
      </c>
      <c r="I5" s="7">
        <f t="shared" ref="I5:I11" si="6">+I4+F5</f>
        <v>0.2983425414364641</v>
      </c>
      <c r="J5" s="7">
        <f t="shared" ref="J5:J11" si="7">+J4+G5</f>
        <v>3.3149171270718231E-2</v>
      </c>
      <c r="K5" s="7">
        <f t="shared" ref="K5:K11" si="8">+K4+H5</f>
        <v>0.33149171270718231</v>
      </c>
      <c r="L5" s="4">
        <f t="shared" si="5"/>
        <v>8.6444247733585652E-2</v>
      </c>
    </row>
    <row r="6" spans="1:12" x14ac:dyDescent="0.25">
      <c r="A6">
        <v>0.4</v>
      </c>
      <c r="B6" s="2">
        <v>700</v>
      </c>
      <c r="C6" s="2">
        <v>300</v>
      </c>
      <c r="D6" s="5">
        <f t="shared" si="0"/>
        <v>1000</v>
      </c>
      <c r="E6" s="3">
        <f t="shared" si="1"/>
        <v>0.3</v>
      </c>
      <c r="F6" s="6">
        <f t="shared" si="2"/>
        <v>7.7348066298342538E-2</v>
      </c>
      <c r="G6" s="6">
        <f t="shared" si="3"/>
        <v>3.3149171270718231E-2</v>
      </c>
      <c r="H6" s="6">
        <f t="shared" si="4"/>
        <v>0.11049723756906077</v>
      </c>
      <c r="I6" s="7">
        <f t="shared" si="6"/>
        <v>0.37569060773480667</v>
      </c>
      <c r="J6" s="7">
        <f t="shared" si="7"/>
        <v>6.6298342541436461E-2</v>
      </c>
      <c r="K6" s="7">
        <f t="shared" si="8"/>
        <v>0.44198895027624308</v>
      </c>
      <c r="L6" s="4">
        <f t="shared" si="5"/>
        <v>7.3502029852568596E-2</v>
      </c>
    </row>
    <row r="7" spans="1:12" x14ac:dyDescent="0.25">
      <c r="A7">
        <v>0.5</v>
      </c>
      <c r="B7" s="2">
        <v>550</v>
      </c>
      <c r="C7" s="2">
        <v>450</v>
      </c>
      <c r="D7" s="5">
        <f t="shared" si="0"/>
        <v>1000</v>
      </c>
      <c r="E7" s="3">
        <f t="shared" si="1"/>
        <v>0.45</v>
      </c>
      <c r="F7" s="6">
        <f t="shared" si="2"/>
        <v>6.0773480662983423E-2</v>
      </c>
      <c r="G7" s="6">
        <f t="shared" si="3"/>
        <v>4.9723756906077346E-2</v>
      </c>
      <c r="H7" s="6">
        <f t="shared" si="4"/>
        <v>0.11049723756906077</v>
      </c>
      <c r="I7" s="7">
        <f t="shared" si="6"/>
        <v>0.43646408839779011</v>
      </c>
      <c r="J7" s="7">
        <f t="shared" si="7"/>
        <v>0.11602209944751381</v>
      </c>
      <c r="K7" s="7">
        <f t="shared" si="8"/>
        <v>0.55248618784530379</v>
      </c>
      <c r="L7" s="4">
        <f t="shared" si="5"/>
        <v>5.5233356735142389E-2</v>
      </c>
    </row>
    <row r="8" spans="1:12" x14ac:dyDescent="0.25">
      <c r="A8">
        <v>0.6</v>
      </c>
      <c r="B8" s="2">
        <v>250</v>
      </c>
      <c r="C8" s="2">
        <v>800</v>
      </c>
      <c r="D8" s="5">
        <f t="shared" si="0"/>
        <v>1050</v>
      </c>
      <c r="E8" s="3">
        <f t="shared" si="1"/>
        <v>0.76190476190476186</v>
      </c>
      <c r="F8" s="6">
        <f t="shared" si="2"/>
        <v>2.7624309392265192E-2</v>
      </c>
      <c r="G8" s="6">
        <f t="shared" si="3"/>
        <v>8.8397790055248615E-2</v>
      </c>
      <c r="H8" s="6">
        <f t="shared" si="4"/>
        <v>0.11602209944751381</v>
      </c>
      <c r="I8" s="7">
        <f t="shared" si="6"/>
        <v>0.46408839779005528</v>
      </c>
      <c r="J8" s="7">
        <f t="shared" si="7"/>
        <v>0.20441988950276241</v>
      </c>
      <c r="K8" s="7">
        <f t="shared" si="8"/>
        <v>0.66850828729281764</v>
      </c>
      <c r="L8" s="4">
        <f t="shared" si="5"/>
        <v>2.3198315069747566E-2</v>
      </c>
    </row>
    <row r="9" spans="1:12" x14ac:dyDescent="0.25">
      <c r="A9">
        <v>0.7</v>
      </c>
      <c r="B9" s="2">
        <v>350</v>
      </c>
      <c r="C9" s="2">
        <v>650</v>
      </c>
      <c r="D9" s="5">
        <f t="shared" si="0"/>
        <v>1000</v>
      </c>
      <c r="E9" s="3">
        <f t="shared" si="1"/>
        <v>0.65</v>
      </c>
      <c r="F9" s="6">
        <f t="shared" si="2"/>
        <v>3.8674033149171269E-2</v>
      </c>
      <c r="G9" s="6">
        <f t="shared" si="3"/>
        <v>7.18232044198895E-2</v>
      </c>
      <c r="H9" s="6">
        <f t="shared" si="4"/>
        <v>0.11049723756906077</v>
      </c>
      <c r="I9" s="7">
        <f t="shared" si="6"/>
        <v>0.50276243093922657</v>
      </c>
      <c r="J9" s="7">
        <f t="shared" si="7"/>
        <v>0.27624309392265189</v>
      </c>
      <c r="K9" s="7">
        <f t="shared" si="8"/>
        <v>0.77900552486187835</v>
      </c>
      <c r="L9" s="4">
        <f t="shared" si="5"/>
        <v>2.9379445071884253E-2</v>
      </c>
    </row>
    <row r="10" spans="1:12" x14ac:dyDescent="0.25">
      <c r="A10">
        <v>0.8</v>
      </c>
      <c r="B10" s="2">
        <v>250</v>
      </c>
      <c r="C10" s="2">
        <v>750</v>
      </c>
      <c r="D10" s="5">
        <f t="shared" si="0"/>
        <v>1000</v>
      </c>
      <c r="E10" s="3">
        <f t="shared" si="1"/>
        <v>0.75</v>
      </c>
      <c r="F10" s="6">
        <f t="shared" si="2"/>
        <v>2.7624309392265192E-2</v>
      </c>
      <c r="G10" s="6">
        <f t="shared" si="3"/>
        <v>8.2872928176795577E-2</v>
      </c>
      <c r="H10" s="6">
        <f t="shared" si="4"/>
        <v>0.11049723756906077</v>
      </c>
      <c r="I10" s="7">
        <f t="shared" si="6"/>
        <v>0.5303867403314918</v>
      </c>
      <c r="J10" s="7">
        <f t="shared" si="7"/>
        <v>0.35911602209944748</v>
      </c>
      <c r="K10" s="7">
        <f t="shared" si="8"/>
        <v>0.88950276243093906</v>
      </c>
      <c r="L10" s="4">
        <f t="shared" si="5"/>
        <v>1.8848630994169897E-2</v>
      </c>
    </row>
    <row r="11" spans="1:12" x14ac:dyDescent="0.25">
      <c r="A11">
        <v>0.9</v>
      </c>
      <c r="B11" s="2">
        <v>50</v>
      </c>
      <c r="C11" s="2">
        <v>950</v>
      </c>
      <c r="D11" s="5">
        <f t="shared" si="0"/>
        <v>1000</v>
      </c>
      <c r="E11" s="3">
        <f t="shared" si="1"/>
        <v>0.95</v>
      </c>
      <c r="F11" s="6">
        <f t="shared" si="2"/>
        <v>5.5248618784530384E-3</v>
      </c>
      <c r="G11" s="6">
        <f t="shared" si="3"/>
        <v>0.10497237569060773</v>
      </c>
      <c r="H11" s="6">
        <f t="shared" si="4"/>
        <v>0.11049723756906077</v>
      </c>
      <c r="I11" s="7">
        <f t="shared" si="6"/>
        <v>0.53591160220994483</v>
      </c>
      <c r="J11" s="7">
        <f t="shared" si="7"/>
        <v>0.46408839779005523</v>
      </c>
      <c r="K11" s="7">
        <f t="shared" si="8"/>
        <v>0.99999999999999978</v>
      </c>
      <c r="L11" s="4">
        <f t="shared" si="5"/>
        <v>3.2508165196422577E-3</v>
      </c>
    </row>
    <row r="12" spans="1:12" x14ac:dyDescent="0.25">
      <c r="A12" s="1" t="s">
        <v>8</v>
      </c>
      <c r="B12" s="2">
        <f>+SUM(B3:B11)</f>
        <v>4850</v>
      </c>
      <c r="C12" s="2">
        <f>+SUM(C3:C11)</f>
        <v>4200</v>
      </c>
      <c r="D12" s="2">
        <f>+SUM(B12:C12)</f>
        <v>9050</v>
      </c>
      <c r="L12" s="8">
        <f>+SUM(L3:L11)</f>
        <v>0.49925215957998842</v>
      </c>
    </row>
    <row r="13" spans="1:12" x14ac:dyDescent="0.25">
      <c r="B13" s="2"/>
      <c r="C13" s="2"/>
    </row>
    <row r="14" spans="1:12" x14ac:dyDescent="0.25">
      <c r="B14" s="2"/>
      <c r="C14" s="2"/>
    </row>
    <row r="15" spans="1:12" x14ac:dyDescent="0.25">
      <c r="B15" s="2"/>
      <c r="C15" s="2"/>
    </row>
    <row r="16" spans="1:12" x14ac:dyDescent="0.25">
      <c r="B16" s="2"/>
      <c r="C1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C0EE-D9F4-47C8-8430-6CF135081AC3}">
  <dimension ref="A3:N21"/>
  <sheetViews>
    <sheetView topLeftCell="B9" zoomScale="235" zoomScaleNormal="235" workbookViewId="0">
      <selection activeCell="H16" sqref="H16"/>
    </sheetView>
  </sheetViews>
  <sheetFormatPr defaultRowHeight="15" x14ac:dyDescent="0.25"/>
  <cols>
    <col min="2" max="2" width="10.5703125" bestFit="1" customWidth="1"/>
    <col min="5" max="5" width="11.5703125" bestFit="1" customWidth="1"/>
    <col min="6" max="6" width="2.28515625" customWidth="1"/>
    <col min="11" max="11" width="1.7109375" customWidth="1"/>
  </cols>
  <sheetData>
    <row r="3" spans="1:14" x14ac:dyDescent="0.25">
      <c r="E3" t="s">
        <v>5</v>
      </c>
      <c r="F3" t="s">
        <v>6</v>
      </c>
    </row>
    <row r="5" spans="1:14" x14ac:dyDescent="0.25">
      <c r="B5" t="s">
        <v>3</v>
      </c>
      <c r="C5" s="2">
        <v>10000</v>
      </c>
      <c r="D5" s="2"/>
      <c r="E5" s="2">
        <v>10000</v>
      </c>
      <c r="F5">
        <v>10000</v>
      </c>
    </row>
    <row r="6" spans="1:14" x14ac:dyDescent="0.25">
      <c r="B6" t="s">
        <v>2</v>
      </c>
      <c r="C6" s="2">
        <v>9000</v>
      </c>
      <c r="D6" s="2"/>
      <c r="E6" s="2">
        <v>10000</v>
      </c>
      <c r="F6">
        <v>0</v>
      </c>
    </row>
    <row r="7" spans="1:14" x14ac:dyDescent="0.25">
      <c r="B7" t="s">
        <v>0</v>
      </c>
      <c r="C7" s="2">
        <v>1000</v>
      </c>
      <c r="D7" s="2"/>
      <c r="E7" s="2">
        <v>0</v>
      </c>
      <c r="F7">
        <v>10000</v>
      </c>
    </row>
    <row r="8" spans="1:14" x14ac:dyDescent="0.25">
      <c r="A8" s="1"/>
      <c r="B8" s="1" t="s">
        <v>4</v>
      </c>
      <c r="C8" s="2"/>
      <c r="D8" s="2"/>
      <c r="E8" s="3">
        <f>+C6/E5</f>
        <v>0.9</v>
      </c>
      <c r="F8" s="4">
        <f>+C7/F5</f>
        <v>0.1</v>
      </c>
    </row>
    <row r="10" spans="1:14" x14ac:dyDescent="0.25">
      <c r="I10" t="s">
        <v>14</v>
      </c>
      <c r="M10" t="s">
        <v>15</v>
      </c>
    </row>
    <row r="11" spans="1:14" x14ac:dyDescent="0.25">
      <c r="I11">
        <v>1000</v>
      </c>
      <c r="M11">
        <v>1000</v>
      </c>
    </row>
    <row r="12" spans="1:14" x14ac:dyDescent="0.25">
      <c r="B12" s="2"/>
      <c r="C12" s="2"/>
      <c r="D12" s="9" t="s">
        <v>13</v>
      </c>
      <c r="E12" s="9"/>
      <c r="G12" s="2"/>
      <c r="H12" s="2"/>
      <c r="I12" s="9" t="s">
        <v>13</v>
      </c>
      <c r="J12" s="9"/>
      <c r="L12" s="2"/>
      <c r="M12" s="9" t="s">
        <v>13</v>
      </c>
      <c r="N12" s="9"/>
    </row>
    <row r="13" spans="1:14" x14ac:dyDescent="0.25">
      <c r="B13" s="2"/>
      <c r="C13" s="2"/>
      <c r="D13" s="2">
        <v>0</v>
      </c>
      <c r="E13" s="2">
        <v>1</v>
      </c>
      <c r="G13" s="2"/>
      <c r="H13" s="2"/>
      <c r="I13" s="2">
        <v>0</v>
      </c>
      <c r="J13" s="2">
        <v>1</v>
      </c>
      <c r="L13" s="2"/>
      <c r="M13" s="2">
        <v>0</v>
      </c>
      <c r="N13" s="2">
        <v>1</v>
      </c>
    </row>
    <row r="14" spans="1:14" ht="22.5" customHeight="1" x14ac:dyDescent="0.25">
      <c r="B14" s="9" t="s">
        <v>12</v>
      </c>
      <c r="C14" s="2">
        <v>0</v>
      </c>
      <c r="D14" s="2">
        <v>0</v>
      </c>
      <c r="E14" s="2">
        <v>-1000</v>
      </c>
      <c r="G14" s="9" t="s">
        <v>12</v>
      </c>
      <c r="H14" s="2">
        <v>0</v>
      </c>
      <c r="I14" s="2">
        <v>850</v>
      </c>
      <c r="J14" s="2">
        <v>10</v>
      </c>
      <c r="L14" s="2">
        <v>0</v>
      </c>
      <c r="M14" s="2">
        <v>850</v>
      </c>
      <c r="N14" s="2">
        <v>50</v>
      </c>
    </row>
    <row r="15" spans="1:14" ht="22.5" customHeight="1" x14ac:dyDescent="0.25">
      <c r="B15" s="9"/>
      <c r="C15" s="2">
        <v>1</v>
      </c>
      <c r="D15" s="2">
        <v>-500</v>
      </c>
      <c r="E15" s="2">
        <v>800</v>
      </c>
      <c r="G15" s="9"/>
      <c r="H15" s="2">
        <v>1</v>
      </c>
      <c r="I15" s="2">
        <v>50</v>
      </c>
      <c r="J15" s="2">
        <v>90</v>
      </c>
      <c r="L15" s="2">
        <v>1</v>
      </c>
      <c r="M15" s="2">
        <v>10</v>
      </c>
      <c r="N15" s="2">
        <v>90</v>
      </c>
    </row>
    <row r="16" spans="1:14" x14ac:dyDescent="0.25">
      <c r="J16">
        <f>+SUM(I14+I15+J15+J14)</f>
        <v>1000</v>
      </c>
      <c r="N16">
        <f>+SUM(M14+M15+N15+N14)</f>
        <v>1000</v>
      </c>
    </row>
    <row r="18" spans="3:13" x14ac:dyDescent="0.25">
      <c r="H18" s="10" t="s">
        <v>16</v>
      </c>
      <c r="I18" s="10">
        <f>+I15*D15+J14*E14+J15*E15</f>
        <v>37000</v>
      </c>
      <c r="J18" s="10"/>
      <c r="K18" s="10"/>
      <c r="L18" s="10"/>
      <c r="M18" s="10">
        <f>+M15*D15+N14*E14+N15*E15</f>
        <v>17000</v>
      </c>
    </row>
    <row r="19" spans="3:13" x14ac:dyDescent="0.25">
      <c r="C19" t="s">
        <v>19</v>
      </c>
      <c r="D19" s="4">
        <v>0.2</v>
      </c>
      <c r="E19" t="s">
        <v>20</v>
      </c>
      <c r="G19">
        <v>0.65</v>
      </c>
      <c r="H19" t="s">
        <v>17</v>
      </c>
      <c r="I19">
        <f>+(I14+J15)/J16</f>
        <v>0.94</v>
      </c>
      <c r="M19">
        <f>+(M14+N15)/N16</f>
        <v>0.94</v>
      </c>
    </row>
    <row r="20" spans="3:13" x14ac:dyDescent="0.25">
      <c r="G20">
        <v>0.7</v>
      </c>
      <c r="H20" t="s">
        <v>11</v>
      </c>
      <c r="I20">
        <v>0.89</v>
      </c>
      <c r="M20">
        <v>0.95</v>
      </c>
    </row>
    <row r="21" spans="3:13" x14ac:dyDescent="0.25">
      <c r="H21" t="s">
        <v>18</v>
      </c>
      <c r="I21" s="4">
        <v>0.5</v>
      </c>
      <c r="J21" s="4"/>
      <c r="K21" s="4"/>
      <c r="L21" s="4"/>
      <c r="M21" s="4">
        <v>0.56000000000000005</v>
      </c>
    </row>
  </sheetData>
  <mergeCells count="5">
    <mergeCell ref="B14:B15"/>
    <mergeCell ref="D12:E12"/>
    <mergeCell ref="I12:J12"/>
    <mergeCell ref="G14:G15"/>
    <mergeCell ref="M12:N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F4E9-9791-45B7-B14A-6EB12D33DCCB}">
  <dimension ref="A1:O160"/>
  <sheetViews>
    <sheetView tabSelected="1" topLeftCell="B6" zoomScale="130" zoomScaleNormal="130" workbookViewId="0">
      <selection activeCell="H10" sqref="H10"/>
    </sheetView>
  </sheetViews>
  <sheetFormatPr defaultRowHeight="15" x14ac:dyDescent="0.25"/>
  <cols>
    <col min="2" max="2" width="19.28515625" customWidth="1"/>
    <col min="3" max="3" width="5.28515625" bestFit="1" customWidth="1"/>
    <col min="4" max="4" width="9.7109375" bestFit="1" customWidth="1"/>
    <col min="5" max="5" width="17.28515625" bestFit="1" customWidth="1"/>
    <col min="6" max="6" width="15.5703125" bestFit="1" customWidth="1"/>
    <col min="7" max="7" width="5.28515625" bestFit="1" customWidth="1"/>
    <col min="8" max="8" width="22.42578125" customWidth="1"/>
    <col min="9" max="9" width="21.5703125" bestFit="1" customWidth="1"/>
    <col min="10" max="11" width="15.42578125" customWidth="1"/>
    <col min="12" max="13" width="13.28515625" bestFit="1" customWidth="1"/>
    <col min="14" max="14" width="13.140625" bestFit="1" customWidth="1"/>
  </cols>
  <sheetData>
    <row r="1" spans="1:15" x14ac:dyDescent="0.25">
      <c r="A1" t="s">
        <v>21</v>
      </c>
    </row>
    <row r="4" spans="1:15" x14ac:dyDescent="0.25">
      <c r="B4" t="s">
        <v>22</v>
      </c>
    </row>
    <row r="6" spans="1:15" x14ac:dyDescent="0.25">
      <c r="B6" t="s">
        <v>23</v>
      </c>
    </row>
    <row r="8" spans="1:15" x14ac:dyDescent="0.25">
      <c r="B8" t="s">
        <v>24</v>
      </c>
    </row>
    <row r="9" spans="1:15" x14ac:dyDescent="0.25">
      <c r="C9" t="s">
        <v>25</v>
      </c>
      <c r="D9" t="s">
        <v>26</v>
      </c>
      <c r="E9" t="s">
        <v>27</v>
      </c>
      <c r="F9" t="s">
        <v>28</v>
      </c>
      <c r="G9" t="s">
        <v>34</v>
      </c>
      <c r="H9" t="s">
        <v>35</v>
      </c>
      <c r="I9" t="s">
        <v>48</v>
      </c>
      <c r="J9" t="s">
        <v>43</v>
      </c>
      <c r="K9" t="s">
        <v>45</v>
      </c>
      <c r="L9" t="s">
        <v>29</v>
      </c>
      <c r="M9" t="s">
        <v>49</v>
      </c>
    </row>
    <row r="10" spans="1:15" ht="45" x14ac:dyDescent="0.25">
      <c r="C10" s="11" t="s">
        <v>36</v>
      </c>
      <c r="D10" s="11" t="s">
        <v>38</v>
      </c>
      <c r="E10" s="11" t="s">
        <v>39</v>
      </c>
      <c r="F10" s="11" t="s">
        <v>40</v>
      </c>
      <c r="G10" s="11" t="s">
        <v>41</v>
      </c>
      <c r="H10" s="11" t="s">
        <v>44</v>
      </c>
      <c r="I10" s="11" t="s">
        <v>42</v>
      </c>
      <c r="J10" s="11" t="s">
        <v>46</v>
      </c>
      <c r="K10" s="11" t="s">
        <v>47</v>
      </c>
      <c r="L10" s="11" t="s">
        <v>37</v>
      </c>
      <c r="M10" s="11"/>
      <c r="N10" s="11"/>
      <c r="O10" s="11"/>
    </row>
    <row r="11" spans="1:15" x14ac:dyDescent="0.25">
      <c r="B11">
        <v>1</v>
      </c>
      <c r="L11" t="s">
        <v>30</v>
      </c>
      <c r="M11" t="s">
        <v>30</v>
      </c>
    </row>
    <row r="12" spans="1:15" x14ac:dyDescent="0.25">
      <c r="B12">
        <v>2</v>
      </c>
      <c r="L12" t="s">
        <v>31</v>
      </c>
    </row>
    <row r="13" spans="1:15" x14ac:dyDescent="0.25">
      <c r="B13">
        <v>3</v>
      </c>
      <c r="L13" t="s">
        <v>32</v>
      </c>
    </row>
    <row r="14" spans="1:15" x14ac:dyDescent="0.25">
      <c r="B14">
        <v>4</v>
      </c>
      <c r="L14" t="s">
        <v>33</v>
      </c>
    </row>
    <row r="15" spans="1:15" x14ac:dyDescent="0.25">
      <c r="B15">
        <v>5</v>
      </c>
      <c r="L15" t="s">
        <v>30</v>
      </c>
    </row>
    <row r="16" spans="1:15" x14ac:dyDescent="0.25">
      <c r="B16">
        <v>6</v>
      </c>
      <c r="L16" t="s">
        <v>31</v>
      </c>
    </row>
    <row r="17" spans="2:12" x14ac:dyDescent="0.25">
      <c r="B17">
        <v>7</v>
      </c>
      <c r="L17" t="s">
        <v>32</v>
      </c>
    </row>
    <row r="18" spans="2:12" x14ac:dyDescent="0.25">
      <c r="B18">
        <v>8</v>
      </c>
      <c r="L18" t="s">
        <v>33</v>
      </c>
    </row>
    <row r="19" spans="2:12" x14ac:dyDescent="0.25">
      <c r="B19">
        <v>9</v>
      </c>
      <c r="L19" t="s">
        <v>30</v>
      </c>
    </row>
    <row r="20" spans="2:12" x14ac:dyDescent="0.25">
      <c r="B20">
        <v>10</v>
      </c>
      <c r="L20" t="s">
        <v>31</v>
      </c>
    </row>
    <row r="21" spans="2:12" x14ac:dyDescent="0.25">
      <c r="B21">
        <v>11</v>
      </c>
      <c r="L21" t="s">
        <v>32</v>
      </c>
    </row>
    <row r="22" spans="2:12" x14ac:dyDescent="0.25">
      <c r="B22">
        <v>12</v>
      </c>
      <c r="L22" t="s">
        <v>33</v>
      </c>
    </row>
    <row r="23" spans="2:12" x14ac:dyDescent="0.25">
      <c r="B23">
        <v>13</v>
      </c>
      <c r="L23" t="s">
        <v>30</v>
      </c>
    </row>
    <row r="24" spans="2:12" x14ac:dyDescent="0.25">
      <c r="B24">
        <v>14</v>
      </c>
      <c r="L24" t="s">
        <v>31</v>
      </c>
    </row>
    <row r="25" spans="2:12" x14ac:dyDescent="0.25">
      <c r="B25">
        <v>15</v>
      </c>
      <c r="L25" t="s">
        <v>32</v>
      </c>
    </row>
    <row r="26" spans="2:12" x14ac:dyDescent="0.25">
      <c r="B26">
        <v>16</v>
      </c>
      <c r="L26" t="s">
        <v>33</v>
      </c>
    </row>
    <row r="27" spans="2:12" x14ac:dyDescent="0.25">
      <c r="B27">
        <v>17</v>
      </c>
    </row>
    <row r="28" spans="2:12" x14ac:dyDescent="0.25">
      <c r="B28">
        <v>18</v>
      </c>
    </row>
    <row r="29" spans="2:12" x14ac:dyDescent="0.25">
      <c r="B29">
        <v>19</v>
      </c>
    </row>
    <row r="30" spans="2:12" x14ac:dyDescent="0.25">
      <c r="B30">
        <v>20</v>
      </c>
    </row>
    <row r="31" spans="2:12" x14ac:dyDescent="0.25">
      <c r="B31">
        <v>21</v>
      </c>
    </row>
    <row r="32" spans="2:12" x14ac:dyDescent="0.25">
      <c r="B32">
        <v>22</v>
      </c>
    </row>
    <row r="33" spans="2:2" x14ac:dyDescent="0.25">
      <c r="B33">
        <v>23</v>
      </c>
    </row>
    <row r="34" spans="2:2" x14ac:dyDescent="0.25">
      <c r="B34">
        <v>24</v>
      </c>
    </row>
    <row r="35" spans="2:2" x14ac:dyDescent="0.25">
      <c r="B35">
        <v>25</v>
      </c>
    </row>
    <row r="36" spans="2:2" x14ac:dyDescent="0.25">
      <c r="B36">
        <v>26</v>
      </c>
    </row>
    <row r="37" spans="2:2" x14ac:dyDescent="0.25">
      <c r="B37">
        <v>27</v>
      </c>
    </row>
    <row r="38" spans="2:2" x14ac:dyDescent="0.25">
      <c r="B38">
        <v>28</v>
      </c>
    </row>
    <row r="39" spans="2:2" x14ac:dyDescent="0.25">
      <c r="B39">
        <v>29</v>
      </c>
    </row>
    <row r="40" spans="2:2" x14ac:dyDescent="0.25">
      <c r="B40">
        <v>30</v>
      </c>
    </row>
    <row r="41" spans="2:2" x14ac:dyDescent="0.25">
      <c r="B41">
        <v>31</v>
      </c>
    </row>
    <row r="42" spans="2:2" x14ac:dyDescent="0.25">
      <c r="B42">
        <v>32</v>
      </c>
    </row>
    <row r="43" spans="2:2" x14ac:dyDescent="0.25">
      <c r="B43">
        <v>33</v>
      </c>
    </row>
    <row r="44" spans="2:2" x14ac:dyDescent="0.25">
      <c r="B44">
        <v>34</v>
      </c>
    </row>
    <row r="45" spans="2:2" x14ac:dyDescent="0.25">
      <c r="B45">
        <v>35</v>
      </c>
    </row>
    <row r="46" spans="2:2" x14ac:dyDescent="0.25">
      <c r="B46">
        <v>36</v>
      </c>
    </row>
    <row r="47" spans="2:2" x14ac:dyDescent="0.25">
      <c r="B47">
        <v>37</v>
      </c>
    </row>
    <row r="48" spans="2:2" x14ac:dyDescent="0.25">
      <c r="B48">
        <v>38</v>
      </c>
    </row>
    <row r="49" spans="2:2" x14ac:dyDescent="0.25">
      <c r="B49">
        <v>39</v>
      </c>
    </row>
    <row r="50" spans="2:2" x14ac:dyDescent="0.25">
      <c r="B50">
        <v>40</v>
      </c>
    </row>
    <row r="51" spans="2:2" x14ac:dyDescent="0.25">
      <c r="B51">
        <v>41</v>
      </c>
    </row>
    <row r="52" spans="2:2" x14ac:dyDescent="0.25">
      <c r="B52">
        <v>42</v>
      </c>
    </row>
    <row r="53" spans="2:2" x14ac:dyDescent="0.25">
      <c r="B53">
        <v>43</v>
      </c>
    </row>
    <row r="54" spans="2:2" x14ac:dyDescent="0.25">
      <c r="B54">
        <v>44</v>
      </c>
    </row>
    <row r="55" spans="2:2" x14ac:dyDescent="0.25">
      <c r="B55">
        <v>45</v>
      </c>
    </row>
    <row r="56" spans="2:2" x14ac:dyDescent="0.25">
      <c r="B56">
        <v>46</v>
      </c>
    </row>
    <row r="57" spans="2:2" x14ac:dyDescent="0.25">
      <c r="B57">
        <v>47</v>
      </c>
    </row>
    <row r="58" spans="2:2" x14ac:dyDescent="0.25">
      <c r="B58">
        <v>48</v>
      </c>
    </row>
    <row r="59" spans="2:2" x14ac:dyDescent="0.25">
      <c r="B59">
        <v>49</v>
      </c>
    </row>
    <row r="60" spans="2:2" x14ac:dyDescent="0.25">
      <c r="B60">
        <v>50</v>
      </c>
    </row>
    <row r="61" spans="2:2" x14ac:dyDescent="0.25">
      <c r="B61">
        <v>51</v>
      </c>
    </row>
    <row r="62" spans="2:2" x14ac:dyDescent="0.25">
      <c r="B62">
        <v>52</v>
      </c>
    </row>
    <row r="63" spans="2:2" x14ac:dyDescent="0.25">
      <c r="B63">
        <v>53</v>
      </c>
    </row>
    <row r="64" spans="2:2" x14ac:dyDescent="0.25">
      <c r="B64">
        <v>54</v>
      </c>
    </row>
    <row r="65" spans="2:2" x14ac:dyDescent="0.25">
      <c r="B65">
        <v>55</v>
      </c>
    </row>
    <row r="66" spans="2:2" x14ac:dyDescent="0.25">
      <c r="B66">
        <v>56</v>
      </c>
    </row>
    <row r="67" spans="2:2" x14ac:dyDescent="0.25">
      <c r="B67">
        <v>57</v>
      </c>
    </row>
    <row r="68" spans="2:2" x14ac:dyDescent="0.25">
      <c r="B68">
        <v>58</v>
      </c>
    </row>
    <row r="69" spans="2:2" x14ac:dyDescent="0.25">
      <c r="B69">
        <v>59</v>
      </c>
    </row>
    <row r="70" spans="2:2" x14ac:dyDescent="0.25">
      <c r="B70">
        <v>60</v>
      </c>
    </row>
    <row r="71" spans="2:2" x14ac:dyDescent="0.25">
      <c r="B71">
        <v>61</v>
      </c>
    </row>
    <row r="72" spans="2:2" x14ac:dyDescent="0.25">
      <c r="B72">
        <v>62</v>
      </c>
    </row>
    <row r="73" spans="2:2" x14ac:dyDescent="0.25">
      <c r="B73">
        <v>63</v>
      </c>
    </row>
    <row r="74" spans="2:2" x14ac:dyDescent="0.25">
      <c r="B74">
        <v>64</v>
      </c>
    </row>
    <row r="75" spans="2:2" x14ac:dyDescent="0.25">
      <c r="B75">
        <v>65</v>
      </c>
    </row>
    <row r="76" spans="2:2" x14ac:dyDescent="0.25">
      <c r="B76">
        <v>66</v>
      </c>
    </row>
    <row r="77" spans="2:2" x14ac:dyDescent="0.25">
      <c r="B77">
        <v>67</v>
      </c>
    </row>
    <row r="78" spans="2:2" x14ac:dyDescent="0.25">
      <c r="B78">
        <v>68</v>
      </c>
    </row>
    <row r="79" spans="2:2" x14ac:dyDescent="0.25">
      <c r="B79">
        <v>69</v>
      </c>
    </row>
    <row r="80" spans="2:2" x14ac:dyDescent="0.25">
      <c r="B80">
        <v>70</v>
      </c>
    </row>
    <row r="81" spans="2:2" x14ac:dyDescent="0.25">
      <c r="B81">
        <v>71</v>
      </c>
    </row>
    <row r="82" spans="2:2" x14ac:dyDescent="0.25">
      <c r="B82">
        <v>72</v>
      </c>
    </row>
    <row r="83" spans="2:2" x14ac:dyDescent="0.25">
      <c r="B83">
        <v>73</v>
      </c>
    </row>
    <row r="84" spans="2:2" x14ac:dyDescent="0.25">
      <c r="B84">
        <v>74</v>
      </c>
    </row>
    <row r="85" spans="2:2" x14ac:dyDescent="0.25">
      <c r="B85">
        <v>75</v>
      </c>
    </row>
    <row r="86" spans="2:2" x14ac:dyDescent="0.25">
      <c r="B86">
        <v>76</v>
      </c>
    </row>
    <row r="87" spans="2:2" x14ac:dyDescent="0.25">
      <c r="B87">
        <v>77</v>
      </c>
    </row>
    <row r="88" spans="2:2" x14ac:dyDescent="0.25">
      <c r="B88">
        <v>78</v>
      </c>
    </row>
    <row r="89" spans="2:2" x14ac:dyDescent="0.25">
      <c r="B89">
        <v>79</v>
      </c>
    </row>
    <row r="90" spans="2:2" x14ac:dyDescent="0.25">
      <c r="B90">
        <v>80</v>
      </c>
    </row>
    <row r="91" spans="2:2" x14ac:dyDescent="0.25">
      <c r="B91">
        <v>81</v>
      </c>
    </row>
    <row r="92" spans="2:2" x14ac:dyDescent="0.25">
      <c r="B92">
        <v>82</v>
      </c>
    </row>
    <row r="93" spans="2:2" x14ac:dyDescent="0.25">
      <c r="B93">
        <v>83</v>
      </c>
    </row>
    <row r="94" spans="2:2" x14ac:dyDescent="0.25">
      <c r="B94">
        <v>84</v>
      </c>
    </row>
    <row r="95" spans="2:2" x14ac:dyDescent="0.25">
      <c r="B95">
        <v>85</v>
      </c>
    </row>
    <row r="96" spans="2:2" x14ac:dyDescent="0.25">
      <c r="B96">
        <v>86</v>
      </c>
    </row>
    <row r="97" spans="2:2" x14ac:dyDescent="0.25">
      <c r="B97">
        <v>87</v>
      </c>
    </row>
    <row r="98" spans="2:2" x14ac:dyDescent="0.25">
      <c r="B98">
        <v>88</v>
      </c>
    </row>
    <row r="99" spans="2:2" x14ac:dyDescent="0.25">
      <c r="B99">
        <v>89</v>
      </c>
    </row>
    <row r="100" spans="2:2" x14ac:dyDescent="0.25">
      <c r="B100">
        <v>90</v>
      </c>
    </row>
    <row r="101" spans="2:2" x14ac:dyDescent="0.25">
      <c r="B101">
        <v>91</v>
      </c>
    </row>
    <row r="102" spans="2:2" x14ac:dyDescent="0.25">
      <c r="B102">
        <v>92</v>
      </c>
    </row>
    <row r="103" spans="2:2" x14ac:dyDescent="0.25">
      <c r="B103">
        <v>93</v>
      </c>
    </row>
    <row r="104" spans="2:2" x14ac:dyDescent="0.25">
      <c r="B104">
        <v>94</v>
      </c>
    </row>
    <row r="105" spans="2:2" x14ac:dyDescent="0.25">
      <c r="B105">
        <v>95</v>
      </c>
    </row>
    <row r="106" spans="2:2" x14ac:dyDescent="0.25">
      <c r="B106">
        <v>96</v>
      </c>
    </row>
    <row r="107" spans="2:2" x14ac:dyDescent="0.25">
      <c r="B107">
        <v>97</v>
      </c>
    </row>
    <row r="108" spans="2:2" x14ac:dyDescent="0.25">
      <c r="B108">
        <v>98</v>
      </c>
    </row>
    <row r="109" spans="2:2" x14ac:dyDescent="0.25">
      <c r="B109">
        <v>99</v>
      </c>
    </row>
    <row r="110" spans="2:2" x14ac:dyDescent="0.25">
      <c r="B110">
        <v>100</v>
      </c>
    </row>
    <row r="111" spans="2:2" x14ac:dyDescent="0.25">
      <c r="B111">
        <v>101</v>
      </c>
    </row>
    <row r="112" spans="2:2" x14ac:dyDescent="0.25">
      <c r="B112">
        <v>102</v>
      </c>
    </row>
    <row r="113" spans="2:2" x14ac:dyDescent="0.25">
      <c r="B113">
        <v>103</v>
      </c>
    </row>
    <row r="114" spans="2:2" x14ac:dyDescent="0.25">
      <c r="B114">
        <v>104</v>
      </c>
    </row>
    <row r="115" spans="2:2" x14ac:dyDescent="0.25">
      <c r="B115">
        <v>105</v>
      </c>
    </row>
    <row r="116" spans="2:2" x14ac:dyDescent="0.25">
      <c r="B116">
        <v>106</v>
      </c>
    </row>
    <row r="117" spans="2:2" x14ac:dyDescent="0.25">
      <c r="B117">
        <v>107</v>
      </c>
    </row>
    <row r="118" spans="2:2" x14ac:dyDescent="0.25">
      <c r="B118">
        <v>108</v>
      </c>
    </row>
    <row r="119" spans="2:2" x14ac:dyDescent="0.25">
      <c r="B119">
        <v>109</v>
      </c>
    </row>
    <row r="120" spans="2:2" x14ac:dyDescent="0.25">
      <c r="B120">
        <v>110</v>
      </c>
    </row>
    <row r="121" spans="2:2" x14ac:dyDescent="0.25">
      <c r="B121">
        <v>111</v>
      </c>
    </row>
    <row r="122" spans="2:2" x14ac:dyDescent="0.25">
      <c r="B122">
        <v>112</v>
      </c>
    </row>
    <row r="123" spans="2:2" x14ac:dyDescent="0.25">
      <c r="B123">
        <v>113</v>
      </c>
    </row>
    <row r="124" spans="2:2" x14ac:dyDescent="0.25">
      <c r="B124">
        <v>114</v>
      </c>
    </row>
    <row r="125" spans="2:2" x14ac:dyDescent="0.25">
      <c r="B125">
        <v>115</v>
      </c>
    </row>
    <row r="126" spans="2:2" x14ac:dyDescent="0.25">
      <c r="B126">
        <v>116</v>
      </c>
    </row>
    <row r="127" spans="2:2" x14ac:dyDescent="0.25">
      <c r="B127">
        <v>117</v>
      </c>
    </row>
    <row r="128" spans="2:2" x14ac:dyDescent="0.25">
      <c r="B128">
        <v>118</v>
      </c>
    </row>
    <row r="129" spans="2:2" x14ac:dyDescent="0.25">
      <c r="B129">
        <v>119</v>
      </c>
    </row>
    <row r="130" spans="2:2" x14ac:dyDescent="0.25">
      <c r="B130">
        <v>120</v>
      </c>
    </row>
    <row r="131" spans="2:2" x14ac:dyDescent="0.25">
      <c r="B131">
        <v>121</v>
      </c>
    </row>
    <row r="132" spans="2:2" x14ac:dyDescent="0.25">
      <c r="B132">
        <v>122</v>
      </c>
    </row>
    <row r="133" spans="2:2" x14ac:dyDescent="0.25">
      <c r="B133">
        <v>123</v>
      </c>
    </row>
    <row r="134" spans="2:2" x14ac:dyDescent="0.25">
      <c r="B134">
        <v>124</v>
      </c>
    </row>
    <row r="135" spans="2:2" x14ac:dyDescent="0.25">
      <c r="B135">
        <v>125</v>
      </c>
    </row>
    <row r="136" spans="2:2" x14ac:dyDescent="0.25">
      <c r="B136">
        <v>126</v>
      </c>
    </row>
    <row r="137" spans="2:2" x14ac:dyDescent="0.25">
      <c r="B137">
        <v>127</v>
      </c>
    </row>
    <row r="138" spans="2:2" x14ac:dyDescent="0.25">
      <c r="B138">
        <v>128</v>
      </c>
    </row>
    <row r="139" spans="2:2" x14ac:dyDescent="0.25">
      <c r="B139">
        <v>129</v>
      </c>
    </row>
    <row r="140" spans="2:2" x14ac:dyDescent="0.25">
      <c r="B140">
        <v>130</v>
      </c>
    </row>
    <row r="141" spans="2:2" x14ac:dyDescent="0.25">
      <c r="B141">
        <v>131</v>
      </c>
    </row>
    <row r="142" spans="2:2" x14ac:dyDescent="0.25">
      <c r="B142">
        <v>132</v>
      </c>
    </row>
    <row r="143" spans="2:2" x14ac:dyDescent="0.25">
      <c r="B143">
        <v>133</v>
      </c>
    </row>
    <row r="144" spans="2:2" x14ac:dyDescent="0.25">
      <c r="B144">
        <v>134</v>
      </c>
    </row>
    <row r="145" spans="2:2" x14ac:dyDescent="0.25">
      <c r="B145">
        <v>135</v>
      </c>
    </row>
    <row r="146" spans="2:2" x14ac:dyDescent="0.25">
      <c r="B146">
        <v>136</v>
      </c>
    </row>
    <row r="147" spans="2:2" x14ac:dyDescent="0.25">
      <c r="B147">
        <v>137</v>
      </c>
    </row>
    <row r="148" spans="2:2" x14ac:dyDescent="0.25">
      <c r="B148">
        <v>138</v>
      </c>
    </row>
    <row r="149" spans="2:2" x14ac:dyDescent="0.25">
      <c r="B149">
        <v>139</v>
      </c>
    </row>
    <row r="150" spans="2:2" x14ac:dyDescent="0.25">
      <c r="B150">
        <v>140</v>
      </c>
    </row>
    <row r="151" spans="2:2" x14ac:dyDescent="0.25">
      <c r="B151">
        <v>141</v>
      </c>
    </row>
    <row r="152" spans="2:2" x14ac:dyDescent="0.25">
      <c r="B152">
        <v>142</v>
      </c>
    </row>
    <row r="153" spans="2:2" x14ac:dyDescent="0.25">
      <c r="B153">
        <v>143</v>
      </c>
    </row>
    <row r="154" spans="2:2" x14ac:dyDescent="0.25">
      <c r="B154">
        <v>144</v>
      </c>
    </row>
    <row r="155" spans="2:2" x14ac:dyDescent="0.25">
      <c r="B155">
        <v>145</v>
      </c>
    </row>
    <row r="156" spans="2:2" x14ac:dyDescent="0.25">
      <c r="B156">
        <v>146</v>
      </c>
    </row>
    <row r="157" spans="2:2" x14ac:dyDescent="0.25">
      <c r="B157">
        <v>147</v>
      </c>
    </row>
    <row r="158" spans="2:2" x14ac:dyDescent="0.25">
      <c r="B158">
        <v>148</v>
      </c>
    </row>
    <row r="159" spans="2:2" x14ac:dyDescent="0.25">
      <c r="B159">
        <v>149</v>
      </c>
    </row>
    <row r="160" spans="2:2" x14ac:dyDescent="0.25">
      <c r="B160">
        <v>150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Adrián Alarcón</dc:creator>
  <cp:lastModifiedBy>Adrián Alarcón</cp:lastModifiedBy>
  <dcterms:created xsi:type="dcterms:W3CDTF">2022-05-12T23:34:09Z</dcterms:created>
  <dcterms:modified xsi:type="dcterms:W3CDTF">2022-05-13T02:48:25Z</dcterms:modified>
</cp:coreProperties>
</file>