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 Sheet (PT1)" sheetId="1" r:id="rId4"/>
    <sheet state="visible" name="v2 (PT1)" sheetId="2" r:id="rId5"/>
    <sheet state="visible" name="v3 (PT1 - the end)" sheetId="3" r:id="rId6"/>
    <sheet state="visible" name="Auxiliary Sheet (PT1)" sheetId="4" r:id="rId7"/>
    <sheet state="visible" name="PT2" sheetId="5" r:id="rId8"/>
    <sheet state="visible" name="PT3" sheetId="6" r:id="rId9"/>
    <sheet state="visible" name="PT4" sheetId="7" r:id="rId10"/>
    <sheet state="visible" name="PT4-aux" sheetId="8" r:id="rId11"/>
  </sheets>
  <definedNames/>
  <calcPr/>
</workbook>
</file>

<file path=xl/sharedStrings.xml><?xml version="1.0" encoding="utf-8"?>
<sst xmlns="http://schemas.openxmlformats.org/spreadsheetml/2006/main" count="1487" uniqueCount="381">
  <si>
    <t>HEX</t>
  </si>
  <si>
    <t>BIN</t>
  </si>
  <si>
    <t>OPCODE</t>
  </si>
  <si>
    <t>rd</t>
  </si>
  <si>
    <t>imm</t>
  </si>
  <si>
    <t>func3</t>
  </si>
  <si>
    <t>rs1</t>
  </si>
  <si>
    <t>rs2</t>
  </si>
  <si>
    <t>func7</t>
  </si>
  <si>
    <t>INSTRUCTION</t>
  </si>
  <si>
    <t>00050893</t>
  </si>
  <si>
    <t>00000000000001010000100010010011</t>
  </si>
  <si>
    <t>addi</t>
  </si>
  <si>
    <t>x17</t>
  </si>
  <si>
    <t>x10</t>
  </si>
  <si>
    <t>00068513</t>
  </si>
  <si>
    <t>00000000000001101000010100010011</t>
  </si>
  <si>
    <t>x13</t>
  </si>
  <si>
    <t>04088063</t>
  </si>
  <si>
    <t>00000100000010001000000001100011</t>
  </si>
  <si>
    <t>beq</t>
  </si>
  <si>
    <t>04058263</t>
  </si>
  <si>
    <t>00000100000001011000001001100011</t>
  </si>
  <si>
    <t>x11</t>
  </si>
  <si>
    <t>04060063</t>
  </si>
  <si>
    <t>00000100000001100000000001100011</t>
  </si>
  <si>
    <t>x12</t>
  </si>
  <si>
    <t>04d05063</t>
  </si>
  <si>
    <t>00000100110100000101000001100011</t>
  </si>
  <si>
    <t>bge</t>
  </si>
  <si>
    <t>x0</t>
  </si>
  <si>
    <t>00088793</t>
  </si>
  <si>
    <t>00000000000010001000011110010011</t>
  </si>
  <si>
    <t>x15</t>
  </si>
  <si>
    <t>00269713</t>
  </si>
  <si>
    <t>00000000001001101001011100010011</t>
  </si>
  <si>
    <t>slli</t>
  </si>
  <si>
    <t>x14</t>
  </si>
  <si>
    <t>00e888b3</t>
  </si>
  <si>
    <t>00000000111010001000100010110011</t>
  </si>
  <si>
    <t>add</t>
  </si>
  <si>
    <t>0007a703</t>
  </si>
  <si>
    <t>00000000000001111010011100000011</t>
  </si>
  <si>
    <t>lw</t>
  </si>
  <si>
    <t>0x15</t>
  </si>
  <si>
    <t>0005a803</t>
  </si>
  <si>
    <t>00000000000001011010100000000011</t>
  </si>
  <si>
    <t>x16</t>
  </si>
  <si>
    <t>01070733</t>
  </si>
  <si>
    <t>00000001000001110000011100110011</t>
  </si>
  <si>
    <t>00e62023</t>
  </si>
  <si>
    <t>00000000111001100010000000100011</t>
  </si>
  <si>
    <t>sw</t>
  </si>
  <si>
    <t>00478793</t>
  </si>
  <si>
    <t>00000000010001111000011110010011</t>
  </si>
  <si>
    <t>00458593</t>
  </si>
  <si>
    <t>00000000010001011000010110010011</t>
  </si>
  <si>
    <t>00460613</t>
  </si>
  <si>
    <t>00000000010001100000011000010011</t>
  </si>
  <si>
    <t>ff1792e3</t>
  </si>
  <si>
    <t>11111111000101111001001011100011</t>
  </si>
  <si>
    <t>bne</t>
  </si>
  <si>
    <t>00008067</t>
  </si>
  <si>
    <t>00000000000000001000000001100111</t>
  </si>
  <si>
    <t>jalr</t>
  </si>
  <si>
    <t>fff00513</t>
  </si>
  <si>
    <t>11111111111100000000010100010011</t>
  </si>
  <si>
    <t>0xFFF</t>
  </si>
  <si>
    <t>Hex Instruction</t>
  </si>
  <si>
    <t>Bin Instruction</t>
  </si>
  <si>
    <t>funct7</t>
  </si>
  <si>
    <t>funct3</t>
  </si>
  <si>
    <t>opcode</t>
  </si>
  <si>
    <t>function type</t>
  </si>
  <si>
    <t>Instruction</t>
  </si>
  <si>
    <t>0000000</t>
  </si>
  <si>
    <t>000000000000</t>
  </si>
  <si>
    <t>00000</t>
  </si>
  <si>
    <t>01010</t>
  </si>
  <si>
    <t>000</t>
  </si>
  <si>
    <t>10001</t>
  </si>
  <si>
    <t>0010011</t>
  </si>
  <si>
    <t>I</t>
  </si>
  <si>
    <t>01101</t>
  </si>
  <si>
    <t>0000010</t>
  </si>
  <si>
    <t>000001000000</t>
  </si>
  <si>
    <t>-</t>
  </si>
  <si>
    <t>1100011</t>
  </si>
  <si>
    <t>SB</t>
  </si>
  <si>
    <t>000001000100</t>
  </si>
  <si>
    <t>01011</t>
  </si>
  <si>
    <t>01100</t>
  </si>
  <si>
    <t>101</t>
  </si>
  <si>
    <t>01111</t>
  </si>
  <si>
    <t>000000000010</t>
  </si>
  <si>
    <t>00010</t>
  </si>
  <si>
    <t>001</t>
  </si>
  <si>
    <t>01110</t>
  </si>
  <si>
    <t>0110011</t>
  </si>
  <si>
    <t>R</t>
  </si>
  <si>
    <t>010</t>
  </si>
  <si>
    <t>0000011</t>
  </si>
  <si>
    <t>10000</t>
  </si>
  <si>
    <t>0100011</t>
  </si>
  <si>
    <t>S</t>
  </si>
  <si>
    <t>000000000100</t>
  </si>
  <si>
    <t>00100</t>
  </si>
  <si>
    <t>1111111</t>
  </si>
  <si>
    <t>111111100101</t>
  </si>
  <si>
    <t>00001</t>
  </si>
  <si>
    <t>1100111</t>
  </si>
  <si>
    <t>111111111111</t>
  </si>
  <si>
    <t>11111</t>
  </si>
  <si>
    <t>THE PAINTED CELLS HAVE TO BE CORRECTED. SWITCH THE BITS</t>
  </si>
  <si>
    <t>Address</t>
  </si>
  <si>
    <t>mne</t>
  </si>
  <si>
    <t>0</t>
  </si>
  <si>
    <t>a7</t>
  </si>
  <si>
    <t>a0</t>
  </si>
  <si>
    <t>0x00</t>
  </si>
  <si>
    <t>4</t>
  </si>
  <si>
    <t>a3</t>
  </si>
  <si>
    <t>8</t>
  </si>
  <si>
    <t>zero</t>
  </si>
  <si>
    <t>0x40</t>
  </si>
  <si>
    <t>C</t>
  </si>
  <si>
    <t>a1</t>
  </si>
  <si>
    <t>0x44</t>
  </si>
  <si>
    <t>10</t>
  </si>
  <si>
    <t>a2</t>
  </si>
  <si>
    <t>14</t>
  </si>
  <si>
    <t>18</t>
  </si>
  <si>
    <t>a5</t>
  </si>
  <si>
    <t>1C</t>
  </si>
  <si>
    <t>a4</t>
  </si>
  <si>
    <t>0x02</t>
  </si>
  <si>
    <t>20</t>
  </si>
  <si>
    <t>24</t>
  </si>
  <si>
    <t>28</t>
  </si>
  <si>
    <t>a6</t>
  </si>
  <si>
    <t>2C</t>
  </si>
  <si>
    <t>30</t>
  </si>
  <si>
    <t>34</t>
  </si>
  <si>
    <t>0x04</t>
  </si>
  <si>
    <t>38</t>
  </si>
  <si>
    <t>3C</t>
  </si>
  <si>
    <t>40</t>
  </si>
  <si>
    <t>0x1fe4</t>
  </si>
  <si>
    <t>44</t>
  </si>
  <si>
    <t>ra</t>
  </si>
  <si>
    <t>48</t>
  </si>
  <si>
    <t>0xfff</t>
  </si>
  <si>
    <t>4C</t>
  </si>
  <si>
    <t>50</t>
  </si>
  <si>
    <t>54</t>
  </si>
  <si>
    <t>1FE4</t>
  </si>
  <si>
    <t>Text Section Sizes</t>
  </si>
  <si>
    <t>Optimization</t>
  </si>
  <si>
    <t>Short Version</t>
  </si>
  <si>
    <t>Long Version</t>
  </si>
  <si>
    <t>-O0</t>
  </si>
  <si>
    <t>-O</t>
  </si>
  <si>
    <t>-O3</t>
  </si>
  <si>
    <t>PC</t>
  </si>
  <si>
    <t>Explanation</t>
  </si>
  <si>
    <t>Hazards</t>
  </si>
  <si>
    <t>Note</t>
  </si>
  <si>
    <t>mv a7,a0</t>
  </si>
  <si>
    <t>0x200</t>
  </si>
  <si>
    <t>0x2</t>
  </si>
  <si>
    <t>DC</t>
  </si>
  <si>
    <t>overwrite a7 with content of a0</t>
  </si>
  <si>
    <t>IF</t>
  </si>
  <si>
    <t>ID</t>
  </si>
  <si>
    <t>EX</t>
  </si>
  <si>
    <t>MEM</t>
  </si>
  <si>
    <t>WB</t>
  </si>
  <si>
    <t>mv a0,a3</t>
  </si>
  <si>
    <t>overwrite a0 with content of a3</t>
  </si>
  <si>
    <t>0x08</t>
  </si>
  <si>
    <t>beqz a7,48 &lt;a0_eq_0&gt;</t>
  </si>
  <si>
    <t>a7 is not equal 0, branch not taken</t>
  </si>
  <si>
    <t>Data</t>
  </si>
  <si>
    <t>Forwarding occurs because a7 is not yet available</t>
  </si>
  <si>
    <t>0x0c</t>
  </si>
  <si>
    <t>beqz a1,50 &lt;a1a2_eq_0&gt;</t>
  </si>
  <si>
    <t>0x10</t>
  </si>
  <si>
    <t>beqz a2,50 &lt;a1a2_eq_0&gt;</t>
  </si>
  <si>
    <t>a2 is not equal 0, branch not taken</t>
  </si>
  <si>
    <t>0x14</t>
  </si>
  <si>
    <t>blez a3,54 &lt;a3_le_0&gt;</t>
  </si>
  <si>
    <t>a3 is not equal 0, branch not taken</t>
  </si>
  <si>
    <t>0x18</t>
  </si>
  <si>
    <t>mv a5,a7</t>
  </si>
  <si>
    <t>overwrite a5 with content of a7</t>
  </si>
  <si>
    <t>0x1c</t>
  </si>
  <si>
    <t>slli a4,a3,0x2</t>
  </si>
  <si>
    <t>0x8</t>
  </si>
  <si>
    <t>shift left by 2 bits a3 into a4</t>
  </si>
  <si>
    <t>0x20</t>
  </si>
  <si>
    <t>add a7,a7,a4</t>
  </si>
  <si>
    <t>0x208</t>
  </si>
  <si>
    <t>add a7 to result of previous operation, data forward from EX</t>
  </si>
  <si>
    <t>Forward a4 from 0x1c EX to EX</t>
  </si>
  <si>
    <t>0x24</t>
  </si>
  <si>
    <t>lw a4,0(a5)</t>
  </si>
  <si>
    <t>0x61</t>
  </si>
  <si>
    <t>load from memory at address (0 + a5) into a4</t>
  </si>
  <si>
    <t>0x28</t>
  </si>
  <si>
    <t>lw a6,0(a1)</t>
  </si>
  <si>
    <t>load from memory at address (0 + a1) into a6</t>
  </si>
  <si>
    <t>0x2c</t>
  </si>
  <si>
    <t>add a4,a4,a6</t>
  </si>
  <si>
    <t>0xc2</t>
  </si>
  <si>
    <t xml:space="preserve">add into a4 = a4 + a6 </t>
  </si>
  <si>
    <t>Forward a6 from MEM stage of 0x28, but need 1 clock stall</t>
  </si>
  <si>
    <t>0x30</t>
  </si>
  <si>
    <t>sw a4,0(a2)</t>
  </si>
  <si>
    <t>save a4 into mem[0 + a2]</t>
  </si>
  <si>
    <t xml:space="preserve">Forward a4 from 0x2c MEM stage to MEM, stall at IF stage because ID is occupied </t>
  </si>
  <si>
    <t>0x34</t>
  </si>
  <si>
    <t>addi a5,a5,4</t>
  </si>
  <si>
    <t>0x204</t>
  </si>
  <si>
    <t>add into a5 = a5 + a4</t>
  </si>
  <si>
    <t>0x38</t>
  </si>
  <si>
    <t>addi a1,a1,4</t>
  </si>
  <si>
    <t>add into a1 = a1 + a4</t>
  </si>
  <si>
    <t>0x3c</t>
  </si>
  <si>
    <t>addi a2,a2,4</t>
  </si>
  <si>
    <t>add into a2 = a2 + a4</t>
  </si>
  <si>
    <t>bne a5,a7,24 &lt;if_5&gt;</t>
  </si>
  <si>
    <t>a7 is not equal a5, branch taken with value evaluated in EX stage with 0x40 +0x1FE4 = 0x40 - 0x1C = 0x24</t>
  </si>
  <si>
    <t>ret</t>
  </si>
  <si>
    <t>instruction is not completely executed</t>
  </si>
  <si>
    <t>Control</t>
  </si>
  <si>
    <t>Flush by the branch at ID stage</t>
  </si>
  <si>
    <t>0x48</t>
  </si>
  <si>
    <t>li a0, -1</t>
  </si>
  <si>
    <t>Flush by the branch at IF stage</t>
  </si>
  <si>
    <t>Actions</t>
  </si>
  <si>
    <t>Forwarding</t>
  </si>
  <si>
    <t>Stalling</t>
  </si>
  <si>
    <t>Jumps</t>
  </si>
  <si>
    <t>a7 is equal to a5, branch not taken</t>
  </si>
  <si>
    <t>branch to the value in ra</t>
  </si>
  <si>
    <t>Flush by the ret at ID stage</t>
  </si>
  <si>
    <t>0x4c</t>
  </si>
  <si>
    <t>Flush by the ret at IF stage</t>
  </si>
  <si>
    <t>pseudo</t>
  </si>
  <si>
    <t>funct4</t>
  </si>
  <si>
    <t>func2</t>
  </si>
  <si>
    <t>mnemonical
name</t>
  </si>
  <si>
    <t>use</t>
  </si>
  <si>
    <t>format</t>
  </si>
  <si>
    <t>Register</t>
  </si>
  <si>
    <t>Name</t>
  </si>
  <si>
    <t>Description</t>
  </si>
  <si>
    <t>Saver</t>
  </si>
  <si>
    <t>*</t>
  </si>
  <si>
    <t>imm[9:6]</t>
  </si>
  <si>
    <t>imm[5:0]</t>
  </si>
  <si>
    <t>branch</t>
  </si>
  <si>
    <t>jr lr</t>
  </si>
  <si>
    <t>11</t>
  </si>
  <si>
    <t>bnz</t>
  </si>
  <si>
    <t>bnz rs1, &lt;label or offset&gt;</t>
  </si>
  <si>
    <t>Zero source register</t>
  </si>
  <si>
    <t>N.C.</t>
  </si>
  <si>
    <t>funct2</t>
  </si>
  <si>
    <t>register operation</t>
  </si>
  <si>
    <t>mv rd, rs1</t>
  </si>
  <si>
    <t>add rd, rs1, zero</t>
  </si>
  <si>
    <t>00</t>
  </si>
  <si>
    <t>01</t>
  </si>
  <si>
    <t>add rd, rs1, rs2</t>
  </si>
  <si>
    <t>x1-x4</t>
  </si>
  <si>
    <t>a0-a3</t>
  </si>
  <si>
    <t>Argument register, return value</t>
  </si>
  <si>
    <t>caller</t>
  </si>
  <si>
    <t>RS</t>
  </si>
  <si>
    <t>r short</t>
  </si>
  <si>
    <t>nop</t>
  </si>
  <si>
    <t>addi zero,0</t>
  </si>
  <si>
    <t xml:space="preserve">sub </t>
  </si>
  <si>
    <t>sub rd, rs1, rs2</t>
  </si>
  <si>
    <t>x5-x10</t>
  </si>
  <si>
    <t>s0-s5</t>
  </si>
  <si>
    <t>Register preserved by subprograms</t>
  </si>
  <si>
    <t>callee</t>
  </si>
  <si>
    <t>imm[4:1]</t>
  </si>
  <si>
    <t>imm[0]</t>
  </si>
  <si>
    <t>store</t>
  </si>
  <si>
    <t>push rs</t>
  </si>
  <si>
    <t>sw rs, -4(sp) addi sp, -4</t>
  </si>
  <si>
    <t>and</t>
  </si>
  <si>
    <t>and rd, rs1, rs2</t>
  </si>
  <si>
    <t>x11-x12</t>
  </si>
  <si>
    <t>t0-t1</t>
  </si>
  <si>
    <t>Temporary registers</t>
  </si>
  <si>
    <t>L</t>
  </si>
  <si>
    <t>load</t>
  </si>
  <si>
    <t>pop rd</t>
  </si>
  <si>
    <t>lw rd, 0(sp) addi sp, 4</t>
  </si>
  <si>
    <t>0x0</t>
  </si>
  <si>
    <t>sll</t>
  </si>
  <si>
    <t>sll rd, rs1</t>
  </si>
  <si>
    <t>s0/fp</t>
  </si>
  <si>
    <t>Saved register 0 or frame pointer</t>
  </si>
  <si>
    <t>immediate</t>
  </si>
  <si>
    <t>0x1</t>
  </si>
  <si>
    <t>srl</t>
  </si>
  <si>
    <t>srl rd, rs1</t>
  </si>
  <si>
    <t>sp</t>
  </si>
  <si>
    <t>Stack pointer</t>
  </si>
  <si>
    <t>JI</t>
  </si>
  <si>
    <t>jump-immediate</t>
  </si>
  <si>
    <t>sra</t>
  </si>
  <si>
    <t>sra rd, rs1</t>
  </si>
  <si>
    <t>lr</t>
  </si>
  <si>
    <t>Link register</t>
  </si>
  <si>
    <t>J</t>
  </si>
  <si>
    <t>jump</t>
  </si>
  <si>
    <t>0x3</t>
  </si>
  <si>
    <t>orr</t>
  </si>
  <si>
    <t>orr rd, rs1</t>
  </si>
  <si>
    <t>0x4</t>
  </si>
  <si>
    <t>xor</t>
  </si>
  <si>
    <t>xor rd, rs1</t>
  </si>
  <si>
    <t>0x5</t>
  </si>
  <si>
    <t>not</t>
  </si>
  <si>
    <t>not rd, rs1</t>
  </si>
  <si>
    <t>Arguments are passed using a1-a4 if smaller than 16 Bytes, on the stack otherwise. Arguments are not preserved by the callee. Return data again from a1 to a4 depending on its size</t>
  </si>
  <si>
    <t>0x6</t>
  </si>
  <si>
    <t>neg</t>
  </si>
  <si>
    <t>neg rd, rs1</t>
  </si>
  <si>
    <t>0x7</t>
  </si>
  <si>
    <t>sez</t>
  </si>
  <si>
    <t>sez rd, rs1</t>
  </si>
  <si>
    <t>slz</t>
  </si>
  <si>
    <t>slz rd, rs1</t>
  </si>
  <si>
    <t>func2 = 11 is forbidden for the Immediate instruction</t>
  </si>
  <si>
    <t>0x9</t>
  </si>
  <si>
    <t>sgz</t>
  </si>
  <si>
    <t>sgz rd, rs1</t>
  </si>
  <si>
    <t>bit e represent if sign should be extended in li</t>
  </si>
  <si>
    <t>0xa</t>
  </si>
  <si>
    <t>sgez</t>
  </si>
  <si>
    <t>sgez rd, rs1</t>
  </si>
  <si>
    <t>nop will be addi x0,x0,0</t>
  </si>
  <si>
    <t>0xb</t>
  </si>
  <si>
    <t>slez</t>
  </si>
  <si>
    <t>slez rd, rs1</t>
  </si>
  <si>
    <t>slli immediate will be always unsigned</t>
  </si>
  <si>
    <t>sw rs2, imm(rs1)</t>
  </si>
  <si>
    <t>the difference between liw and lib is that lib does not sign extend and allow vales from 0 to 255</t>
  </si>
  <si>
    <t>110</t>
  </si>
  <si>
    <t>lw rd, imm(rs1)</t>
  </si>
  <si>
    <t>also pseudo mv rd, imm that expand to 1 to 8 instructions</t>
  </si>
  <si>
    <t>addi rd, rs1, &lt;imm&gt;</t>
  </si>
  <si>
    <t xml:space="preserve">call automatically save pc+4 to lr </t>
  </si>
  <si>
    <t>slli rd, rs1, &lt;imm&gt;</t>
  </si>
  <si>
    <t>Rs is a subset of R</t>
  </si>
  <si>
    <t>li</t>
  </si>
  <si>
    <t>li rd, &lt;imm&gt;</t>
  </si>
  <si>
    <t>stack is full descendent</t>
  </si>
  <si>
    <t>call</t>
  </si>
  <si>
    <t>call &lt;label or offset&gt;</t>
  </si>
  <si>
    <t>100000</t>
  </si>
  <si>
    <t>jr</t>
  </si>
  <si>
    <t>jr rs1</t>
  </si>
  <si>
    <t>bnz not taken</t>
  </si>
  <si>
    <t>pc+2</t>
  </si>
  <si>
    <t>bnz taken, call</t>
  </si>
  <si>
    <t>adder</t>
  </si>
  <si>
    <t>reg</t>
  </si>
  <si>
    <t>add rd, rs1</t>
  </si>
  <si>
    <t>sub</t>
  </si>
  <si>
    <t>sub rd, rs1</t>
  </si>
  <si>
    <t>0xc</t>
  </si>
  <si>
    <t>0xd</t>
  </si>
  <si>
    <t>0xe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</si>
</sst>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00000000000000000000000000000000_);0;"/>
  </numFmts>
  <fonts count="1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sz val="11.0"/>
      <color theme="1"/>
      <name val="&quot;Droid Sans Mono&quot;"/>
    </font>
    <font>
      <color theme="1"/>
      <name val="Courier New"/>
    </font>
    <font>
      <sz val="11.0"/>
      <color rgb="FF000000"/>
      <name val="Inconsolata"/>
    </font>
    <font>
      <sz val="36.0"/>
      <color rgb="FFFF0000"/>
      <name val="Arial"/>
      <scheme val="minor"/>
    </font>
    <font/>
    <font>
      <color rgb="FF0000FF"/>
      <name val="Arial"/>
      <scheme val="minor"/>
    </font>
    <font>
      <color rgb="FF000000"/>
      <name val="Arial"/>
      <scheme val="minor"/>
    </font>
    <font>
      <color rgb="FFFF0000"/>
      <name val="Arial"/>
      <scheme val="minor"/>
    </font>
    <font>
      <sz val="11.0"/>
      <color rgb="FF000000"/>
      <name val="Roboto"/>
    </font>
    <font>
      <color rgb="FF000000"/>
      <name val="&quot;Arial&quot;"/>
    </font>
    <font>
      <b/>
      <color rgb="FFFF0000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" fillId="0" fontId="3" numFmtId="0" xfId="0" applyBorder="1" applyFont="1"/>
    <xf borderId="1" fillId="0" fontId="4" numFmtId="49" xfId="0" applyAlignment="1" applyBorder="1" applyFont="1" applyNumberFormat="1">
      <alignment horizontal="center" readingOrder="0"/>
    </xf>
    <xf borderId="1" fillId="0" fontId="5" numFmtId="1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0" fillId="0" fontId="2" numFmtId="0" xfId="0" applyFont="1"/>
    <xf borderId="0" fillId="3" fontId="6" numFmtId="0" xfId="0" applyAlignment="1" applyFill="1" applyFont="1">
      <alignment readingOrder="0"/>
    </xf>
    <xf borderId="1" fillId="0" fontId="5" numFmtId="1" xfId="0" applyAlignment="1" applyBorder="1" applyFont="1" applyNumberForma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0" fontId="3" numFmtId="0" xfId="0" applyFont="1"/>
    <xf borderId="1" fillId="4" fontId="1" numFmtId="0" xfId="0" applyAlignment="1" applyBorder="1" applyFill="1" applyFont="1">
      <alignment horizontal="center" readingOrder="0"/>
    </xf>
    <xf borderId="1" fillId="0" fontId="5" numFmtId="0" xfId="0" applyAlignment="1" applyBorder="1" applyFont="1">
      <alignment horizontal="center"/>
    </xf>
    <xf borderId="1" fillId="5" fontId="2" numFmtId="0" xfId="0" applyAlignment="1" applyBorder="1" applyFill="1" applyFont="1">
      <alignment horizontal="center"/>
    </xf>
    <xf borderId="0" fillId="0" fontId="7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6" fontId="2" numFmtId="0" xfId="0" applyAlignment="1" applyBorder="1" applyFill="1" applyFont="1">
      <alignment horizontal="center" readingOrder="0"/>
    </xf>
    <xf borderId="1" fillId="7" fontId="2" numFmtId="0" xfId="0" applyAlignment="1" applyBorder="1" applyFill="1" applyFont="1">
      <alignment horizontal="center" readingOrder="0"/>
    </xf>
    <xf borderId="1" fillId="8" fontId="2" numFmtId="0" xfId="0" applyAlignment="1" applyBorder="1" applyFill="1" applyFont="1">
      <alignment horizontal="center" readingOrder="0"/>
    </xf>
    <xf borderId="1" fillId="9" fontId="2" numFmtId="0" xfId="0" applyAlignment="1" applyBorder="1" applyFill="1" applyFont="1">
      <alignment horizontal="center" readingOrder="0"/>
    </xf>
    <xf borderId="2" fillId="4" fontId="1" numFmtId="0" xfId="0" applyAlignment="1" applyBorder="1" applyFont="1">
      <alignment horizontal="center" readingOrder="0"/>
    </xf>
    <xf borderId="3" fillId="0" fontId="8" numFmtId="0" xfId="0" applyBorder="1" applyFont="1"/>
    <xf borderId="1" fillId="0" fontId="9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0" fillId="10" fontId="2" numFmtId="0" xfId="0" applyAlignment="1" applyFill="1" applyFont="1">
      <alignment readingOrder="0"/>
    </xf>
    <xf borderId="1" fillId="0" fontId="10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0" fontId="13" numFmtId="0" xfId="0" applyAlignment="1" applyFont="1">
      <alignment readingOrder="0"/>
    </xf>
    <xf borderId="0" fillId="11" fontId="2" numFmtId="0" xfId="0" applyAlignment="1" applyFill="1" applyFont="1">
      <alignment readingOrder="0"/>
    </xf>
    <xf borderId="0" fillId="12" fontId="2" numFmtId="0" xfId="0" applyAlignment="1" applyFill="1" applyFont="1">
      <alignment readingOrder="0"/>
    </xf>
    <xf borderId="1" fillId="0" fontId="1" numFmtId="0" xfId="0" applyAlignment="1" applyBorder="1" applyFont="1">
      <alignment horizontal="center" readingOrder="0"/>
    </xf>
    <xf borderId="1" fillId="10" fontId="2" numFmtId="0" xfId="0" applyAlignment="1" applyBorder="1" applyFont="1">
      <alignment horizontal="center" readingOrder="0"/>
    </xf>
    <xf borderId="1" fillId="11" fontId="2" numFmtId="0" xfId="0" applyAlignment="1" applyBorder="1" applyFont="1">
      <alignment horizontal="center" readingOrder="0"/>
    </xf>
    <xf borderId="1" fillId="12" fontId="2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49" xfId="0" applyAlignment="1" applyFont="1" applyNumberFormat="1">
      <alignment horizontal="right"/>
    </xf>
    <xf borderId="0" fillId="0" fontId="2" numFmtId="0" xfId="0" applyAlignment="1" applyFont="1">
      <alignment horizontal="center" readingOrder="0"/>
    </xf>
    <xf borderId="1" fillId="4" fontId="1" numFmtId="0" xfId="0" applyAlignment="1" applyBorder="1" applyFont="1">
      <alignment horizontal="center" readingOrder="0" vertical="center"/>
    </xf>
    <xf borderId="0" fillId="0" fontId="2" numFmtId="49" xfId="0" applyAlignment="1" applyFont="1" applyNumberFormat="1">
      <alignment horizontal="center" readingOrder="0"/>
    </xf>
    <xf borderId="2" fillId="0" fontId="2" numFmtId="0" xfId="0" applyAlignment="1" applyBorder="1" applyFont="1">
      <alignment horizontal="center" readingOrder="0"/>
    </xf>
    <xf borderId="4" fillId="0" fontId="8" numFmtId="0" xfId="0" applyBorder="1" applyFont="1"/>
    <xf borderId="1" fillId="0" fontId="2" numFmtId="49" xfId="0" applyAlignment="1" applyBorder="1" applyFont="1" applyNumberFormat="1">
      <alignment horizontal="right"/>
    </xf>
    <xf borderId="1" fillId="0" fontId="2" numFmtId="49" xfId="0" applyAlignment="1" applyBorder="1" applyFont="1" applyNumberFormat="1">
      <alignment horizontal="right" readingOrder="0"/>
    </xf>
    <xf borderId="1" fillId="0" fontId="2" numFmtId="0" xfId="0" applyAlignment="1" applyBorder="1" applyFont="1">
      <alignment horizontal="left" readingOrder="0"/>
    </xf>
    <xf borderId="1" fillId="0" fontId="2" numFmtId="49" xfId="0" applyAlignment="1" applyBorder="1" applyFont="1" applyNumberFormat="1">
      <alignment horizontal="right" readingOrder="0" vertical="center"/>
    </xf>
    <xf borderId="0" fillId="0" fontId="2" numFmtId="49" xfId="0" applyAlignment="1" applyFont="1" applyNumberFormat="1">
      <alignment horizontal="right" readingOrder="0"/>
    </xf>
    <xf borderId="0" fillId="0" fontId="2" numFmtId="0" xfId="0" applyAlignment="1" applyFont="1">
      <alignment horizontal="left" readingOrder="0"/>
    </xf>
    <xf borderId="5" fillId="0" fontId="2" numFmtId="49" xfId="0" applyAlignment="1" applyBorder="1" applyFont="1" applyNumberFormat="1">
      <alignment horizontal="right" readingOrder="0" vertical="center"/>
    </xf>
    <xf borderId="6" fillId="0" fontId="8" numFmtId="0" xfId="0" applyBorder="1" applyFont="1"/>
    <xf borderId="0" fillId="0" fontId="2" numFmtId="0" xfId="0" applyAlignment="1" applyFont="1">
      <alignment readingOrder="0" shrinkToFit="0" wrapText="1"/>
    </xf>
    <xf borderId="7" fillId="0" fontId="8" numFmtId="0" xfId="0" applyBorder="1" applyFont="1"/>
    <xf borderId="5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Border="1" applyFont="1"/>
    <xf borderId="0" fillId="0" fontId="2" numFmtId="49" xfId="0" applyAlignment="1" applyFont="1" applyNumberFormat="1">
      <alignment horizontal="right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390525</xdr:colOff>
      <xdr:row>0</xdr:row>
      <xdr:rowOff>47625</xdr:rowOff>
    </xdr:from>
    <xdr:ext cx="5391150" cy="4476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39.5"/>
    <col customWidth="1" min="7" max="7" width="12.38"/>
    <col customWidth="1" min="11" max="11" width="18.7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4</v>
      </c>
      <c r="M1" s="2" t="s">
        <v>3</v>
      </c>
      <c r="N1" s="2" t="s">
        <v>6</v>
      </c>
    </row>
    <row r="2">
      <c r="A2" s="3"/>
      <c r="B2" s="4" t="s">
        <v>10</v>
      </c>
      <c r="C2" s="5" t="s">
        <v>11</v>
      </c>
      <c r="D2" s="6" t="str">
        <f t="shared" ref="D2:D23" si="2">MID(C2,26,7)</f>
        <v>0010011</v>
      </c>
      <c r="E2" s="7" t="str">
        <f t="shared" ref="E2:F2" si="1">mid(C2,21,5)</f>
        <v>10001</v>
      </c>
      <c r="F2" s="7" t="str">
        <f t="shared" si="1"/>
        <v/>
      </c>
      <c r="G2" s="7" t="str">
        <f t="shared" ref="G2:G23" si="4">MID(C2,18,3)</f>
        <v>000</v>
      </c>
      <c r="H2" s="6" t="str">
        <f t="shared" ref="H2:H23" si="5">MID(C2,13,5)</f>
        <v>01010</v>
      </c>
      <c r="I2" s="6" t="str">
        <f t="shared" ref="I2:I23" si="6">MID(C2,8,5)</f>
        <v>00000</v>
      </c>
      <c r="J2" s="6" t="str">
        <f t="shared" ref="J2:J23" si="7">MID(C2,1,7)</f>
        <v>0000000</v>
      </c>
      <c r="K2" s="8" t="s">
        <v>12</v>
      </c>
      <c r="L2" s="2">
        <v>0.0</v>
      </c>
      <c r="M2" s="2" t="s">
        <v>13</v>
      </c>
      <c r="N2" s="2" t="s">
        <v>14</v>
      </c>
    </row>
    <row r="3">
      <c r="B3" s="4" t="s">
        <v>15</v>
      </c>
      <c r="C3" s="5" t="s">
        <v>16</v>
      </c>
      <c r="D3" s="6" t="str">
        <f t="shared" si="2"/>
        <v>0010011</v>
      </c>
      <c r="E3" s="7" t="str">
        <f t="shared" ref="E3:F3" si="3">mid(C3,21,5)</f>
        <v>01010</v>
      </c>
      <c r="F3" s="7" t="str">
        <f t="shared" si="3"/>
        <v/>
      </c>
      <c r="G3" s="7" t="str">
        <f t="shared" si="4"/>
        <v>000</v>
      </c>
      <c r="H3" s="6" t="str">
        <f t="shared" si="5"/>
        <v>01101</v>
      </c>
      <c r="I3" s="6" t="str">
        <f t="shared" si="6"/>
        <v>00000</v>
      </c>
      <c r="J3" s="6" t="str">
        <f t="shared" si="7"/>
        <v>0000000</v>
      </c>
      <c r="K3" s="8" t="s">
        <v>12</v>
      </c>
      <c r="L3" s="2">
        <v>0.0</v>
      </c>
      <c r="M3" s="2" t="s">
        <v>14</v>
      </c>
      <c r="N3" s="2" t="s">
        <v>17</v>
      </c>
    </row>
    <row r="4">
      <c r="B4" s="4" t="s">
        <v>18</v>
      </c>
      <c r="C4" s="5" t="s">
        <v>19</v>
      </c>
      <c r="D4" s="6" t="str">
        <f t="shared" si="2"/>
        <v>1100011</v>
      </c>
      <c r="E4" s="7" t="str">
        <f t="shared" ref="E4:F4" si="8">mid(C4,21,5)</f>
        <v>00000</v>
      </c>
      <c r="F4" s="7" t="str">
        <f t="shared" si="8"/>
        <v/>
      </c>
      <c r="G4" s="7" t="str">
        <f t="shared" si="4"/>
        <v>000</v>
      </c>
      <c r="H4" s="6" t="str">
        <f t="shared" si="5"/>
        <v>10001</v>
      </c>
      <c r="I4" s="6" t="str">
        <f t="shared" si="6"/>
        <v>00000</v>
      </c>
      <c r="J4" s="6" t="str">
        <f t="shared" si="7"/>
        <v>0000010</v>
      </c>
      <c r="K4" s="8" t="s">
        <v>20</v>
      </c>
      <c r="L4" s="9" t="str">
        <f>LEFT(J4,1)&amp;RIGHT(E4,1)&amp;RIGHT(J4,6)&amp;LEFT(E4,4)&amp;"0 = 0x40"</f>
        <v>0000001000000 = 0x40</v>
      </c>
      <c r="M4" s="2"/>
      <c r="N4" s="2" t="s">
        <v>13</v>
      </c>
    </row>
    <row r="5">
      <c r="B5" s="4" t="s">
        <v>21</v>
      </c>
      <c r="C5" s="5" t="s">
        <v>22</v>
      </c>
      <c r="D5" s="6" t="str">
        <f t="shared" si="2"/>
        <v>1100011</v>
      </c>
      <c r="E5" s="7" t="str">
        <f t="shared" ref="E5:F5" si="9">mid(C5,21,5)</f>
        <v>00100</v>
      </c>
      <c r="F5" s="7" t="str">
        <f t="shared" si="9"/>
        <v/>
      </c>
      <c r="G5" s="7" t="str">
        <f t="shared" si="4"/>
        <v>000</v>
      </c>
      <c r="H5" s="6" t="str">
        <f t="shared" si="5"/>
        <v>01011</v>
      </c>
      <c r="I5" s="6" t="str">
        <f t="shared" si="6"/>
        <v>00000</v>
      </c>
      <c r="J5" s="6" t="str">
        <f t="shared" si="7"/>
        <v>0000010</v>
      </c>
      <c r="K5" s="8" t="s">
        <v>20</v>
      </c>
      <c r="L5" s="9" t="str">
        <f>LEFT(J5,1)&amp;RIGHT(E5,1)&amp;RIGHT(J5,6)&amp;LEFT(E5,4)&amp;"0 = 0x44"</f>
        <v>0000001000100 = 0x44</v>
      </c>
      <c r="M5" s="2"/>
      <c r="N5" s="2" t="s">
        <v>23</v>
      </c>
    </row>
    <row r="6">
      <c r="B6" s="4" t="s">
        <v>24</v>
      </c>
      <c r="C6" s="5" t="s">
        <v>25</v>
      </c>
      <c r="D6" s="6" t="str">
        <f t="shared" si="2"/>
        <v>1100011</v>
      </c>
      <c r="E6" s="7" t="str">
        <f t="shared" ref="E6:F6" si="10">mid(C6,21,5)</f>
        <v>00000</v>
      </c>
      <c r="F6" s="7" t="str">
        <f t="shared" si="10"/>
        <v/>
      </c>
      <c r="G6" s="7" t="str">
        <f t="shared" si="4"/>
        <v>000</v>
      </c>
      <c r="H6" s="6" t="str">
        <f t="shared" si="5"/>
        <v>01100</v>
      </c>
      <c r="I6" s="6" t="str">
        <f t="shared" si="6"/>
        <v>00000</v>
      </c>
      <c r="J6" s="6" t="str">
        <f t="shared" si="7"/>
        <v>0000010</v>
      </c>
      <c r="K6" s="8" t="s">
        <v>20</v>
      </c>
      <c r="L6" s="9" t="str">
        <f t="shared" ref="L6:L7" si="12">LEFT(J6,1)&amp;RIGHT(E6,1)&amp;RIGHT(J6,6)&amp;LEFT(E6,4)&amp;"0 = 0x40"</f>
        <v>0000001000000 = 0x40</v>
      </c>
      <c r="N6" s="2" t="s">
        <v>26</v>
      </c>
    </row>
    <row r="7">
      <c r="B7" s="4" t="s">
        <v>27</v>
      </c>
      <c r="C7" s="5" t="s">
        <v>28</v>
      </c>
      <c r="D7" s="6" t="str">
        <f t="shared" si="2"/>
        <v>1100011</v>
      </c>
      <c r="E7" s="7" t="str">
        <f t="shared" ref="E7:F7" si="11">mid(C7,21,5)</f>
        <v>00000</v>
      </c>
      <c r="F7" s="7" t="str">
        <f t="shared" si="11"/>
        <v/>
      </c>
      <c r="G7" s="7" t="str">
        <f t="shared" si="4"/>
        <v>101</v>
      </c>
      <c r="H7" s="6" t="str">
        <f t="shared" si="5"/>
        <v>00000</v>
      </c>
      <c r="I7" s="6" t="str">
        <f t="shared" si="6"/>
        <v>01101</v>
      </c>
      <c r="J7" s="6" t="str">
        <f t="shared" si="7"/>
        <v>0000010</v>
      </c>
      <c r="K7" s="8" t="s">
        <v>29</v>
      </c>
      <c r="L7" s="9" t="str">
        <f t="shared" si="12"/>
        <v>0000001000000 = 0x40</v>
      </c>
      <c r="N7" s="2" t="s">
        <v>30</v>
      </c>
    </row>
    <row r="8">
      <c r="B8" s="4" t="s">
        <v>31</v>
      </c>
      <c r="C8" s="5" t="s">
        <v>32</v>
      </c>
      <c r="D8" s="6" t="str">
        <f t="shared" si="2"/>
        <v>0010011</v>
      </c>
      <c r="E8" s="7" t="str">
        <f t="shared" ref="E8:F8" si="13">mid(C8,21,5)</f>
        <v>01111</v>
      </c>
      <c r="F8" s="7" t="str">
        <f t="shared" si="13"/>
        <v/>
      </c>
      <c r="G8" s="7" t="str">
        <f t="shared" si="4"/>
        <v>000</v>
      </c>
      <c r="H8" s="6" t="str">
        <f t="shared" si="5"/>
        <v>10001</v>
      </c>
      <c r="I8" s="6" t="str">
        <f t="shared" si="6"/>
        <v>00000</v>
      </c>
      <c r="J8" s="6" t="str">
        <f t="shared" si="7"/>
        <v>0000000</v>
      </c>
      <c r="K8" s="8" t="s">
        <v>12</v>
      </c>
      <c r="L8" s="2">
        <v>0.0</v>
      </c>
      <c r="M8" s="2" t="s">
        <v>33</v>
      </c>
      <c r="N8" s="2" t="s">
        <v>13</v>
      </c>
    </row>
    <row r="9">
      <c r="B9" s="4" t="s">
        <v>34</v>
      </c>
      <c r="C9" s="5" t="s">
        <v>35</v>
      </c>
      <c r="D9" s="6" t="str">
        <f t="shared" si="2"/>
        <v>0010011</v>
      </c>
      <c r="E9" s="7" t="str">
        <f t="shared" ref="E9:F9" si="14">mid(C9,21,5)</f>
        <v>01110</v>
      </c>
      <c r="F9" s="7" t="str">
        <f t="shared" si="14"/>
        <v/>
      </c>
      <c r="G9" s="7" t="str">
        <f t="shared" si="4"/>
        <v>001</v>
      </c>
      <c r="H9" s="6" t="str">
        <f t="shared" si="5"/>
        <v>01101</v>
      </c>
      <c r="I9" s="6" t="str">
        <f t="shared" si="6"/>
        <v>00010</v>
      </c>
      <c r="J9" s="6" t="str">
        <f t="shared" si="7"/>
        <v>0000000</v>
      </c>
      <c r="K9" s="8" t="s">
        <v>36</v>
      </c>
      <c r="L9" s="2">
        <v>2.0</v>
      </c>
      <c r="M9" s="2" t="s">
        <v>37</v>
      </c>
      <c r="N9" s="2" t="s">
        <v>17</v>
      </c>
    </row>
    <row r="10">
      <c r="B10" s="4" t="s">
        <v>38</v>
      </c>
      <c r="C10" s="5" t="s">
        <v>39</v>
      </c>
      <c r="D10" s="6" t="str">
        <f t="shared" si="2"/>
        <v>0110011</v>
      </c>
      <c r="E10" s="7" t="str">
        <f t="shared" ref="E10:F10" si="15">mid(C10,21,5)</f>
        <v>10001</v>
      </c>
      <c r="F10" s="7" t="str">
        <f t="shared" si="15"/>
        <v/>
      </c>
      <c r="G10" s="7" t="str">
        <f t="shared" si="4"/>
        <v>000</v>
      </c>
      <c r="H10" s="6" t="str">
        <f t="shared" si="5"/>
        <v>10001</v>
      </c>
      <c r="I10" s="6" t="str">
        <f t="shared" si="6"/>
        <v>01110</v>
      </c>
      <c r="J10" s="6" t="str">
        <f t="shared" si="7"/>
        <v>0000000</v>
      </c>
      <c r="K10" s="8" t="s">
        <v>40</v>
      </c>
      <c r="M10" s="2" t="s">
        <v>13</v>
      </c>
    </row>
    <row r="11">
      <c r="B11" s="4" t="s">
        <v>41</v>
      </c>
      <c r="C11" s="5" t="s">
        <v>42</v>
      </c>
      <c r="D11" s="6" t="str">
        <f t="shared" si="2"/>
        <v>0000011</v>
      </c>
      <c r="E11" s="7" t="str">
        <f t="shared" ref="E11:F11" si="16">mid(C11,21,5)</f>
        <v>01110</v>
      </c>
      <c r="F11" s="7" t="str">
        <f t="shared" si="16"/>
        <v/>
      </c>
      <c r="G11" s="7" t="str">
        <f t="shared" si="4"/>
        <v>010</v>
      </c>
      <c r="H11" s="6" t="str">
        <f t="shared" si="5"/>
        <v>01111</v>
      </c>
      <c r="I11" s="6" t="str">
        <f t="shared" si="6"/>
        <v>00000</v>
      </c>
      <c r="J11" s="6" t="str">
        <f t="shared" si="7"/>
        <v>0000000</v>
      </c>
      <c r="K11" s="8" t="s">
        <v>43</v>
      </c>
      <c r="L11" s="2" t="s">
        <v>44</v>
      </c>
      <c r="M11" s="2" t="s">
        <v>37</v>
      </c>
    </row>
    <row r="12">
      <c r="B12" s="4" t="s">
        <v>45</v>
      </c>
      <c r="C12" s="5" t="s">
        <v>46</v>
      </c>
      <c r="D12" s="6" t="str">
        <f t="shared" si="2"/>
        <v>0000011</v>
      </c>
      <c r="E12" s="7" t="str">
        <f t="shared" ref="E12:F12" si="17">mid(C12,21,5)</f>
        <v>10000</v>
      </c>
      <c r="F12" s="7" t="str">
        <f t="shared" si="17"/>
        <v/>
      </c>
      <c r="G12" s="7" t="str">
        <f t="shared" si="4"/>
        <v>010</v>
      </c>
      <c r="H12" s="6" t="str">
        <f t="shared" si="5"/>
        <v>01011</v>
      </c>
      <c r="I12" s="6" t="str">
        <f t="shared" si="6"/>
        <v>00000</v>
      </c>
      <c r="J12" s="6" t="str">
        <f t="shared" si="7"/>
        <v>0000000</v>
      </c>
      <c r="K12" s="8" t="s">
        <v>43</v>
      </c>
      <c r="M12" s="2" t="s">
        <v>47</v>
      </c>
    </row>
    <row r="13">
      <c r="B13" s="4" t="s">
        <v>48</v>
      </c>
      <c r="C13" s="5" t="s">
        <v>49</v>
      </c>
      <c r="D13" s="6" t="str">
        <f t="shared" si="2"/>
        <v>0110011</v>
      </c>
      <c r="E13" s="7" t="str">
        <f t="shared" ref="E13:F13" si="18">mid(C13,21,5)</f>
        <v>01110</v>
      </c>
      <c r="F13" s="7" t="str">
        <f t="shared" si="18"/>
        <v/>
      </c>
      <c r="G13" s="7" t="str">
        <f t="shared" si="4"/>
        <v>000</v>
      </c>
      <c r="H13" s="6" t="str">
        <f t="shared" si="5"/>
        <v>01110</v>
      </c>
      <c r="I13" s="6" t="str">
        <f t="shared" si="6"/>
        <v>10000</v>
      </c>
      <c r="J13" s="6" t="str">
        <f t="shared" si="7"/>
        <v>0000000</v>
      </c>
      <c r="K13" s="8" t="s">
        <v>40</v>
      </c>
      <c r="M13" s="2" t="s">
        <v>37</v>
      </c>
    </row>
    <row r="14">
      <c r="B14" s="4" t="s">
        <v>50</v>
      </c>
      <c r="C14" s="5" t="s">
        <v>51</v>
      </c>
      <c r="D14" s="6" t="str">
        <f t="shared" si="2"/>
        <v>0100011</v>
      </c>
      <c r="E14" s="7" t="str">
        <f t="shared" ref="E14:F14" si="19">mid(C14,21,5)</f>
        <v>00000</v>
      </c>
      <c r="F14" s="7" t="str">
        <f t="shared" si="19"/>
        <v/>
      </c>
      <c r="G14" s="7" t="str">
        <f t="shared" si="4"/>
        <v>010</v>
      </c>
      <c r="H14" s="6" t="str">
        <f t="shared" si="5"/>
        <v>01100</v>
      </c>
      <c r="I14" s="6" t="str">
        <f t="shared" si="6"/>
        <v>01110</v>
      </c>
      <c r="J14" s="6" t="str">
        <f t="shared" si="7"/>
        <v>0000000</v>
      </c>
      <c r="K14" s="8" t="s">
        <v>52</v>
      </c>
      <c r="L14" s="2">
        <v>0.0</v>
      </c>
    </row>
    <row r="15">
      <c r="B15" s="4" t="s">
        <v>53</v>
      </c>
      <c r="C15" s="5" t="s">
        <v>54</v>
      </c>
      <c r="D15" s="6" t="str">
        <f t="shared" si="2"/>
        <v>0010011</v>
      </c>
      <c r="E15" s="7" t="str">
        <f t="shared" ref="E15:F15" si="20">mid(C15,21,5)</f>
        <v>01111</v>
      </c>
      <c r="F15" s="7" t="str">
        <f t="shared" si="20"/>
        <v/>
      </c>
      <c r="G15" s="7" t="str">
        <f t="shared" si="4"/>
        <v>000</v>
      </c>
      <c r="H15" s="6" t="str">
        <f t="shared" si="5"/>
        <v>01111</v>
      </c>
      <c r="I15" s="6" t="str">
        <f t="shared" si="6"/>
        <v>00100</v>
      </c>
      <c r="J15" s="6" t="str">
        <f t="shared" si="7"/>
        <v>0000000</v>
      </c>
      <c r="K15" s="8" t="s">
        <v>12</v>
      </c>
      <c r="L15" s="2">
        <v>4.0</v>
      </c>
      <c r="M15" s="2" t="s">
        <v>33</v>
      </c>
      <c r="P15" s="10" t="str">
        <f t="shared" ref="P15:P17" si="22">CONCAT(J15,I15)</f>
        <v>000000000100</v>
      </c>
    </row>
    <row r="16">
      <c r="B16" s="4" t="s">
        <v>55</v>
      </c>
      <c r="C16" s="5" t="s">
        <v>56</v>
      </c>
      <c r="D16" s="6" t="str">
        <f t="shared" si="2"/>
        <v>0010011</v>
      </c>
      <c r="E16" s="7" t="str">
        <f t="shared" ref="E16:F16" si="21">mid(C16,21,5)</f>
        <v>01011</v>
      </c>
      <c r="F16" s="7" t="str">
        <f t="shared" si="21"/>
        <v/>
      </c>
      <c r="G16" s="7" t="str">
        <f t="shared" si="4"/>
        <v>000</v>
      </c>
      <c r="H16" s="6" t="str">
        <f t="shared" si="5"/>
        <v>01011</v>
      </c>
      <c r="I16" s="6" t="str">
        <f t="shared" si="6"/>
        <v>00100</v>
      </c>
      <c r="J16" s="6" t="str">
        <f t="shared" si="7"/>
        <v>0000000</v>
      </c>
      <c r="K16" s="8" t="s">
        <v>12</v>
      </c>
      <c r="L16" s="2">
        <v>4.0</v>
      </c>
      <c r="M16" s="2" t="s">
        <v>23</v>
      </c>
      <c r="P16" s="10" t="str">
        <f t="shared" si="22"/>
        <v>000000000100</v>
      </c>
    </row>
    <row r="17">
      <c r="B17" s="4" t="s">
        <v>57</v>
      </c>
      <c r="C17" s="5" t="s">
        <v>58</v>
      </c>
      <c r="D17" s="6" t="str">
        <f t="shared" si="2"/>
        <v>0010011</v>
      </c>
      <c r="E17" s="7" t="str">
        <f t="shared" ref="E17:F17" si="23">mid(C17,21,5)</f>
        <v>01100</v>
      </c>
      <c r="F17" s="7" t="str">
        <f t="shared" si="23"/>
        <v/>
      </c>
      <c r="G17" s="7" t="str">
        <f t="shared" si="4"/>
        <v>000</v>
      </c>
      <c r="H17" s="6" t="str">
        <f t="shared" si="5"/>
        <v>01100</v>
      </c>
      <c r="I17" s="6" t="str">
        <f t="shared" si="6"/>
        <v>00100</v>
      </c>
      <c r="J17" s="6" t="str">
        <f t="shared" si="7"/>
        <v>0000000</v>
      </c>
      <c r="K17" s="8" t="s">
        <v>12</v>
      </c>
      <c r="L17" s="2">
        <v>4.0</v>
      </c>
      <c r="M17" s="2" t="s">
        <v>26</v>
      </c>
      <c r="P17" s="10" t="str">
        <f t="shared" si="22"/>
        <v>000000000100</v>
      </c>
    </row>
    <row r="18">
      <c r="B18" s="4" t="s">
        <v>59</v>
      </c>
      <c r="C18" s="5" t="s">
        <v>60</v>
      </c>
      <c r="D18" s="6" t="str">
        <f t="shared" si="2"/>
        <v>1100011</v>
      </c>
      <c r="E18" s="7" t="str">
        <f t="shared" ref="E18:F18" si="24">mid(C18,21,5)</f>
        <v>00101</v>
      </c>
      <c r="F18" s="7" t="str">
        <f t="shared" si="24"/>
        <v/>
      </c>
      <c r="G18" s="7" t="str">
        <f t="shared" si="4"/>
        <v>001</v>
      </c>
      <c r="H18" s="6" t="str">
        <f t="shared" si="5"/>
        <v>01111</v>
      </c>
      <c r="I18" s="6" t="str">
        <f t="shared" si="6"/>
        <v>10001</v>
      </c>
      <c r="J18" s="6" t="str">
        <f t="shared" si="7"/>
        <v>1111111</v>
      </c>
      <c r="K18" s="8" t="s">
        <v>61</v>
      </c>
      <c r="L18" s="9" t="str">
        <f>LEFT(J18,1)&amp;RIGHT(E18,1)&amp;RIGHT(J18,6)&amp;LEFT(E18,4)&amp;"0 = 0xFE4"</f>
        <v>1111111100100 = 0xFE4</v>
      </c>
      <c r="P18" s="10"/>
    </row>
    <row r="19">
      <c r="B19" s="4" t="s">
        <v>62</v>
      </c>
      <c r="C19" s="5" t="s">
        <v>63</v>
      </c>
      <c r="D19" s="6" t="str">
        <f t="shared" si="2"/>
        <v>1100111</v>
      </c>
      <c r="E19" s="7" t="str">
        <f t="shared" ref="E19:F19" si="25">mid(C19,21,5)</f>
        <v>00000</v>
      </c>
      <c r="F19" s="7" t="str">
        <f t="shared" si="25"/>
        <v/>
      </c>
      <c r="G19" s="7" t="str">
        <f t="shared" si="4"/>
        <v>000</v>
      </c>
      <c r="H19" s="6" t="str">
        <f t="shared" si="5"/>
        <v>00001</v>
      </c>
      <c r="I19" s="6" t="str">
        <f t="shared" si="6"/>
        <v>00000</v>
      </c>
      <c r="J19" s="6" t="str">
        <f t="shared" si="7"/>
        <v>0000000</v>
      </c>
      <c r="K19" s="8" t="s">
        <v>64</v>
      </c>
      <c r="M19" s="2" t="s">
        <v>30</v>
      </c>
      <c r="P19" s="10"/>
    </row>
    <row r="20">
      <c r="B20" s="4" t="s">
        <v>65</v>
      </c>
      <c r="C20" s="5" t="s">
        <v>66</v>
      </c>
      <c r="D20" s="6" t="str">
        <f t="shared" si="2"/>
        <v>0010011</v>
      </c>
      <c r="E20" s="7" t="str">
        <f t="shared" ref="E20:F20" si="26">mid(C20,21,5)</f>
        <v>01010</v>
      </c>
      <c r="F20" s="7" t="str">
        <f t="shared" si="26"/>
        <v/>
      </c>
      <c r="G20" s="7" t="str">
        <f t="shared" si="4"/>
        <v>000</v>
      </c>
      <c r="H20" s="6" t="str">
        <f t="shared" si="5"/>
        <v>00000</v>
      </c>
      <c r="I20" s="6" t="str">
        <f t="shared" si="6"/>
        <v>11111</v>
      </c>
      <c r="J20" s="6" t="str">
        <f t="shared" si="7"/>
        <v>1111111</v>
      </c>
      <c r="K20" s="8" t="s">
        <v>12</v>
      </c>
      <c r="L20" s="2" t="s">
        <v>67</v>
      </c>
      <c r="M20" s="2" t="s">
        <v>14</v>
      </c>
      <c r="P20" s="10" t="str">
        <f>CONCAT(J20,I20)</f>
        <v>111111111111</v>
      </c>
    </row>
    <row r="21">
      <c r="B21" s="4" t="s">
        <v>62</v>
      </c>
      <c r="C21" s="5" t="s">
        <v>63</v>
      </c>
      <c r="D21" s="6" t="str">
        <f t="shared" si="2"/>
        <v>1100111</v>
      </c>
      <c r="E21" s="7" t="str">
        <f t="shared" ref="E21:F21" si="27">mid(C21,21,5)</f>
        <v>00000</v>
      </c>
      <c r="F21" s="7" t="str">
        <f t="shared" si="27"/>
        <v/>
      </c>
      <c r="G21" s="7" t="str">
        <f t="shared" si="4"/>
        <v>000</v>
      </c>
      <c r="H21" s="6" t="str">
        <f t="shared" si="5"/>
        <v>00001</v>
      </c>
      <c r="I21" s="6" t="str">
        <f t="shared" si="6"/>
        <v>00000</v>
      </c>
      <c r="J21" s="6" t="str">
        <f t="shared" si="7"/>
        <v>0000000</v>
      </c>
      <c r="K21" s="8" t="s">
        <v>64</v>
      </c>
      <c r="M21" s="2" t="s">
        <v>30</v>
      </c>
      <c r="P21" s="10"/>
    </row>
    <row r="22">
      <c r="B22" s="4" t="s">
        <v>65</v>
      </c>
      <c r="C22" s="5" t="s">
        <v>66</v>
      </c>
      <c r="D22" s="6" t="str">
        <f t="shared" si="2"/>
        <v>0010011</v>
      </c>
      <c r="E22" s="7" t="str">
        <f t="shared" ref="E22:F22" si="28">mid(C22,21,5)</f>
        <v>01010</v>
      </c>
      <c r="F22" s="7" t="str">
        <f t="shared" si="28"/>
        <v/>
      </c>
      <c r="G22" s="7" t="str">
        <f t="shared" si="4"/>
        <v>000</v>
      </c>
      <c r="H22" s="6" t="str">
        <f t="shared" si="5"/>
        <v>00000</v>
      </c>
      <c r="I22" s="6" t="str">
        <f t="shared" si="6"/>
        <v>11111</v>
      </c>
      <c r="J22" s="6" t="str">
        <f t="shared" si="7"/>
        <v>1111111</v>
      </c>
      <c r="K22" s="8" t="s">
        <v>12</v>
      </c>
      <c r="L22" s="2" t="s">
        <v>67</v>
      </c>
      <c r="M22" s="2" t="s">
        <v>14</v>
      </c>
      <c r="P22" s="10" t="str">
        <f>CONCAT(J22,I22)</f>
        <v>111111111111</v>
      </c>
    </row>
    <row r="23">
      <c r="B23" s="4" t="s">
        <v>62</v>
      </c>
      <c r="C23" s="11" t="s">
        <v>63</v>
      </c>
      <c r="D23" s="6" t="str">
        <f t="shared" si="2"/>
        <v>1100111</v>
      </c>
      <c r="E23" s="7" t="str">
        <f t="shared" ref="E23:F23" si="29">mid(C23,21,5)</f>
        <v>00000</v>
      </c>
      <c r="F23" s="7" t="str">
        <f t="shared" si="29"/>
        <v/>
      </c>
      <c r="G23" s="7" t="str">
        <f t="shared" si="4"/>
        <v>000</v>
      </c>
      <c r="H23" s="6" t="str">
        <f t="shared" si="5"/>
        <v>00001</v>
      </c>
      <c r="I23" s="6" t="str">
        <f t="shared" si="6"/>
        <v>00000</v>
      </c>
      <c r="J23" s="6" t="str">
        <f t="shared" si="7"/>
        <v>0000000</v>
      </c>
      <c r="K23" s="8" t="s">
        <v>64</v>
      </c>
      <c r="M23" s="2" t="s">
        <v>30</v>
      </c>
      <c r="P23" s="10"/>
    </row>
    <row r="28">
      <c r="G28" s="12"/>
    </row>
    <row r="29">
      <c r="G29" s="12"/>
    </row>
    <row r="30">
      <c r="G30" s="12"/>
    </row>
    <row r="31">
      <c r="G31" s="12"/>
    </row>
    <row r="32">
      <c r="D32" s="9" t="str">
        <f>MID(C2,30,2)</f>
        <v>01</v>
      </c>
      <c r="G32" s="12"/>
    </row>
    <row r="33">
      <c r="G33" s="12"/>
    </row>
    <row r="34">
      <c r="G34" s="12"/>
    </row>
    <row r="35">
      <c r="G35" s="12"/>
    </row>
    <row r="36">
      <c r="G36" s="12"/>
    </row>
    <row r="54">
      <c r="C54" s="13"/>
    </row>
    <row r="55">
      <c r="C55" s="13"/>
    </row>
    <row r="56">
      <c r="C56" s="13"/>
    </row>
    <row r="57">
      <c r="C57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34.63"/>
  </cols>
  <sheetData>
    <row r="1">
      <c r="A1" s="14" t="s">
        <v>68</v>
      </c>
      <c r="B1" s="14" t="s">
        <v>69</v>
      </c>
      <c r="C1" s="14" t="s">
        <v>70</v>
      </c>
      <c r="D1" s="14" t="s">
        <v>4</v>
      </c>
      <c r="E1" s="14" t="s">
        <v>7</v>
      </c>
      <c r="F1" s="14" t="s">
        <v>6</v>
      </c>
      <c r="G1" s="14" t="s">
        <v>71</v>
      </c>
      <c r="H1" s="14" t="s">
        <v>3</v>
      </c>
      <c r="I1" s="14" t="s">
        <v>72</v>
      </c>
      <c r="J1" s="14" t="s">
        <v>73</v>
      </c>
      <c r="K1" s="14" t="s">
        <v>74</v>
      </c>
    </row>
    <row r="2">
      <c r="A2" s="4" t="s">
        <v>10</v>
      </c>
      <c r="B2" s="15" t="s">
        <v>11</v>
      </c>
      <c r="C2" s="7" t="s">
        <v>75</v>
      </c>
      <c r="D2" s="7" t="s">
        <v>76</v>
      </c>
      <c r="E2" s="7" t="s">
        <v>77</v>
      </c>
      <c r="F2" s="7" t="s">
        <v>78</v>
      </c>
      <c r="G2" s="7" t="s">
        <v>79</v>
      </c>
      <c r="H2" s="7" t="s">
        <v>80</v>
      </c>
      <c r="I2" s="7" t="s">
        <v>81</v>
      </c>
      <c r="J2" s="8" t="s">
        <v>82</v>
      </c>
      <c r="K2" s="7" t="s">
        <v>12</v>
      </c>
    </row>
    <row r="3">
      <c r="A3" s="4" t="s">
        <v>15</v>
      </c>
      <c r="B3" s="15" t="s">
        <v>16</v>
      </c>
      <c r="C3" s="7" t="s">
        <v>75</v>
      </c>
      <c r="D3" s="7" t="s">
        <v>76</v>
      </c>
      <c r="E3" s="7" t="s">
        <v>77</v>
      </c>
      <c r="F3" s="7" t="s">
        <v>83</v>
      </c>
      <c r="G3" s="7" t="s">
        <v>79</v>
      </c>
      <c r="H3" s="7" t="s">
        <v>78</v>
      </c>
      <c r="I3" s="7" t="s">
        <v>81</v>
      </c>
      <c r="J3" s="8" t="s">
        <v>82</v>
      </c>
      <c r="K3" s="7" t="s">
        <v>12</v>
      </c>
    </row>
    <row r="4">
      <c r="A4" s="4" t="s">
        <v>18</v>
      </c>
      <c r="B4" s="15" t="s">
        <v>19</v>
      </c>
      <c r="C4" s="7" t="s">
        <v>84</v>
      </c>
      <c r="D4" s="16" t="s">
        <v>85</v>
      </c>
      <c r="E4" s="7" t="s">
        <v>77</v>
      </c>
      <c r="F4" s="7" t="s">
        <v>80</v>
      </c>
      <c r="G4" s="7" t="s">
        <v>79</v>
      </c>
      <c r="H4" s="8" t="s">
        <v>86</v>
      </c>
      <c r="I4" s="7" t="s">
        <v>87</v>
      </c>
      <c r="J4" s="8" t="s">
        <v>88</v>
      </c>
      <c r="K4" s="7" t="s">
        <v>20</v>
      </c>
    </row>
    <row r="5">
      <c r="A5" s="4" t="s">
        <v>21</v>
      </c>
      <c r="B5" s="15" t="s">
        <v>22</v>
      </c>
      <c r="C5" s="7" t="s">
        <v>84</v>
      </c>
      <c r="D5" s="16" t="s">
        <v>89</v>
      </c>
      <c r="E5" s="7" t="s">
        <v>77</v>
      </c>
      <c r="F5" s="7" t="s">
        <v>90</v>
      </c>
      <c r="G5" s="7" t="s">
        <v>79</v>
      </c>
      <c r="H5" s="8" t="s">
        <v>86</v>
      </c>
      <c r="I5" s="7" t="s">
        <v>87</v>
      </c>
      <c r="J5" s="8" t="s">
        <v>88</v>
      </c>
      <c r="K5" s="7" t="s">
        <v>20</v>
      </c>
    </row>
    <row r="6">
      <c r="A6" s="4" t="s">
        <v>24</v>
      </c>
      <c r="B6" s="15" t="s">
        <v>25</v>
      </c>
      <c r="C6" s="7" t="s">
        <v>84</v>
      </c>
      <c r="D6" s="16" t="s">
        <v>85</v>
      </c>
      <c r="E6" s="7" t="s">
        <v>77</v>
      </c>
      <c r="F6" s="7" t="s">
        <v>91</v>
      </c>
      <c r="G6" s="7" t="s">
        <v>79</v>
      </c>
      <c r="H6" s="8" t="s">
        <v>86</v>
      </c>
      <c r="I6" s="7" t="s">
        <v>87</v>
      </c>
      <c r="J6" s="8" t="s">
        <v>88</v>
      </c>
      <c r="K6" s="7" t="s">
        <v>20</v>
      </c>
    </row>
    <row r="7">
      <c r="A7" s="4" t="s">
        <v>27</v>
      </c>
      <c r="B7" s="15" t="s">
        <v>28</v>
      </c>
      <c r="C7" s="7" t="s">
        <v>84</v>
      </c>
      <c r="D7" s="16" t="s">
        <v>85</v>
      </c>
      <c r="E7" s="7" t="s">
        <v>83</v>
      </c>
      <c r="F7" s="7" t="s">
        <v>77</v>
      </c>
      <c r="G7" s="7" t="s">
        <v>92</v>
      </c>
      <c r="H7" s="8" t="s">
        <v>86</v>
      </c>
      <c r="I7" s="7" t="s">
        <v>87</v>
      </c>
      <c r="J7" s="8" t="s">
        <v>88</v>
      </c>
      <c r="K7" s="7" t="s">
        <v>29</v>
      </c>
    </row>
    <row r="8">
      <c r="A8" s="4" t="s">
        <v>31</v>
      </c>
      <c r="B8" s="15" t="s">
        <v>32</v>
      </c>
      <c r="C8" s="7" t="s">
        <v>75</v>
      </c>
      <c r="D8" s="7" t="s">
        <v>76</v>
      </c>
      <c r="E8" s="7" t="s">
        <v>77</v>
      </c>
      <c r="F8" s="7" t="s">
        <v>80</v>
      </c>
      <c r="G8" s="7" t="s">
        <v>79</v>
      </c>
      <c r="H8" s="7" t="s">
        <v>93</v>
      </c>
      <c r="I8" s="7" t="s">
        <v>81</v>
      </c>
      <c r="J8" s="8" t="s">
        <v>82</v>
      </c>
      <c r="K8" s="7" t="s">
        <v>12</v>
      </c>
    </row>
    <row r="9">
      <c r="A9" s="4" t="s">
        <v>34</v>
      </c>
      <c r="B9" s="15" t="s">
        <v>35</v>
      </c>
      <c r="C9" s="7" t="s">
        <v>75</v>
      </c>
      <c r="D9" s="7" t="s">
        <v>94</v>
      </c>
      <c r="E9" s="7" t="s">
        <v>95</v>
      </c>
      <c r="F9" s="7" t="s">
        <v>83</v>
      </c>
      <c r="G9" s="7" t="s">
        <v>96</v>
      </c>
      <c r="H9" s="7" t="s">
        <v>97</v>
      </c>
      <c r="I9" s="7" t="s">
        <v>81</v>
      </c>
      <c r="J9" s="8" t="s">
        <v>82</v>
      </c>
      <c r="K9" s="7" t="s">
        <v>36</v>
      </c>
    </row>
    <row r="10">
      <c r="A10" s="4" t="s">
        <v>38</v>
      </c>
      <c r="B10" s="15" t="s">
        <v>39</v>
      </c>
      <c r="C10" s="7" t="s">
        <v>75</v>
      </c>
      <c r="D10" s="7"/>
      <c r="E10" s="7" t="s">
        <v>97</v>
      </c>
      <c r="F10" s="7" t="s">
        <v>80</v>
      </c>
      <c r="G10" s="7" t="s">
        <v>79</v>
      </c>
      <c r="H10" s="7" t="s">
        <v>80</v>
      </c>
      <c r="I10" s="7" t="s">
        <v>98</v>
      </c>
      <c r="J10" s="8" t="s">
        <v>99</v>
      </c>
      <c r="K10" s="7" t="s">
        <v>40</v>
      </c>
    </row>
    <row r="11">
      <c r="A11" s="4" t="s">
        <v>41</v>
      </c>
      <c r="B11" s="15" t="s">
        <v>42</v>
      </c>
      <c r="C11" s="7" t="s">
        <v>75</v>
      </c>
      <c r="D11" s="7" t="s">
        <v>76</v>
      </c>
      <c r="E11" s="7" t="s">
        <v>77</v>
      </c>
      <c r="F11" s="7" t="s">
        <v>93</v>
      </c>
      <c r="G11" s="7" t="s">
        <v>100</v>
      </c>
      <c r="H11" s="7" t="s">
        <v>97</v>
      </c>
      <c r="I11" s="7" t="s">
        <v>101</v>
      </c>
      <c r="J11" s="8" t="s">
        <v>82</v>
      </c>
      <c r="K11" s="7" t="s">
        <v>43</v>
      </c>
    </row>
    <row r="12">
      <c r="A12" s="4" t="s">
        <v>45</v>
      </c>
      <c r="B12" s="15" t="s">
        <v>46</v>
      </c>
      <c r="C12" s="7" t="s">
        <v>75</v>
      </c>
      <c r="D12" s="7" t="s">
        <v>76</v>
      </c>
      <c r="E12" s="7" t="s">
        <v>77</v>
      </c>
      <c r="F12" s="7" t="s">
        <v>90</v>
      </c>
      <c r="G12" s="7" t="s">
        <v>100</v>
      </c>
      <c r="H12" s="7" t="s">
        <v>102</v>
      </c>
      <c r="I12" s="7" t="s">
        <v>101</v>
      </c>
      <c r="J12" s="8" t="s">
        <v>82</v>
      </c>
      <c r="K12" s="7" t="s">
        <v>43</v>
      </c>
    </row>
    <row r="13">
      <c r="A13" s="4" t="s">
        <v>48</v>
      </c>
      <c r="B13" s="15" t="s">
        <v>49</v>
      </c>
      <c r="C13" s="7" t="s">
        <v>75</v>
      </c>
      <c r="D13" s="7"/>
      <c r="E13" s="7" t="s">
        <v>102</v>
      </c>
      <c r="F13" s="7" t="s">
        <v>97</v>
      </c>
      <c r="G13" s="7" t="s">
        <v>79</v>
      </c>
      <c r="H13" s="7" t="s">
        <v>97</v>
      </c>
      <c r="I13" s="7" t="s">
        <v>98</v>
      </c>
      <c r="J13" s="8" t="s">
        <v>99</v>
      </c>
      <c r="K13" s="7" t="s">
        <v>40</v>
      </c>
    </row>
    <row r="14">
      <c r="A14" s="4" t="s">
        <v>50</v>
      </c>
      <c r="B14" s="15" t="s">
        <v>51</v>
      </c>
      <c r="C14" s="7" t="s">
        <v>75</v>
      </c>
      <c r="D14" s="7"/>
      <c r="E14" s="7" t="s">
        <v>97</v>
      </c>
      <c r="F14" s="7" t="s">
        <v>91</v>
      </c>
      <c r="G14" s="7" t="s">
        <v>100</v>
      </c>
      <c r="H14" s="7" t="s">
        <v>77</v>
      </c>
      <c r="I14" s="7" t="s">
        <v>103</v>
      </c>
      <c r="J14" s="8" t="s">
        <v>104</v>
      </c>
      <c r="K14" s="7" t="s">
        <v>52</v>
      </c>
    </row>
    <row r="15">
      <c r="A15" s="4" t="s">
        <v>53</v>
      </c>
      <c r="B15" s="15" t="s">
        <v>54</v>
      </c>
      <c r="C15" s="7" t="s">
        <v>75</v>
      </c>
      <c r="D15" s="7" t="s">
        <v>105</v>
      </c>
      <c r="E15" s="7" t="s">
        <v>106</v>
      </c>
      <c r="F15" s="7" t="s">
        <v>93</v>
      </c>
      <c r="G15" s="7" t="s">
        <v>79</v>
      </c>
      <c r="H15" s="7" t="s">
        <v>93</v>
      </c>
      <c r="I15" s="7" t="s">
        <v>81</v>
      </c>
      <c r="J15" s="8" t="s">
        <v>82</v>
      </c>
      <c r="K15" s="7" t="s">
        <v>12</v>
      </c>
    </row>
    <row r="16">
      <c r="A16" s="4" t="s">
        <v>55</v>
      </c>
      <c r="B16" s="15" t="s">
        <v>56</v>
      </c>
      <c r="C16" s="7" t="s">
        <v>75</v>
      </c>
      <c r="D16" s="7" t="s">
        <v>105</v>
      </c>
      <c r="E16" s="7" t="s">
        <v>106</v>
      </c>
      <c r="F16" s="7" t="s">
        <v>90</v>
      </c>
      <c r="G16" s="7" t="s">
        <v>79</v>
      </c>
      <c r="H16" s="7" t="s">
        <v>90</v>
      </c>
      <c r="I16" s="7" t="s">
        <v>81</v>
      </c>
      <c r="J16" s="8" t="s">
        <v>82</v>
      </c>
      <c r="K16" s="7" t="s">
        <v>12</v>
      </c>
    </row>
    <row r="17">
      <c r="A17" s="4" t="s">
        <v>57</v>
      </c>
      <c r="B17" s="15" t="s">
        <v>58</v>
      </c>
      <c r="C17" s="7" t="s">
        <v>75</v>
      </c>
      <c r="D17" s="7" t="s">
        <v>105</v>
      </c>
      <c r="E17" s="7" t="s">
        <v>106</v>
      </c>
      <c r="F17" s="7" t="s">
        <v>91</v>
      </c>
      <c r="G17" s="7" t="s">
        <v>79</v>
      </c>
      <c r="H17" s="7" t="s">
        <v>91</v>
      </c>
      <c r="I17" s="7" t="s">
        <v>81</v>
      </c>
      <c r="J17" s="8" t="s">
        <v>82</v>
      </c>
      <c r="K17" s="7" t="s">
        <v>12</v>
      </c>
    </row>
    <row r="18">
      <c r="A18" s="4" t="s">
        <v>59</v>
      </c>
      <c r="B18" s="15" t="s">
        <v>60</v>
      </c>
      <c r="C18" s="7" t="s">
        <v>107</v>
      </c>
      <c r="D18" s="16" t="s">
        <v>108</v>
      </c>
      <c r="E18" s="7" t="s">
        <v>80</v>
      </c>
      <c r="F18" s="7" t="s">
        <v>93</v>
      </c>
      <c r="G18" s="7" t="s">
        <v>96</v>
      </c>
      <c r="H18" s="8" t="s">
        <v>86</v>
      </c>
      <c r="I18" s="7" t="s">
        <v>87</v>
      </c>
      <c r="J18" s="8" t="s">
        <v>88</v>
      </c>
      <c r="K18" s="7" t="s">
        <v>61</v>
      </c>
    </row>
    <row r="19">
      <c r="A19" s="4" t="s">
        <v>62</v>
      </c>
      <c r="B19" s="15" t="s">
        <v>63</v>
      </c>
      <c r="C19" s="7" t="s">
        <v>75</v>
      </c>
      <c r="D19" s="7" t="s">
        <v>76</v>
      </c>
      <c r="E19" s="7" t="s">
        <v>77</v>
      </c>
      <c r="F19" s="7" t="s">
        <v>109</v>
      </c>
      <c r="G19" s="7" t="s">
        <v>79</v>
      </c>
      <c r="H19" s="7" t="s">
        <v>77</v>
      </c>
      <c r="I19" s="7" t="s">
        <v>110</v>
      </c>
      <c r="J19" s="8" t="s">
        <v>82</v>
      </c>
      <c r="K19" s="7" t="s">
        <v>64</v>
      </c>
    </row>
    <row r="20">
      <c r="A20" s="4" t="s">
        <v>65</v>
      </c>
      <c r="B20" s="15" t="s">
        <v>66</v>
      </c>
      <c r="C20" s="7" t="s">
        <v>107</v>
      </c>
      <c r="D20" s="7" t="s">
        <v>111</v>
      </c>
      <c r="E20" s="7" t="s">
        <v>112</v>
      </c>
      <c r="F20" s="7" t="s">
        <v>77</v>
      </c>
      <c r="G20" s="7" t="s">
        <v>79</v>
      </c>
      <c r="H20" s="7" t="s">
        <v>78</v>
      </c>
      <c r="I20" s="7" t="s">
        <v>81</v>
      </c>
      <c r="J20" s="8" t="s">
        <v>82</v>
      </c>
      <c r="K20" s="7" t="s">
        <v>12</v>
      </c>
    </row>
    <row r="21">
      <c r="A21" s="4" t="s">
        <v>62</v>
      </c>
      <c r="B21" s="15" t="s">
        <v>63</v>
      </c>
      <c r="C21" s="7" t="s">
        <v>75</v>
      </c>
      <c r="D21" s="7" t="s">
        <v>76</v>
      </c>
      <c r="E21" s="7" t="s">
        <v>77</v>
      </c>
      <c r="F21" s="7" t="s">
        <v>109</v>
      </c>
      <c r="G21" s="7" t="s">
        <v>79</v>
      </c>
      <c r="H21" s="7" t="s">
        <v>77</v>
      </c>
      <c r="I21" s="7" t="s">
        <v>110</v>
      </c>
      <c r="J21" s="8" t="s">
        <v>82</v>
      </c>
      <c r="K21" s="7" t="s">
        <v>64</v>
      </c>
    </row>
    <row r="22">
      <c r="A22" s="4" t="s">
        <v>65</v>
      </c>
      <c r="B22" s="15" t="s">
        <v>66</v>
      </c>
      <c r="C22" s="7" t="s">
        <v>107</v>
      </c>
      <c r="D22" s="7" t="s">
        <v>111</v>
      </c>
      <c r="E22" s="7" t="s">
        <v>112</v>
      </c>
      <c r="F22" s="7" t="s">
        <v>77</v>
      </c>
      <c r="G22" s="7" t="s">
        <v>79</v>
      </c>
      <c r="H22" s="7" t="s">
        <v>78</v>
      </c>
      <c r="I22" s="7" t="s">
        <v>81</v>
      </c>
      <c r="J22" s="8" t="s">
        <v>82</v>
      </c>
      <c r="K22" s="7" t="s">
        <v>12</v>
      </c>
    </row>
    <row r="23">
      <c r="A23" s="4" t="s">
        <v>62</v>
      </c>
      <c r="B23" s="15" t="s">
        <v>63</v>
      </c>
      <c r="C23" s="7" t="s">
        <v>75</v>
      </c>
      <c r="D23" s="7" t="s">
        <v>76</v>
      </c>
      <c r="E23" s="7" t="s">
        <v>77</v>
      </c>
      <c r="F23" s="7" t="s">
        <v>109</v>
      </c>
      <c r="G23" s="7" t="s">
        <v>79</v>
      </c>
      <c r="H23" s="7" t="s">
        <v>77</v>
      </c>
      <c r="I23" s="7" t="s">
        <v>110</v>
      </c>
      <c r="J23" s="8" t="s">
        <v>82</v>
      </c>
      <c r="K23" s="7" t="s">
        <v>64</v>
      </c>
    </row>
    <row r="25">
      <c r="D25" s="17" t="s">
        <v>113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3.13"/>
    <col customWidth="1" min="3" max="3" width="30.5"/>
    <col customWidth="1" min="4" max="4" width="11.25"/>
    <col customWidth="1" min="5" max="5" width="7.63"/>
    <col customWidth="1" min="6" max="6" width="7.88"/>
    <col customWidth="1" min="7" max="7" width="11.5"/>
    <col customWidth="1" min="8" max="8" width="6.0"/>
    <col customWidth="1" min="9" max="9" width="7.38"/>
    <col customWidth="1" min="10" max="11" width="11.5"/>
  </cols>
  <sheetData>
    <row r="1">
      <c r="A1" s="14" t="s">
        <v>114</v>
      </c>
      <c r="B1" s="14" t="s">
        <v>68</v>
      </c>
      <c r="C1" s="14" t="s">
        <v>69</v>
      </c>
      <c r="D1" s="14" t="s">
        <v>70</v>
      </c>
      <c r="E1" s="14" t="s">
        <v>71</v>
      </c>
      <c r="F1" s="14" t="s">
        <v>72</v>
      </c>
      <c r="G1" s="14" t="s">
        <v>73</v>
      </c>
      <c r="H1" s="14" t="s">
        <v>115</v>
      </c>
      <c r="I1" s="14" t="s">
        <v>3</v>
      </c>
      <c r="J1" s="14" t="s">
        <v>6</v>
      </c>
      <c r="K1" s="14" t="s">
        <v>7</v>
      </c>
      <c r="L1" s="14" t="s">
        <v>4</v>
      </c>
    </row>
    <row r="2">
      <c r="A2" s="7" t="s">
        <v>116</v>
      </c>
      <c r="B2" s="18" t="s">
        <v>10</v>
      </c>
      <c r="C2" s="7" t="s">
        <v>11</v>
      </c>
      <c r="D2" s="8" t="s">
        <v>86</v>
      </c>
      <c r="E2" s="7" t="s">
        <v>79</v>
      </c>
      <c r="F2" s="7" t="s">
        <v>81</v>
      </c>
      <c r="G2" s="18" t="s">
        <v>82</v>
      </c>
      <c r="H2" s="7" t="s">
        <v>12</v>
      </c>
      <c r="I2" s="8" t="s">
        <v>117</v>
      </c>
      <c r="J2" s="8" t="s">
        <v>118</v>
      </c>
      <c r="K2" s="8" t="s">
        <v>86</v>
      </c>
      <c r="L2" s="8" t="s">
        <v>119</v>
      </c>
    </row>
    <row r="3">
      <c r="A3" s="7" t="s">
        <v>120</v>
      </c>
      <c r="B3" s="18" t="s">
        <v>15</v>
      </c>
      <c r="C3" s="7" t="s">
        <v>16</v>
      </c>
      <c r="D3" s="8" t="s">
        <v>86</v>
      </c>
      <c r="E3" s="7" t="s">
        <v>79</v>
      </c>
      <c r="F3" s="7" t="s">
        <v>81</v>
      </c>
      <c r="G3" s="18" t="s">
        <v>82</v>
      </c>
      <c r="H3" s="7" t="s">
        <v>12</v>
      </c>
      <c r="I3" s="8" t="s">
        <v>118</v>
      </c>
      <c r="J3" s="8" t="s">
        <v>121</v>
      </c>
      <c r="K3" s="8" t="s">
        <v>86</v>
      </c>
      <c r="L3" s="8" t="s">
        <v>119</v>
      </c>
    </row>
    <row r="4">
      <c r="A4" s="7" t="s">
        <v>122</v>
      </c>
      <c r="B4" s="18" t="s">
        <v>18</v>
      </c>
      <c r="C4" s="7" t="s">
        <v>19</v>
      </c>
      <c r="D4" s="8" t="s">
        <v>86</v>
      </c>
      <c r="E4" s="7" t="s">
        <v>79</v>
      </c>
      <c r="F4" s="7" t="s">
        <v>87</v>
      </c>
      <c r="G4" s="18" t="s">
        <v>88</v>
      </c>
      <c r="H4" s="7" t="s">
        <v>20</v>
      </c>
      <c r="I4" s="18" t="s">
        <v>86</v>
      </c>
      <c r="J4" s="8" t="s">
        <v>117</v>
      </c>
      <c r="K4" s="8" t="s">
        <v>123</v>
      </c>
      <c r="L4" s="8" t="s">
        <v>124</v>
      </c>
    </row>
    <row r="5">
      <c r="A5" s="7" t="s">
        <v>125</v>
      </c>
      <c r="B5" s="18" t="s">
        <v>21</v>
      </c>
      <c r="C5" s="7" t="s">
        <v>22</v>
      </c>
      <c r="D5" s="8" t="s">
        <v>86</v>
      </c>
      <c r="E5" s="7" t="s">
        <v>79</v>
      </c>
      <c r="F5" s="7" t="s">
        <v>87</v>
      </c>
      <c r="G5" s="18" t="s">
        <v>88</v>
      </c>
      <c r="H5" s="7" t="s">
        <v>20</v>
      </c>
      <c r="I5" s="18" t="s">
        <v>86</v>
      </c>
      <c r="J5" s="8" t="s">
        <v>126</v>
      </c>
      <c r="K5" s="8" t="s">
        <v>123</v>
      </c>
      <c r="L5" s="8" t="s">
        <v>127</v>
      </c>
    </row>
    <row r="6">
      <c r="A6" s="7" t="s">
        <v>128</v>
      </c>
      <c r="B6" s="18" t="s">
        <v>24</v>
      </c>
      <c r="C6" s="7" t="s">
        <v>25</v>
      </c>
      <c r="D6" s="8" t="s">
        <v>86</v>
      </c>
      <c r="E6" s="7" t="s">
        <v>79</v>
      </c>
      <c r="F6" s="7" t="s">
        <v>87</v>
      </c>
      <c r="G6" s="18" t="s">
        <v>88</v>
      </c>
      <c r="H6" s="7" t="s">
        <v>20</v>
      </c>
      <c r="I6" s="18" t="s">
        <v>86</v>
      </c>
      <c r="J6" s="8" t="s">
        <v>129</v>
      </c>
      <c r="K6" s="8" t="s">
        <v>123</v>
      </c>
      <c r="L6" s="8" t="s">
        <v>124</v>
      </c>
    </row>
    <row r="7">
      <c r="A7" s="7" t="s">
        <v>130</v>
      </c>
      <c r="B7" s="18" t="s">
        <v>27</v>
      </c>
      <c r="C7" s="7" t="s">
        <v>28</v>
      </c>
      <c r="D7" s="8" t="s">
        <v>86</v>
      </c>
      <c r="E7" s="7" t="s">
        <v>92</v>
      </c>
      <c r="F7" s="7" t="s">
        <v>87</v>
      </c>
      <c r="G7" s="18" t="s">
        <v>88</v>
      </c>
      <c r="H7" s="7" t="s">
        <v>29</v>
      </c>
      <c r="I7" s="18" t="s">
        <v>86</v>
      </c>
      <c r="J7" s="8" t="s">
        <v>123</v>
      </c>
      <c r="K7" s="8" t="s">
        <v>121</v>
      </c>
      <c r="L7" s="8" t="s">
        <v>124</v>
      </c>
    </row>
    <row r="8">
      <c r="A8" s="7" t="s">
        <v>131</v>
      </c>
      <c r="B8" s="18" t="s">
        <v>31</v>
      </c>
      <c r="C8" s="7" t="s">
        <v>32</v>
      </c>
      <c r="D8" s="8" t="s">
        <v>86</v>
      </c>
      <c r="E8" s="7" t="s">
        <v>79</v>
      </c>
      <c r="F8" s="7" t="s">
        <v>81</v>
      </c>
      <c r="G8" s="18" t="s">
        <v>82</v>
      </c>
      <c r="H8" s="7" t="s">
        <v>12</v>
      </c>
      <c r="I8" s="8" t="s">
        <v>132</v>
      </c>
      <c r="J8" s="8" t="s">
        <v>117</v>
      </c>
      <c r="K8" s="8" t="s">
        <v>86</v>
      </c>
      <c r="L8" s="8" t="s">
        <v>119</v>
      </c>
    </row>
    <row r="9">
      <c r="A9" s="7" t="s">
        <v>133</v>
      </c>
      <c r="B9" s="18" t="s">
        <v>34</v>
      </c>
      <c r="C9" s="7" t="s">
        <v>35</v>
      </c>
      <c r="D9" s="8" t="s">
        <v>86</v>
      </c>
      <c r="E9" s="7" t="s">
        <v>96</v>
      </c>
      <c r="F9" s="7" t="s">
        <v>81</v>
      </c>
      <c r="G9" s="18" t="s">
        <v>82</v>
      </c>
      <c r="H9" s="7" t="s">
        <v>36</v>
      </c>
      <c r="I9" s="8" t="s">
        <v>134</v>
      </c>
      <c r="J9" s="8" t="s">
        <v>121</v>
      </c>
      <c r="K9" s="8" t="s">
        <v>86</v>
      </c>
      <c r="L9" s="8" t="s">
        <v>135</v>
      </c>
    </row>
    <row r="10">
      <c r="A10" s="7" t="s">
        <v>136</v>
      </c>
      <c r="B10" s="18" t="s">
        <v>38</v>
      </c>
      <c r="C10" s="7" t="s">
        <v>39</v>
      </c>
      <c r="D10" s="7" t="s">
        <v>75</v>
      </c>
      <c r="E10" s="7" t="s">
        <v>79</v>
      </c>
      <c r="F10" s="7" t="s">
        <v>98</v>
      </c>
      <c r="G10" s="8" t="s">
        <v>99</v>
      </c>
      <c r="H10" s="7" t="s">
        <v>40</v>
      </c>
      <c r="I10" s="8" t="s">
        <v>117</v>
      </c>
      <c r="J10" s="8" t="s">
        <v>117</v>
      </c>
      <c r="K10" s="8" t="s">
        <v>134</v>
      </c>
      <c r="L10" s="8" t="s">
        <v>86</v>
      </c>
    </row>
    <row r="11">
      <c r="A11" s="7" t="s">
        <v>137</v>
      </c>
      <c r="B11" s="18" t="s">
        <v>41</v>
      </c>
      <c r="C11" s="7" t="s">
        <v>42</v>
      </c>
      <c r="D11" s="8" t="s">
        <v>86</v>
      </c>
      <c r="E11" s="7" t="s">
        <v>100</v>
      </c>
      <c r="F11" s="7" t="s">
        <v>101</v>
      </c>
      <c r="G11" s="18" t="s">
        <v>82</v>
      </c>
      <c r="H11" s="7" t="s">
        <v>43</v>
      </c>
      <c r="I11" s="8" t="s">
        <v>134</v>
      </c>
      <c r="J11" s="8" t="s">
        <v>132</v>
      </c>
      <c r="K11" s="8" t="s">
        <v>86</v>
      </c>
      <c r="L11" s="8" t="s">
        <v>119</v>
      </c>
    </row>
    <row r="12">
      <c r="A12" s="7" t="s">
        <v>138</v>
      </c>
      <c r="B12" s="18" t="s">
        <v>45</v>
      </c>
      <c r="C12" s="7" t="s">
        <v>46</v>
      </c>
      <c r="D12" s="8" t="s">
        <v>86</v>
      </c>
      <c r="E12" s="7" t="s">
        <v>100</v>
      </c>
      <c r="F12" s="7" t="s">
        <v>101</v>
      </c>
      <c r="G12" s="18" t="s">
        <v>82</v>
      </c>
      <c r="H12" s="7" t="s">
        <v>43</v>
      </c>
      <c r="I12" s="8" t="s">
        <v>139</v>
      </c>
      <c r="J12" s="8" t="s">
        <v>126</v>
      </c>
      <c r="K12" s="8" t="s">
        <v>86</v>
      </c>
      <c r="L12" s="8" t="s">
        <v>119</v>
      </c>
    </row>
    <row r="13">
      <c r="A13" s="7" t="s">
        <v>140</v>
      </c>
      <c r="B13" s="18" t="s">
        <v>48</v>
      </c>
      <c r="C13" s="7" t="s">
        <v>49</v>
      </c>
      <c r="D13" s="7" t="s">
        <v>75</v>
      </c>
      <c r="E13" s="7" t="s">
        <v>79</v>
      </c>
      <c r="F13" s="7" t="s">
        <v>98</v>
      </c>
      <c r="G13" s="18" t="s">
        <v>99</v>
      </c>
      <c r="H13" s="7" t="s">
        <v>40</v>
      </c>
      <c r="I13" s="8" t="s">
        <v>134</v>
      </c>
      <c r="J13" s="8" t="s">
        <v>134</v>
      </c>
      <c r="K13" s="8" t="s">
        <v>139</v>
      </c>
      <c r="L13" s="8" t="s">
        <v>86</v>
      </c>
    </row>
    <row r="14">
      <c r="A14" s="7" t="s">
        <v>141</v>
      </c>
      <c r="B14" s="18" t="s">
        <v>50</v>
      </c>
      <c r="C14" s="7" t="s">
        <v>51</v>
      </c>
      <c r="D14" s="8" t="s">
        <v>86</v>
      </c>
      <c r="E14" s="7" t="s">
        <v>100</v>
      </c>
      <c r="F14" s="7" t="s">
        <v>103</v>
      </c>
      <c r="G14" s="18" t="s">
        <v>104</v>
      </c>
      <c r="H14" s="7" t="s">
        <v>52</v>
      </c>
      <c r="I14" s="8" t="s">
        <v>86</v>
      </c>
      <c r="J14" s="8" t="s">
        <v>129</v>
      </c>
      <c r="K14" s="8" t="s">
        <v>134</v>
      </c>
      <c r="L14" s="8" t="s">
        <v>119</v>
      </c>
    </row>
    <row r="15">
      <c r="A15" s="7" t="s">
        <v>142</v>
      </c>
      <c r="B15" s="18" t="s">
        <v>53</v>
      </c>
      <c r="C15" s="7" t="s">
        <v>54</v>
      </c>
      <c r="D15" s="8" t="s">
        <v>86</v>
      </c>
      <c r="E15" s="7" t="s">
        <v>79</v>
      </c>
      <c r="F15" s="7" t="s">
        <v>81</v>
      </c>
      <c r="G15" s="18" t="s">
        <v>82</v>
      </c>
      <c r="H15" s="7" t="s">
        <v>12</v>
      </c>
      <c r="I15" s="8" t="s">
        <v>132</v>
      </c>
      <c r="J15" s="8" t="s">
        <v>132</v>
      </c>
      <c r="K15" s="8" t="s">
        <v>86</v>
      </c>
      <c r="L15" s="8" t="s">
        <v>143</v>
      </c>
    </row>
    <row r="16">
      <c r="A16" s="7" t="s">
        <v>144</v>
      </c>
      <c r="B16" s="18" t="s">
        <v>55</v>
      </c>
      <c r="C16" s="7" t="s">
        <v>56</v>
      </c>
      <c r="D16" s="8" t="s">
        <v>86</v>
      </c>
      <c r="E16" s="7" t="s">
        <v>79</v>
      </c>
      <c r="F16" s="7" t="s">
        <v>81</v>
      </c>
      <c r="G16" s="18" t="s">
        <v>82</v>
      </c>
      <c r="H16" s="7" t="s">
        <v>12</v>
      </c>
      <c r="I16" s="8" t="s">
        <v>126</v>
      </c>
      <c r="J16" s="8" t="s">
        <v>126</v>
      </c>
      <c r="K16" s="8" t="s">
        <v>86</v>
      </c>
      <c r="L16" s="8" t="s">
        <v>143</v>
      </c>
    </row>
    <row r="17">
      <c r="A17" s="7" t="s">
        <v>145</v>
      </c>
      <c r="B17" s="18" t="s">
        <v>57</v>
      </c>
      <c r="C17" s="7" t="s">
        <v>58</v>
      </c>
      <c r="D17" s="8" t="s">
        <v>86</v>
      </c>
      <c r="E17" s="7" t="s">
        <v>79</v>
      </c>
      <c r="F17" s="7" t="s">
        <v>81</v>
      </c>
      <c r="G17" s="18" t="s">
        <v>82</v>
      </c>
      <c r="H17" s="7" t="s">
        <v>12</v>
      </c>
      <c r="I17" s="8" t="s">
        <v>129</v>
      </c>
      <c r="J17" s="8" t="s">
        <v>129</v>
      </c>
      <c r="K17" s="8" t="s">
        <v>86</v>
      </c>
      <c r="L17" s="8" t="s">
        <v>143</v>
      </c>
    </row>
    <row r="18">
      <c r="A18" s="7" t="s">
        <v>146</v>
      </c>
      <c r="B18" s="18" t="s">
        <v>59</v>
      </c>
      <c r="C18" s="7" t="s">
        <v>60</v>
      </c>
      <c r="D18" s="8" t="s">
        <v>86</v>
      </c>
      <c r="E18" s="7" t="s">
        <v>96</v>
      </c>
      <c r="F18" s="7" t="s">
        <v>87</v>
      </c>
      <c r="G18" s="18" t="s">
        <v>88</v>
      </c>
      <c r="H18" s="7" t="s">
        <v>61</v>
      </c>
      <c r="I18" s="18" t="s">
        <v>86</v>
      </c>
      <c r="J18" s="8" t="s">
        <v>132</v>
      </c>
      <c r="K18" s="8" t="s">
        <v>117</v>
      </c>
      <c r="L18" s="8" t="s">
        <v>147</v>
      </c>
    </row>
    <row r="19">
      <c r="A19" s="7" t="s">
        <v>148</v>
      </c>
      <c r="B19" s="18" t="s">
        <v>62</v>
      </c>
      <c r="C19" s="7" t="s">
        <v>63</v>
      </c>
      <c r="D19" s="8" t="s">
        <v>86</v>
      </c>
      <c r="E19" s="7" t="s">
        <v>79</v>
      </c>
      <c r="F19" s="7" t="s">
        <v>110</v>
      </c>
      <c r="G19" s="18" t="s">
        <v>82</v>
      </c>
      <c r="H19" s="7" t="s">
        <v>64</v>
      </c>
      <c r="I19" s="8" t="s">
        <v>123</v>
      </c>
      <c r="J19" s="8" t="s">
        <v>149</v>
      </c>
      <c r="K19" s="8" t="s">
        <v>86</v>
      </c>
      <c r="L19" s="8" t="s">
        <v>119</v>
      </c>
    </row>
    <row r="20">
      <c r="A20" s="7" t="s">
        <v>150</v>
      </c>
      <c r="B20" s="18" t="s">
        <v>65</v>
      </c>
      <c r="C20" s="7" t="s">
        <v>66</v>
      </c>
      <c r="D20" s="8" t="s">
        <v>86</v>
      </c>
      <c r="E20" s="7" t="s">
        <v>79</v>
      </c>
      <c r="F20" s="7" t="s">
        <v>81</v>
      </c>
      <c r="G20" s="18" t="s">
        <v>82</v>
      </c>
      <c r="H20" s="7" t="s">
        <v>12</v>
      </c>
      <c r="I20" s="8" t="s">
        <v>118</v>
      </c>
      <c r="J20" s="8" t="s">
        <v>123</v>
      </c>
      <c r="K20" s="8" t="s">
        <v>86</v>
      </c>
      <c r="L20" s="8" t="s">
        <v>151</v>
      </c>
    </row>
    <row r="21">
      <c r="A21" s="7" t="s">
        <v>152</v>
      </c>
      <c r="B21" s="18" t="s">
        <v>62</v>
      </c>
      <c r="C21" s="7" t="s">
        <v>63</v>
      </c>
      <c r="D21" s="8" t="s">
        <v>86</v>
      </c>
      <c r="E21" s="7" t="s">
        <v>79</v>
      </c>
      <c r="F21" s="7" t="s">
        <v>110</v>
      </c>
      <c r="G21" s="18" t="s">
        <v>82</v>
      </c>
      <c r="H21" s="7" t="s">
        <v>64</v>
      </c>
      <c r="I21" s="8" t="s">
        <v>123</v>
      </c>
      <c r="J21" s="8" t="s">
        <v>149</v>
      </c>
      <c r="K21" s="8" t="s">
        <v>86</v>
      </c>
      <c r="L21" s="8" t="s">
        <v>119</v>
      </c>
    </row>
    <row r="22">
      <c r="A22" s="7" t="s">
        <v>153</v>
      </c>
      <c r="B22" s="18" t="s">
        <v>65</v>
      </c>
      <c r="C22" s="7" t="s">
        <v>66</v>
      </c>
      <c r="D22" s="8" t="s">
        <v>86</v>
      </c>
      <c r="E22" s="7" t="s">
        <v>79</v>
      </c>
      <c r="F22" s="7" t="s">
        <v>81</v>
      </c>
      <c r="G22" s="18" t="s">
        <v>82</v>
      </c>
      <c r="H22" s="7" t="s">
        <v>12</v>
      </c>
      <c r="I22" s="8" t="s">
        <v>118</v>
      </c>
      <c r="J22" s="8" t="s">
        <v>123</v>
      </c>
      <c r="K22" s="8" t="s">
        <v>86</v>
      </c>
      <c r="L22" s="8" t="s">
        <v>151</v>
      </c>
    </row>
    <row r="23">
      <c r="A23" s="7" t="s">
        <v>154</v>
      </c>
      <c r="B23" s="18" t="s">
        <v>62</v>
      </c>
      <c r="C23" s="7" t="s">
        <v>63</v>
      </c>
      <c r="D23" s="8" t="s">
        <v>86</v>
      </c>
      <c r="E23" s="7" t="s">
        <v>79</v>
      </c>
      <c r="F23" s="7" t="s">
        <v>110</v>
      </c>
      <c r="G23" s="18" t="s">
        <v>82</v>
      </c>
      <c r="H23" s="7" t="s">
        <v>64</v>
      </c>
      <c r="I23" s="8" t="s">
        <v>123</v>
      </c>
      <c r="J23" s="8" t="s">
        <v>149</v>
      </c>
      <c r="K23" s="8" t="s">
        <v>86</v>
      </c>
      <c r="L23" s="8" t="s">
        <v>119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36" width="4.0"/>
  </cols>
  <sheetData>
    <row r="4">
      <c r="C4" s="19"/>
    </row>
    <row r="7">
      <c r="E7" s="2">
        <v>31.0</v>
      </c>
      <c r="F7" s="2">
        <v>30.0</v>
      </c>
      <c r="G7" s="2">
        <v>29.0</v>
      </c>
      <c r="H7" s="2">
        <v>28.0</v>
      </c>
      <c r="I7" s="2">
        <v>27.0</v>
      </c>
      <c r="J7" s="2">
        <v>26.0</v>
      </c>
      <c r="K7" s="2">
        <v>25.0</v>
      </c>
      <c r="L7" s="2">
        <v>24.0</v>
      </c>
      <c r="M7" s="2">
        <v>23.0</v>
      </c>
      <c r="N7" s="2">
        <v>22.0</v>
      </c>
      <c r="O7" s="2">
        <v>21.0</v>
      </c>
      <c r="P7" s="2">
        <v>20.0</v>
      </c>
      <c r="Q7" s="2">
        <v>19.0</v>
      </c>
      <c r="R7" s="2">
        <v>18.0</v>
      </c>
      <c r="S7" s="2">
        <v>17.0</v>
      </c>
      <c r="T7" s="2">
        <v>16.0</v>
      </c>
      <c r="U7" s="2">
        <v>15.0</v>
      </c>
      <c r="V7" s="2">
        <v>14.0</v>
      </c>
      <c r="W7" s="2">
        <v>13.0</v>
      </c>
      <c r="X7" s="2">
        <v>12.0</v>
      </c>
      <c r="Y7" s="2">
        <v>11.0</v>
      </c>
      <c r="Z7" s="2">
        <v>10.0</v>
      </c>
      <c r="AA7" s="2">
        <v>9.0</v>
      </c>
      <c r="AB7" s="2">
        <v>8.0</v>
      </c>
      <c r="AC7" s="2">
        <v>7.0</v>
      </c>
      <c r="AD7" s="2">
        <v>6.0</v>
      </c>
      <c r="AE7" s="2">
        <v>5.0</v>
      </c>
      <c r="AF7" s="2">
        <v>4.0</v>
      </c>
      <c r="AG7" s="2">
        <v>3.0</v>
      </c>
      <c r="AH7" s="2">
        <v>2.0</v>
      </c>
      <c r="AI7" s="2">
        <v>1.0</v>
      </c>
      <c r="AJ7" s="2">
        <v>0.0</v>
      </c>
    </row>
    <row r="9">
      <c r="E9" s="20">
        <v>0.0</v>
      </c>
      <c r="F9" s="20">
        <v>0.0</v>
      </c>
      <c r="G9" s="20">
        <v>0.0</v>
      </c>
      <c r="H9" s="20">
        <v>0.0</v>
      </c>
      <c r="I9" s="20">
        <v>0.0</v>
      </c>
      <c r="J9" s="20">
        <v>0.0</v>
      </c>
      <c r="K9" s="20">
        <v>0.0</v>
      </c>
      <c r="L9" s="8">
        <v>0.0</v>
      </c>
      <c r="M9" s="8">
        <v>1.0</v>
      </c>
      <c r="N9" s="8">
        <v>1.0</v>
      </c>
      <c r="O9" s="8">
        <v>1.0</v>
      </c>
      <c r="P9" s="8">
        <v>0.0</v>
      </c>
      <c r="Q9" s="8">
        <v>0.0</v>
      </c>
      <c r="R9" s="8">
        <v>1.0</v>
      </c>
      <c r="S9" s="8">
        <v>1.0</v>
      </c>
      <c r="T9" s="8">
        <v>0.0</v>
      </c>
      <c r="U9" s="8">
        <v>0.0</v>
      </c>
      <c r="V9" s="8">
        <v>0.0</v>
      </c>
      <c r="W9" s="8">
        <v>1.0</v>
      </c>
      <c r="X9" s="8">
        <v>0.0</v>
      </c>
      <c r="Y9" s="20">
        <v>0.0</v>
      </c>
      <c r="Z9" s="20">
        <v>0.0</v>
      </c>
      <c r="AA9" s="20">
        <v>0.0</v>
      </c>
      <c r="AB9" s="20">
        <v>0.0</v>
      </c>
      <c r="AC9" s="20">
        <v>0.0</v>
      </c>
      <c r="AD9" s="8">
        <v>0.0</v>
      </c>
      <c r="AE9" s="8">
        <v>1.0</v>
      </c>
      <c r="AF9" s="8">
        <v>0.0</v>
      </c>
      <c r="AG9" s="8">
        <v>0.0</v>
      </c>
      <c r="AH9" s="8">
        <v>0.0</v>
      </c>
      <c r="AI9" s="8">
        <v>1.0</v>
      </c>
      <c r="AJ9" s="8">
        <v>1.0</v>
      </c>
    </row>
    <row r="12">
      <c r="E12" s="21">
        <v>0.0</v>
      </c>
      <c r="F12" s="20">
        <v>0.0</v>
      </c>
      <c r="G12" s="20">
        <v>0.0</v>
      </c>
      <c r="H12" s="20">
        <v>0.0</v>
      </c>
      <c r="I12" s="20">
        <v>0.0</v>
      </c>
      <c r="J12" s="20">
        <v>1.0</v>
      </c>
      <c r="K12" s="20">
        <v>0.0</v>
      </c>
      <c r="L12" s="8">
        <v>0.0</v>
      </c>
      <c r="M12" s="8">
        <v>0.0</v>
      </c>
      <c r="N12" s="8">
        <v>0.0</v>
      </c>
      <c r="O12" s="8">
        <v>0.0</v>
      </c>
      <c r="P12" s="8">
        <v>0.0</v>
      </c>
      <c r="Q12" s="8">
        <v>1.0</v>
      </c>
      <c r="R12" s="8">
        <v>0.0</v>
      </c>
      <c r="S12" s="8">
        <v>0.0</v>
      </c>
      <c r="T12" s="8">
        <v>0.0</v>
      </c>
      <c r="U12" s="8">
        <v>1.0</v>
      </c>
      <c r="V12" s="8">
        <v>0.0</v>
      </c>
      <c r="W12" s="8">
        <v>0.0</v>
      </c>
      <c r="X12" s="8">
        <v>0.0</v>
      </c>
      <c r="Y12" s="20">
        <v>0.0</v>
      </c>
      <c r="Z12" s="20">
        <v>0.0</v>
      </c>
      <c r="AA12" s="20">
        <v>0.0</v>
      </c>
      <c r="AB12" s="20">
        <v>0.0</v>
      </c>
      <c r="AC12" s="22">
        <v>0.0</v>
      </c>
      <c r="AD12" s="8">
        <v>1.0</v>
      </c>
      <c r="AE12" s="8">
        <v>1.0</v>
      </c>
      <c r="AF12" s="8">
        <v>0.0</v>
      </c>
      <c r="AG12" s="8">
        <v>0.0</v>
      </c>
      <c r="AH12" s="8">
        <v>0.0</v>
      </c>
      <c r="AI12" s="8">
        <v>1.0</v>
      </c>
      <c r="AJ12" s="8">
        <v>1.0</v>
      </c>
    </row>
    <row r="13">
      <c r="E13" s="21">
        <v>0.0</v>
      </c>
      <c r="F13" s="20">
        <v>0.0</v>
      </c>
      <c r="G13" s="20">
        <v>0.0</v>
      </c>
      <c r="H13" s="20">
        <v>0.0</v>
      </c>
      <c r="I13" s="20">
        <v>0.0</v>
      </c>
      <c r="J13" s="20">
        <v>1.0</v>
      </c>
      <c r="K13" s="20">
        <v>0.0</v>
      </c>
      <c r="L13" s="8">
        <v>0.0</v>
      </c>
      <c r="M13" s="8">
        <v>0.0</v>
      </c>
      <c r="N13" s="8">
        <v>0.0</v>
      </c>
      <c r="O13" s="8">
        <v>0.0</v>
      </c>
      <c r="P13" s="8">
        <v>0.0</v>
      </c>
      <c r="Q13" s="8">
        <v>0.0</v>
      </c>
      <c r="R13" s="8">
        <v>1.0</v>
      </c>
      <c r="S13" s="8">
        <v>0.0</v>
      </c>
      <c r="T13" s="8">
        <v>1.0</v>
      </c>
      <c r="U13" s="8">
        <v>1.0</v>
      </c>
      <c r="V13" s="8">
        <v>0.0</v>
      </c>
      <c r="W13" s="8">
        <v>0.0</v>
      </c>
      <c r="X13" s="8">
        <v>0.0</v>
      </c>
      <c r="Y13" s="20">
        <v>0.0</v>
      </c>
      <c r="Z13" s="20">
        <v>0.0</v>
      </c>
      <c r="AA13" s="20">
        <v>1.0</v>
      </c>
      <c r="AB13" s="20">
        <v>0.0</v>
      </c>
      <c r="AC13" s="22">
        <v>0.0</v>
      </c>
      <c r="AD13" s="8">
        <v>1.0</v>
      </c>
      <c r="AE13" s="8">
        <v>1.0</v>
      </c>
      <c r="AF13" s="8">
        <v>0.0</v>
      </c>
      <c r="AG13" s="8">
        <v>0.0</v>
      </c>
      <c r="AH13" s="8">
        <v>0.0</v>
      </c>
      <c r="AI13" s="8">
        <v>1.0</v>
      </c>
      <c r="AJ13" s="8">
        <v>1.0</v>
      </c>
    </row>
    <row r="14">
      <c r="E14" s="21">
        <v>0.0</v>
      </c>
      <c r="F14" s="20">
        <v>0.0</v>
      </c>
      <c r="G14" s="20">
        <v>0.0</v>
      </c>
      <c r="H14" s="20">
        <v>0.0</v>
      </c>
      <c r="I14" s="20">
        <v>0.0</v>
      </c>
      <c r="J14" s="20">
        <v>1.0</v>
      </c>
      <c r="K14" s="20">
        <v>0.0</v>
      </c>
      <c r="L14" s="8">
        <v>0.0</v>
      </c>
      <c r="M14" s="8">
        <v>0.0</v>
      </c>
      <c r="N14" s="8">
        <v>0.0</v>
      </c>
      <c r="O14" s="8">
        <v>0.0</v>
      </c>
      <c r="P14" s="8">
        <v>0.0</v>
      </c>
      <c r="Q14" s="8">
        <v>0.0</v>
      </c>
      <c r="R14" s="8">
        <v>1.0</v>
      </c>
      <c r="S14" s="8">
        <v>1.0</v>
      </c>
      <c r="T14" s="8">
        <v>0.0</v>
      </c>
      <c r="U14" s="8">
        <v>0.0</v>
      </c>
      <c r="V14" s="8">
        <v>0.0</v>
      </c>
      <c r="W14" s="8">
        <v>0.0</v>
      </c>
      <c r="X14" s="8">
        <v>0.0</v>
      </c>
      <c r="Y14" s="20">
        <v>0.0</v>
      </c>
      <c r="Z14" s="20">
        <v>0.0</v>
      </c>
      <c r="AA14" s="20">
        <v>0.0</v>
      </c>
      <c r="AB14" s="20">
        <v>0.0</v>
      </c>
      <c r="AC14" s="22">
        <v>0.0</v>
      </c>
      <c r="AD14" s="8">
        <v>1.0</v>
      </c>
      <c r="AE14" s="8">
        <v>1.0</v>
      </c>
      <c r="AF14" s="8">
        <v>0.0</v>
      </c>
      <c r="AG14" s="8">
        <v>0.0</v>
      </c>
      <c r="AH14" s="8">
        <v>0.0</v>
      </c>
      <c r="AI14" s="8">
        <v>1.0</v>
      </c>
      <c r="AJ14" s="8">
        <v>1.0</v>
      </c>
    </row>
    <row r="15">
      <c r="E15" s="21">
        <v>0.0</v>
      </c>
      <c r="F15" s="20">
        <v>0.0</v>
      </c>
      <c r="G15" s="20">
        <v>0.0</v>
      </c>
      <c r="H15" s="20">
        <v>0.0</v>
      </c>
      <c r="I15" s="20">
        <v>0.0</v>
      </c>
      <c r="J15" s="20">
        <v>1.0</v>
      </c>
      <c r="K15" s="20">
        <v>0.0</v>
      </c>
      <c r="L15" s="8">
        <v>0.0</v>
      </c>
      <c r="M15" s="8">
        <v>1.0</v>
      </c>
      <c r="N15" s="8">
        <v>1.0</v>
      </c>
      <c r="O15" s="8">
        <v>0.0</v>
      </c>
      <c r="P15" s="8">
        <v>1.0</v>
      </c>
      <c r="Q15" s="8">
        <v>0.0</v>
      </c>
      <c r="R15" s="8">
        <v>0.0</v>
      </c>
      <c r="S15" s="8">
        <v>0.0</v>
      </c>
      <c r="T15" s="8">
        <v>0.0</v>
      </c>
      <c r="U15" s="8">
        <v>0.0</v>
      </c>
      <c r="V15" s="8">
        <v>1.0</v>
      </c>
      <c r="W15" s="8">
        <v>0.0</v>
      </c>
      <c r="X15" s="8">
        <v>1.0</v>
      </c>
      <c r="Y15" s="20">
        <v>0.0</v>
      </c>
      <c r="Z15" s="20">
        <v>0.0</v>
      </c>
      <c r="AA15" s="20">
        <v>0.0</v>
      </c>
      <c r="AB15" s="20">
        <v>0.0</v>
      </c>
      <c r="AC15" s="22">
        <v>0.0</v>
      </c>
      <c r="AD15" s="8">
        <v>1.0</v>
      </c>
      <c r="AE15" s="8">
        <v>1.0</v>
      </c>
      <c r="AF15" s="8">
        <v>0.0</v>
      </c>
      <c r="AG15" s="8">
        <v>0.0</v>
      </c>
      <c r="AH15" s="8">
        <v>0.0</v>
      </c>
      <c r="AI15" s="8">
        <v>1.0</v>
      </c>
      <c r="AJ15" s="8">
        <v>1.0</v>
      </c>
    </row>
    <row r="16">
      <c r="E16" s="21">
        <v>1.0</v>
      </c>
      <c r="F16" s="20">
        <v>1.0</v>
      </c>
      <c r="G16" s="20">
        <v>1.0</v>
      </c>
      <c r="H16" s="20">
        <v>1.0</v>
      </c>
      <c r="I16" s="20">
        <v>1.0</v>
      </c>
      <c r="J16" s="20">
        <v>1.0</v>
      </c>
      <c r="K16" s="20">
        <v>1.0</v>
      </c>
      <c r="L16" s="8">
        <v>1.0</v>
      </c>
      <c r="M16" s="8">
        <v>0.0</v>
      </c>
      <c r="N16" s="8">
        <v>0.0</v>
      </c>
      <c r="O16" s="8">
        <v>0.0</v>
      </c>
      <c r="P16" s="8">
        <v>1.0</v>
      </c>
      <c r="Q16" s="8">
        <v>0.0</v>
      </c>
      <c r="R16" s="8">
        <v>1.0</v>
      </c>
      <c r="S16" s="8">
        <v>1.0</v>
      </c>
      <c r="T16" s="8">
        <v>1.0</v>
      </c>
      <c r="U16" s="8">
        <v>1.0</v>
      </c>
      <c r="V16" s="8">
        <v>0.0</v>
      </c>
      <c r="W16" s="8">
        <v>0.0</v>
      </c>
      <c r="X16" s="8">
        <v>1.0</v>
      </c>
      <c r="Y16" s="20">
        <v>0.0</v>
      </c>
      <c r="Z16" s="20">
        <v>0.0</v>
      </c>
      <c r="AA16" s="20">
        <v>1.0</v>
      </c>
      <c r="AB16" s="20">
        <v>0.0</v>
      </c>
      <c r="AC16" s="23">
        <v>1.0</v>
      </c>
      <c r="AD16" s="8">
        <v>1.0</v>
      </c>
      <c r="AE16" s="8">
        <v>1.0</v>
      </c>
      <c r="AF16" s="8">
        <v>0.0</v>
      </c>
      <c r="AG16" s="8">
        <v>0.0</v>
      </c>
      <c r="AH16" s="8">
        <v>0.0</v>
      </c>
      <c r="AI16" s="8">
        <v>1.0</v>
      </c>
      <c r="AJ16" s="8">
        <v>1.0</v>
      </c>
    </row>
    <row r="18">
      <c r="E18" s="2">
        <v>4096.0</v>
      </c>
      <c r="F18" s="2">
        <v>2048.0</v>
      </c>
      <c r="G18" s="2">
        <v>1024.0</v>
      </c>
      <c r="H18" s="2">
        <v>512.0</v>
      </c>
      <c r="I18" s="2">
        <v>256.0</v>
      </c>
      <c r="J18" s="2">
        <v>128.0</v>
      </c>
      <c r="K18" s="2">
        <v>64.0</v>
      </c>
      <c r="L18" s="2">
        <v>32.0</v>
      </c>
      <c r="M18" s="2">
        <v>16.0</v>
      </c>
      <c r="N18" s="2">
        <v>8.0</v>
      </c>
      <c r="O18" s="2">
        <v>4.0</v>
      </c>
      <c r="P18" s="2">
        <v>2.0</v>
      </c>
      <c r="Q18" s="2">
        <v>1.0</v>
      </c>
    </row>
    <row r="19">
      <c r="E19" s="21">
        <v>0.0</v>
      </c>
      <c r="F19" s="22">
        <v>0.0</v>
      </c>
      <c r="G19" s="20">
        <v>0.0</v>
      </c>
      <c r="H19" s="20">
        <v>0.0</v>
      </c>
      <c r="I19" s="20">
        <v>0.0</v>
      </c>
      <c r="J19" s="20">
        <v>0.0</v>
      </c>
      <c r="K19" s="20">
        <v>1.0</v>
      </c>
      <c r="L19" s="20">
        <v>0.0</v>
      </c>
      <c r="M19" s="20">
        <v>0.0</v>
      </c>
      <c r="N19" s="20">
        <v>0.0</v>
      </c>
      <c r="O19" s="20">
        <v>0.0</v>
      </c>
      <c r="P19" s="20">
        <v>0.0</v>
      </c>
      <c r="Q19" s="2">
        <v>0.0</v>
      </c>
      <c r="S19" s="2">
        <v>64.0</v>
      </c>
      <c r="U19" s="9" t="str">
        <f t="shared" ref="U19:U22" si="1">DEC2HEX(S19)</f>
        <v>40</v>
      </c>
    </row>
    <row r="20">
      <c r="E20" s="21">
        <v>0.0</v>
      </c>
      <c r="F20" s="22">
        <v>0.0</v>
      </c>
      <c r="G20" s="20">
        <v>0.0</v>
      </c>
      <c r="H20" s="20">
        <v>0.0</v>
      </c>
      <c r="I20" s="20">
        <v>0.0</v>
      </c>
      <c r="J20" s="20">
        <v>0.0</v>
      </c>
      <c r="K20" s="20">
        <v>1.0</v>
      </c>
      <c r="L20" s="20">
        <v>0.0</v>
      </c>
      <c r="M20" s="20">
        <v>0.0</v>
      </c>
      <c r="N20" s="20">
        <v>0.0</v>
      </c>
      <c r="O20" s="20">
        <v>1.0</v>
      </c>
      <c r="P20" s="20">
        <v>0.0</v>
      </c>
      <c r="Q20" s="2">
        <v>0.0</v>
      </c>
      <c r="S20" s="2">
        <v>68.0</v>
      </c>
      <c r="U20" s="9" t="str">
        <f t="shared" si="1"/>
        <v>44</v>
      </c>
    </row>
    <row r="21">
      <c r="E21" s="21">
        <v>0.0</v>
      </c>
      <c r="F21" s="22">
        <v>0.0</v>
      </c>
      <c r="G21" s="20">
        <v>0.0</v>
      </c>
      <c r="H21" s="20">
        <v>0.0</v>
      </c>
      <c r="I21" s="20">
        <v>0.0</v>
      </c>
      <c r="J21" s="20">
        <v>0.0</v>
      </c>
      <c r="K21" s="20">
        <v>1.0</v>
      </c>
      <c r="L21" s="20">
        <v>0.0</v>
      </c>
      <c r="M21" s="20">
        <v>0.0</v>
      </c>
      <c r="N21" s="20">
        <v>0.0</v>
      </c>
      <c r="O21" s="20">
        <v>0.0</v>
      </c>
      <c r="P21" s="20">
        <v>0.0</v>
      </c>
      <c r="Q21" s="2">
        <v>0.0</v>
      </c>
      <c r="S21" s="2">
        <v>64.0</v>
      </c>
      <c r="U21" s="9" t="str">
        <f t="shared" si="1"/>
        <v>40</v>
      </c>
    </row>
    <row r="22">
      <c r="E22" s="21">
        <v>0.0</v>
      </c>
      <c r="F22" s="22">
        <v>0.0</v>
      </c>
      <c r="G22" s="20">
        <v>0.0</v>
      </c>
      <c r="H22" s="20">
        <v>0.0</v>
      </c>
      <c r="I22" s="20">
        <v>0.0</v>
      </c>
      <c r="J22" s="20">
        <v>0.0</v>
      </c>
      <c r="K22" s="20">
        <v>1.0</v>
      </c>
      <c r="L22" s="20">
        <v>0.0</v>
      </c>
      <c r="M22" s="20">
        <v>0.0</v>
      </c>
      <c r="N22" s="20">
        <v>0.0</v>
      </c>
      <c r="O22" s="20">
        <v>0.0</v>
      </c>
      <c r="P22" s="20">
        <v>0.0</v>
      </c>
      <c r="Q22" s="2">
        <v>0.0</v>
      </c>
      <c r="S22" s="2">
        <v>64.0</v>
      </c>
      <c r="U22" s="9" t="str">
        <f t="shared" si="1"/>
        <v>40</v>
      </c>
    </row>
    <row r="23">
      <c r="E23" s="21">
        <v>1.0</v>
      </c>
      <c r="F23" s="23">
        <v>1.0</v>
      </c>
      <c r="G23" s="20">
        <v>1.0</v>
      </c>
      <c r="H23" s="20">
        <v>1.0</v>
      </c>
      <c r="I23" s="20">
        <v>1.0</v>
      </c>
      <c r="J23" s="20">
        <v>1.0</v>
      </c>
      <c r="K23" s="20">
        <v>1.0</v>
      </c>
      <c r="L23" s="20">
        <v>1.0</v>
      </c>
      <c r="M23" s="20">
        <v>0.0</v>
      </c>
      <c r="N23" s="20">
        <v>0.0</v>
      </c>
      <c r="O23" s="20">
        <v>1.0</v>
      </c>
      <c r="P23" s="20">
        <v>0.0</v>
      </c>
      <c r="Q23" s="2">
        <v>0.0</v>
      </c>
      <c r="U23" s="2" t="s">
        <v>155</v>
      </c>
    </row>
    <row r="26">
      <c r="P26" s="2">
        <v>1.1111111001E12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E2" s="24" t="s">
        <v>156</v>
      </c>
      <c r="F2" s="25"/>
    </row>
    <row r="3">
      <c r="D3" s="14" t="s">
        <v>157</v>
      </c>
      <c r="E3" s="14" t="s">
        <v>158</v>
      </c>
      <c r="F3" s="14" t="s">
        <v>159</v>
      </c>
    </row>
    <row r="4">
      <c r="D4" s="8" t="s">
        <v>160</v>
      </c>
      <c r="E4" s="8">
        <v>184.0</v>
      </c>
      <c r="F4" s="8">
        <v>260.0</v>
      </c>
    </row>
    <row r="5">
      <c r="D5" s="8" t="s">
        <v>161</v>
      </c>
      <c r="E5" s="8">
        <v>96.0</v>
      </c>
      <c r="F5" s="8">
        <v>108.0</v>
      </c>
    </row>
    <row r="6">
      <c r="D6" s="8" t="s">
        <v>162</v>
      </c>
      <c r="E6" s="8">
        <v>76.0</v>
      </c>
      <c r="F6" s="8">
        <v>88.0</v>
      </c>
    </row>
  </sheetData>
  <mergeCells count="1">
    <mergeCell ref="E2:F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63"/>
    <col customWidth="1" min="2" max="2" width="20.0"/>
    <col customWidth="1" min="3" max="5" width="5.5"/>
    <col customWidth="1" min="6" max="6" width="3.63"/>
    <col customWidth="1" min="7" max="7" width="4.63"/>
    <col customWidth="1" min="8" max="8" width="5.5"/>
    <col customWidth="1" min="9" max="9" width="4.63"/>
    <col customWidth="1" min="10" max="10" width="5.5"/>
    <col customWidth="1" min="11" max="11" width="34.63"/>
    <col customWidth="1" min="12" max="12" width="7.5"/>
    <col customWidth="1" min="13" max="13" width="62.63"/>
    <col customWidth="1" min="14" max="14" width="13.0"/>
  </cols>
  <sheetData>
    <row r="1">
      <c r="A1" s="14" t="s">
        <v>163</v>
      </c>
      <c r="B1" s="14" t="s">
        <v>74</v>
      </c>
      <c r="C1" s="14" t="s">
        <v>118</v>
      </c>
      <c r="D1" s="14" t="s">
        <v>126</v>
      </c>
      <c r="E1" s="14" t="s">
        <v>129</v>
      </c>
      <c r="F1" s="14" t="s">
        <v>121</v>
      </c>
      <c r="G1" s="14" t="s">
        <v>134</v>
      </c>
      <c r="H1" s="14" t="s">
        <v>132</v>
      </c>
      <c r="I1" s="14" t="s">
        <v>139</v>
      </c>
      <c r="J1" s="14" t="s">
        <v>117</v>
      </c>
      <c r="K1" s="14" t="s">
        <v>164</v>
      </c>
      <c r="L1" s="14" t="s">
        <v>165</v>
      </c>
      <c r="M1" s="2" t="s">
        <v>166</v>
      </c>
    </row>
    <row r="2">
      <c r="A2" s="18" t="s">
        <v>119</v>
      </c>
      <c r="B2" s="8" t="s">
        <v>167</v>
      </c>
      <c r="C2" s="8" t="s">
        <v>168</v>
      </c>
      <c r="D2" s="8" t="s">
        <v>168</v>
      </c>
      <c r="E2" s="8" t="s">
        <v>168</v>
      </c>
      <c r="F2" s="8" t="s">
        <v>169</v>
      </c>
      <c r="G2" s="8" t="s">
        <v>170</v>
      </c>
      <c r="H2" s="8" t="s">
        <v>170</v>
      </c>
      <c r="I2" s="8" t="s">
        <v>170</v>
      </c>
      <c r="J2" s="26" t="s">
        <v>168</v>
      </c>
      <c r="K2" s="27" t="s">
        <v>171</v>
      </c>
      <c r="L2" s="27"/>
      <c r="N2" s="2" t="s">
        <v>172</v>
      </c>
      <c r="O2" s="2" t="s">
        <v>173</v>
      </c>
      <c r="P2" s="2" t="s">
        <v>174</v>
      </c>
      <c r="Q2" s="28" t="s">
        <v>175</v>
      </c>
      <c r="R2" s="2" t="s">
        <v>176</v>
      </c>
    </row>
    <row r="3">
      <c r="A3" s="18" t="s">
        <v>143</v>
      </c>
      <c r="B3" s="18" t="s">
        <v>177</v>
      </c>
      <c r="C3" s="26" t="s">
        <v>169</v>
      </c>
      <c r="D3" s="8" t="s">
        <v>168</v>
      </c>
      <c r="E3" s="8" t="s">
        <v>168</v>
      </c>
      <c r="F3" s="8" t="s">
        <v>169</v>
      </c>
      <c r="G3" s="8" t="s">
        <v>170</v>
      </c>
      <c r="H3" s="8" t="s">
        <v>170</v>
      </c>
      <c r="I3" s="8" t="s">
        <v>170</v>
      </c>
      <c r="J3" s="29" t="s">
        <v>168</v>
      </c>
      <c r="K3" s="27" t="s">
        <v>178</v>
      </c>
      <c r="L3" s="30"/>
      <c r="M3" s="31"/>
      <c r="O3" s="2" t="s">
        <v>172</v>
      </c>
      <c r="P3" s="2" t="s">
        <v>173</v>
      </c>
      <c r="Q3" s="2" t="s">
        <v>174</v>
      </c>
      <c r="R3" s="2" t="s">
        <v>175</v>
      </c>
      <c r="S3" s="2" t="s">
        <v>176</v>
      </c>
    </row>
    <row r="4">
      <c r="A4" s="18" t="s">
        <v>179</v>
      </c>
      <c r="B4" s="18" t="s">
        <v>180</v>
      </c>
      <c r="C4" s="8" t="s">
        <v>169</v>
      </c>
      <c r="D4" s="8" t="s">
        <v>168</v>
      </c>
      <c r="E4" s="8" t="s">
        <v>168</v>
      </c>
      <c r="F4" s="8" t="s">
        <v>169</v>
      </c>
      <c r="G4" s="8" t="s">
        <v>170</v>
      </c>
      <c r="H4" s="8" t="s">
        <v>170</v>
      </c>
      <c r="I4" s="8" t="s">
        <v>170</v>
      </c>
      <c r="J4" s="29" t="s">
        <v>168</v>
      </c>
      <c r="K4" s="27" t="s">
        <v>181</v>
      </c>
      <c r="L4" s="27" t="s">
        <v>182</v>
      </c>
      <c r="M4" s="31" t="s">
        <v>183</v>
      </c>
      <c r="P4" s="2" t="s">
        <v>172</v>
      </c>
      <c r="Q4" s="2" t="s">
        <v>173</v>
      </c>
      <c r="R4" s="28" t="s">
        <v>174</v>
      </c>
      <c r="S4" s="2" t="s">
        <v>175</v>
      </c>
      <c r="T4" s="2" t="s">
        <v>176</v>
      </c>
    </row>
    <row r="5">
      <c r="A5" s="18" t="s">
        <v>184</v>
      </c>
      <c r="B5" s="18" t="s">
        <v>185</v>
      </c>
      <c r="C5" s="8" t="s">
        <v>169</v>
      </c>
      <c r="D5" s="8" t="s">
        <v>168</v>
      </c>
      <c r="E5" s="8" t="s">
        <v>168</v>
      </c>
      <c r="F5" s="8" t="s">
        <v>169</v>
      </c>
      <c r="G5" s="8" t="s">
        <v>170</v>
      </c>
      <c r="H5" s="8" t="s">
        <v>170</v>
      </c>
      <c r="I5" s="8" t="s">
        <v>170</v>
      </c>
      <c r="J5" s="29" t="s">
        <v>168</v>
      </c>
      <c r="L5" s="27"/>
      <c r="Q5" s="2" t="s">
        <v>172</v>
      </c>
      <c r="R5" s="2" t="s">
        <v>173</v>
      </c>
      <c r="S5" s="2" t="s">
        <v>174</v>
      </c>
      <c r="T5" s="2" t="s">
        <v>175</v>
      </c>
      <c r="U5" s="2" t="s">
        <v>176</v>
      </c>
    </row>
    <row r="6">
      <c r="A6" s="18" t="s">
        <v>186</v>
      </c>
      <c r="B6" s="18" t="s">
        <v>187</v>
      </c>
      <c r="C6" s="8" t="s">
        <v>169</v>
      </c>
      <c r="D6" s="8" t="s">
        <v>168</v>
      </c>
      <c r="E6" s="8" t="s">
        <v>168</v>
      </c>
      <c r="F6" s="8" t="s">
        <v>169</v>
      </c>
      <c r="G6" s="8" t="s">
        <v>170</v>
      </c>
      <c r="H6" s="8" t="s">
        <v>170</v>
      </c>
      <c r="I6" s="8" t="s">
        <v>170</v>
      </c>
      <c r="J6" s="29" t="s">
        <v>168</v>
      </c>
      <c r="K6" s="27" t="s">
        <v>188</v>
      </c>
      <c r="L6" s="27"/>
      <c r="R6" s="2" t="s">
        <v>172</v>
      </c>
      <c r="S6" s="2" t="s">
        <v>173</v>
      </c>
      <c r="T6" s="2" t="s">
        <v>174</v>
      </c>
      <c r="U6" s="2" t="s">
        <v>175</v>
      </c>
      <c r="V6" s="2" t="s">
        <v>176</v>
      </c>
    </row>
    <row r="7">
      <c r="A7" s="18" t="s">
        <v>189</v>
      </c>
      <c r="B7" s="18" t="s">
        <v>190</v>
      </c>
      <c r="C7" s="8" t="s">
        <v>169</v>
      </c>
      <c r="D7" s="8" t="s">
        <v>168</v>
      </c>
      <c r="E7" s="8" t="s">
        <v>168</v>
      </c>
      <c r="F7" s="8" t="s">
        <v>169</v>
      </c>
      <c r="G7" s="8" t="s">
        <v>170</v>
      </c>
      <c r="H7" s="8" t="s">
        <v>170</v>
      </c>
      <c r="I7" s="8" t="s">
        <v>170</v>
      </c>
      <c r="J7" s="29" t="s">
        <v>168</v>
      </c>
      <c r="K7" s="27" t="s">
        <v>191</v>
      </c>
      <c r="L7" s="27"/>
      <c r="S7" s="2" t="s">
        <v>172</v>
      </c>
      <c r="T7" s="2" t="s">
        <v>173</v>
      </c>
      <c r="U7" s="2" t="s">
        <v>174</v>
      </c>
      <c r="V7" s="2" t="s">
        <v>175</v>
      </c>
      <c r="W7" s="2" t="s">
        <v>176</v>
      </c>
    </row>
    <row r="8">
      <c r="A8" s="18" t="s">
        <v>192</v>
      </c>
      <c r="B8" s="18" t="s">
        <v>193</v>
      </c>
      <c r="C8" s="8" t="s">
        <v>169</v>
      </c>
      <c r="D8" s="8" t="s">
        <v>168</v>
      </c>
      <c r="E8" s="8" t="s">
        <v>168</v>
      </c>
      <c r="F8" s="8" t="s">
        <v>169</v>
      </c>
      <c r="G8" s="8" t="s">
        <v>170</v>
      </c>
      <c r="H8" s="26" t="s">
        <v>168</v>
      </c>
      <c r="I8" s="8" t="s">
        <v>170</v>
      </c>
      <c r="J8" s="29" t="s">
        <v>168</v>
      </c>
      <c r="K8" s="27" t="s">
        <v>194</v>
      </c>
      <c r="L8" s="27"/>
      <c r="T8" s="2" t="s">
        <v>172</v>
      </c>
      <c r="U8" s="2" t="s">
        <v>173</v>
      </c>
      <c r="V8" s="2" t="s">
        <v>174</v>
      </c>
      <c r="W8" s="2" t="s">
        <v>175</v>
      </c>
      <c r="X8" s="2" t="s">
        <v>176</v>
      </c>
    </row>
    <row r="9">
      <c r="A9" s="18" t="s">
        <v>195</v>
      </c>
      <c r="B9" s="18" t="s">
        <v>196</v>
      </c>
      <c r="C9" s="8" t="s">
        <v>169</v>
      </c>
      <c r="D9" s="8" t="s">
        <v>168</v>
      </c>
      <c r="E9" s="8" t="s">
        <v>168</v>
      </c>
      <c r="F9" s="8" t="s">
        <v>169</v>
      </c>
      <c r="G9" s="26" t="s">
        <v>197</v>
      </c>
      <c r="H9" s="8" t="s">
        <v>168</v>
      </c>
      <c r="I9" s="8" t="s">
        <v>170</v>
      </c>
      <c r="J9" s="29" t="s">
        <v>168</v>
      </c>
      <c r="K9" s="27" t="s">
        <v>198</v>
      </c>
      <c r="L9" s="27"/>
      <c r="U9" s="2" t="s">
        <v>172</v>
      </c>
      <c r="V9" s="2" t="s">
        <v>173</v>
      </c>
      <c r="W9" s="28" t="s">
        <v>174</v>
      </c>
      <c r="X9" s="2" t="s">
        <v>175</v>
      </c>
      <c r="Y9" s="2" t="s">
        <v>176</v>
      </c>
    </row>
    <row r="10">
      <c r="A10" s="18" t="s">
        <v>199</v>
      </c>
      <c r="B10" s="18" t="s">
        <v>200</v>
      </c>
      <c r="C10" s="8" t="s">
        <v>169</v>
      </c>
      <c r="D10" s="8" t="s">
        <v>168</v>
      </c>
      <c r="E10" s="8" t="s">
        <v>168</v>
      </c>
      <c r="F10" s="8" t="s">
        <v>169</v>
      </c>
      <c r="G10" s="8" t="s">
        <v>197</v>
      </c>
      <c r="H10" s="8" t="s">
        <v>168</v>
      </c>
      <c r="I10" s="8" t="s">
        <v>170</v>
      </c>
      <c r="J10" s="26" t="s">
        <v>201</v>
      </c>
      <c r="K10" s="27" t="s">
        <v>202</v>
      </c>
      <c r="L10" s="27" t="s">
        <v>182</v>
      </c>
      <c r="M10" s="2" t="s">
        <v>203</v>
      </c>
      <c r="V10" s="2" t="s">
        <v>172</v>
      </c>
      <c r="W10" s="2" t="s">
        <v>173</v>
      </c>
      <c r="X10" s="28" t="s">
        <v>174</v>
      </c>
      <c r="Y10" s="2" t="s">
        <v>175</v>
      </c>
      <c r="Z10" s="2" t="s">
        <v>176</v>
      </c>
    </row>
    <row r="11">
      <c r="A11" s="18" t="s">
        <v>204</v>
      </c>
      <c r="B11" s="18" t="s">
        <v>205</v>
      </c>
      <c r="C11" s="8" t="s">
        <v>169</v>
      </c>
      <c r="D11" s="8" t="s">
        <v>168</v>
      </c>
      <c r="E11" s="8" t="s">
        <v>168</v>
      </c>
      <c r="F11" s="8" t="s">
        <v>169</v>
      </c>
      <c r="G11" s="26" t="s">
        <v>206</v>
      </c>
      <c r="H11" s="8" t="s">
        <v>168</v>
      </c>
      <c r="I11" s="8" t="s">
        <v>170</v>
      </c>
      <c r="J11" s="29" t="s">
        <v>201</v>
      </c>
      <c r="K11" s="27" t="s">
        <v>207</v>
      </c>
      <c r="L11" s="27"/>
      <c r="W11" s="2" t="s">
        <v>172</v>
      </c>
      <c r="X11" s="2" t="s">
        <v>173</v>
      </c>
      <c r="Y11" s="2" t="s">
        <v>174</v>
      </c>
      <c r="Z11" s="2" t="s">
        <v>175</v>
      </c>
      <c r="AA11" s="2" t="s">
        <v>176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>
      <c r="A12" s="18" t="s">
        <v>208</v>
      </c>
      <c r="B12" s="18" t="s">
        <v>209</v>
      </c>
      <c r="C12" s="8" t="s">
        <v>169</v>
      </c>
      <c r="D12" s="8" t="s">
        <v>168</v>
      </c>
      <c r="E12" s="8" t="s">
        <v>168</v>
      </c>
      <c r="F12" s="8" t="s">
        <v>169</v>
      </c>
      <c r="G12" s="8" t="s">
        <v>206</v>
      </c>
      <c r="H12" s="8" t="s">
        <v>168</v>
      </c>
      <c r="I12" s="26" t="s">
        <v>206</v>
      </c>
      <c r="J12" s="29" t="s">
        <v>201</v>
      </c>
      <c r="K12" s="27" t="s">
        <v>210</v>
      </c>
      <c r="L12" s="27"/>
      <c r="X12" s="2" t="s">
        <v>172</v>
      </c>
      <c r="Y12" s="2" t="s">
        <v>173</v>
      </c>
      <c r="Z12" s="2" t="s">
        <v>174</v>
      </c>
      <c r="AA12" s="28" t="s">
        <v>175</v>
      </c>
      <c r="AB12" s="2" t="s">
        <v>176</v>
      </c>
    </row>
    <row r="13">
      <c r="A13" s="18" t="s">
        <v>211</v>
      </c>
      <c r="B13" s="18" t="s">
        <v>212</v>
      </c>
      <c r="C13" s="8" t="s">
        <v>169</v>
      </c>
      <c r="D13" s="8" t="s">
        <v>168</v>
      </c>
      <c r="E13" s="8" t="s">
        <v>168</v>
      </c>
      <c r="F13" s="8" t="s">
        <v>169</v>
      </c>
      <c r="G13" s="26" t="s">
        <v>213</v>
      </c>
      <c r="H13" s="8" t="s">
        <v>168</v>
      </c>
      <c r="I13" s="8" t="s">
        <v>206</v>
      </c>
      <c r="J13" s="29" t="s">
        <v>201</v>
      </c>
      <c r="K13" s="27" t="s">
        <v>214</v>
      </c>
      <c r="L13" s="27" t="s">
        <v>182</v>
      </c>
      <c r="M13" s="32" t="s">
        <v>215</v>
      </c>
      <c r="Y13" s="2" t="s">
        <v>172</v>
      </c>
      <c r="Z13" s="2" t="s">
        <v>173</v>
      </c>
      <c r="AA13" s="33" t="s">
        <v>173</v>
      </c>
      <c r="AB13" s="28" t="s">
        <v>174</v>
      </c>
      <c r="AC13" s="28" t="s">
        <v>175</v>
      </c>
      <c r="AD13" s="2" t="s">
        <v>176</v>
      </c>
    </row>
    <row r="14">
      <c r="A14" s="18" t="s">
        <v>216</v>
      </c>
      <c r="B14" s="18" t="s">
        <v>217</v>
      </c>
      <c r="C14" s="8" t="s">
        <v>169</v>
      </c>
      <c r="D14" s="8" t="s">
        <v>168</v>
      </c>
      <c r="E14" s="8" t="s">
        <v>168</v>
      </c>
      <c r="F14" s="8" t="s">
        <v>169</v>
      </c>
      <c r="G14" s="8" t="s">
        <v>213</v>
      </c>
      <c r="H14" s="8" t="s">
        <v>168</v>
      </c>
      <c r="I14" s="8" t="s">
        <v>206</v>
      </c>
      <c r="J14" s="29" t="s">
        <v>201</v>
      </c>
      <c r="K14" s="27" t="s">
        <v>218</v>
      </c>
      <c r="L14" s="27" t="s">
        <v>182</v>
      </c>
      <c r="M14" s="32" t="s">
        <v>219</v>
      </c>
      <c r="Z14" s="2" t="s">
        <v>172</v>
      </c>
      <c r="AA14" s="33" t="s">
        <v>172</v>
      </c>
      <c r="AB14" s="2" t="s">
        <v>173</v>
      </c>
      <c r="AC14" s="2" t="s">
        <v>174</v>
      </c>
      <c r="AD14" s="28" t="s">
        <v>175</v>
      </c>
      <c r="AE14" s="2" t="s">
        <v>176</v>
      </c>
    </row>
    <row r="15">
      <c r="A15" s="18" t="s">
        <v>220</v>
      </c>
      <c r="B15" s="18" t="s">
        <v>221</v>
      </c>
      <c r="C15" s="8" t="s">
        <v>169</v>
      </c>
      <c r="D15" s="8" t="s">
        <v>168</v>
      </c>
      <c r="E15" s="8" t="s">
        <v>168</v>
      </c>
      <c r="F15" s="8" t="s">
        <v>169</v>
      </c>
      <c r="G15" s="8" t="s">
        <v>213</v>
      </c>
      <c r="H15" s="26" t="s">
        <v>222</v>
      </c>
      <c r="I15" s="8" t="s">
        <v>206</v>
      </c>
      <c r="J15" s="29" t="s">
        <v>201</v>
      </c>
      <c r="K15" s="27" t="s">
        <v>223</v>
      </c>
      <c r="L15" s="27"/>
      <c r="AB15" s="2" t="s">
        <v>172</v>
      </c>
      <c r="AC15" s="2" t="s">
        <v>173</v>
      </c>
      <c r="AD15" s="2" t="s">
        <v>174</v>
      </c>
      <c r="AE15" s="2" t="s">
        <v>175</v>
      </c>
      <c r="AF15" s="2" t="s">
        <v>176</v>
      </c>
    </row>
    <row r="16">
      <c r="A16" s="18" t="s">
        <v>224</v>
      </c>
      <c r="B16" s="18" t="s">
        <v>225</v>
      </c>
      <c r="C16" s="8" t="s">
        <v>169</v>
      </c>
      <c r="D16" s="26" t="s">
        <v>222</v>
      </c>
      <c r="E16" s="8" t="s">
        <v>168</v>
      </c>
      <c r="F16" s="8" t="s">
        <v>169</v>
      </c>
      <c r="G16" s="8" t="s">
        <v>213</v>
      </c>
      <c r="H16" s="8" t="s">
        <v>222</v>
      </c>
      <c r="I16" s="8" t="s">
        <v>206</v>
      </c>
      <c r="J16" s="29" t="s">
        <v>201</v>
      </c>
      <c r="K16" s="27" t="s">
        <v>226</v>
      </c>
      <c r="L16" s="27"/>
      <c r="AC16" s="2" t="s">
        <v>172</v>
      </c>
      <c r="AD16" s="2" t="s">
        <v>173</v>
      </c>
      <c r="AE16" s="2" t="s">
        <v>174</v>
      </c>
      <c r="AF16" s="2" t="s">
        <v>175</v>
      </c>
      <c r="AG16" s="2" t="s">
        <v>176</v>
      </c>
    </row>
    <row r="17">
      <c r="A17" s="18" t="s">
        <v>227</v>
      </c>
      <c r="B17" s="18" t="s">
        <v>228</v>
      </c>
      <c r="C17" s="8" t="s">
        <v>169</v>
      </c>
      <c r="D17" s="8" t="s">
        <v>222</v>
      </c>
      <c r="E17" s="26" t="s">
        <v>222</v>
      </c>
      <c r="F17" s="8" t="s">
        <v>169</v>
      </c>
      <c r="G17" s="8" t="s">
        <v>213</v>
      </c>
      <c r="H17" s="8" t="s">
        <v>222</v>
      </c>
      <c r="I17" s="8" t="s">
        <v>206</v>
      </c>
      <c r="J17" s="29" t="s">
        <v>201</v>
      </c>
      <c r="K17" s="27" t="s">
        <v>229</v>
      </c>
      <c r="L17" s="27"/>
      <c r="AD17" s="2" t="s">
        <v>172</v>
      </c>
      <c r="AE17" s="2" t="s">
        <v>173</v>
      </c>
      <c r="AF17" s="2" t="s">
        <v>174</v>
      </c>
      <c r="AG17" s="2" t="s">
        <v>175</v>
      </c>
      <c r="AH17" s="2" t="s">
        <v>176</v>
      </c>
    </row>
    <row r="18">
      <c r="A18" s="18" t="s">
        <v>124</v>
      </c>
      <c r="B18" s="18" t="s">
        <v>230</v>
      </c>
      <c r="C18" s="8" t="s">
        <v>169</v>
      </c>
      <c r="D18" s="8" t="s">
        <v>222</v>
      </c>
      <c r="E18" s="8" t="s">
        <v>222</v>
      </c>
      <c r="F18" s="8" t="s">
        <v>169</v>
      </c>
      <c r="G18" s="8" t="s">
        <v>213</v>
      </c>
      <c r="H18" s="8" t="s">
        <v>222</v>
      </c>
      <c r="I18" s="8" t="s">
        <v>206</v>
      </c>
      <c r="J18" s="29" t="s">
        <v>201</v>
      </c>
      <c r="K18" s="27" t="s">
        <v>231</v>
      </c>
      <c r="L18" s="30"/>
      <c r="AE18" s="2" t="s">
        <v>172</v>
      </c>
      <c r="AF18" s="2" t="s">
        <v>173</v>
      </c>
      <c r="AG18" s="34" t="s">
        <v>174</v>
      </c>
      <c r="AH18" s="2" t="s">
        <v>175</v>
      </c>
      <c r="AI18" s="2" t="s">
        <v>176</v>
      </c>
    </row>
    <row r="19">
      <c r="A19" s="8" t="s">
        <v>127</v>
      </c>
      <c r="B19" s="8" t="s">
        <v>232</v>
      </c>
      <c r="C19" s="8" t="s">
        <v>86</v>
      </c>
      <c r="D19" s="8" t="s">
        <v>86</v>
      </c>
      <c r="E19" s="8" t="s">
        <v>86</v>
      </c>
      <c r="F19" s="8" t="s">
        <v>86</v>
      </c>
      <c r="G19" s="8" t="s">
        <v>86</v>
      </c>
      <c r="H19" s="8" t="s">
        <v>86</v>
      </c>
      <c r="I19" s="8" t="s">
        <v>86</v>
      </c>
      <c r="J19" s="8" t="s">
        <v>86</v>
      </c>
      <c r="K19" s="27" t="s">
        <v>233</v>
      </c>
      <c r="L19" s="27" t="s">
        <v>234</v>
      </c>
      <c r="M19" s="2" t="s">
        <v>235</v>
      </c>
      <c r="AF19" s="2" t="s">
        <v>172</v>
      </c>
      <c r="AG19" s="2" t="s">
        <v>173</v>
      </c>
    </row>
    <row r="20">
      <c r="A20" s="8" t="s">
        <v>236</v>
      </c>
      <c r="B20" s="8" t="s">
        <v>237</v>
      </c>
      <c r="C20" s="8" t="s">
        <v>86</v>
      </c>
      <c r="D20" s="8" t="s">
        <v>86</v>
      </c>
      <c r="E20" s="8" t="s">
        <v>86</v>
      </c>
      <c r="F20" s="8" t="s">
        <v>86</v>
      </c>
      <c r="G20" s="8" t="s">
        <v>86</v>
      </c>
      <c r="H20" s="8" t="s">
        <v>86</v>
      </c>
      <c r="I20" s="8" t="s">
        <v>86</v>
      </c>
      <c r="J20" s="8" t="s">
        <v>86</v>
      </c>
      <c r="K20" s="27" t="s">
        <v>233</v>
      </c>
      <c r="L20" s="27" t="s">
        <v>234</v>
      </c>
      <c r="M20" s="2" t="s">
        <v>238</v>
      </c>
      <c r="AG20" s="2" t="s">
        <v>172</v>
      </c>
    </row>
    <row r="21">
      <c r="A21" s="18" t="s">
        <v>204</v>
      </c>
      <c r="B21" s="18" t="s">
        <v>205</v>
      </c>
      <c r="C21" s="8" t="s">
        <v>169</v>
      </c>
      <c r="D21" s="8" t="s">
        <v>222</v>
      </c>
      <c r="E21" s="8" t="s">
        <v>222</v>
      </c>
      <c r="F21" s="8" t="s">
        <v>169</v>
      </c>
      <c r="G21" s="26" t="s">
        <v>199</v>
      </c>
      <c r="H21" s="8" t="s">
        <v>222</v>
      </c>
      <c r="I21" s="8" t="s">
        <v>206</v>
      </c>
      <c r="J21" s="29" t="s">
        <v>201</v>
      </c>
      <c r="K21" s="27" t="s">
        <v>207</v>
      </c>
      <c r="L21" s="27"/>
      <c r="AH21" s="2" t="s">
        <v>172</v>
      </c>
      <c r="AI21" s="2" t="s">
        <v>173</v>
      </c>
      <c r="AJ21" s="2" t="s">
        <v>174</v>
      </c>
      <c r="AK21" s="2" t="s">
        <v>175</v>
      </c>
      <c r="AL21" s="2" t="s">
        <v>176</v>
      </c>
    </row>
    <row r="22">
      <c r="A22" s="18" t="s">
        <v>208</v>
      </c>
      <c r="B22" s="18" t="s">
        <v>209</v>
      </c>
      <c r="C22" s="8" t="s">
        <v>169</v>
      </c>
      <c r="D22" s="8" t="s">
        <v>222</v>
      </c>
      <c r="E22" s="8" t="s">
        <v>222</v>
      </c>
      <c r="F22" s="8" t="s">
        <v>169</v>
      </c>
      <c r="G22" s="8" t="s">
        <v>199</v>
      </c>
      <c r="H22" s="8" t="s">
        <v>222</v>
      </c>
      <c r="I22" s="26" t="s">
        <v>199</v>
      </c>
      <c r="J22" s="29" t="s">
        <v>201</v>
      </c>
      <c r="K22" s="27" t="s">
        <v>210</v>
      </c>
      <c r="L22" s="27"/>
      <c r="M22" s="32"/>
      <c r="Q22" s="35" t="s">
        <v>239</v>
      </c>
      <c r="AI22" s="2" t="s">
        <v>172</v>
      </c>
      <c r="AJ22" s="2" t="s">
        <v>173</v>
      </c>
      <c r="AK22" s="2" t="s">
        <v>174</v>
      </c>
      <c r="AL22" s="28" t="s">
        <v>175</v>
      </c>
      <c r="AM22" s="2" t="s">
        <v>176</v>
      </c>
    </row>
    <row r="23">
      <c r="A23" s="18" t="s">
        <v>211</v>
      </c>
      <c r="B23" s="18" t="s">
        <v>212</v>
      </c>
      <c r="C23" s="8" t="s">
        <v>169</v>
      </c>
      <c r="D23" s="8" t="s">
        <v>222</v>
      </c>
      <c r="E23" s="8" t="s">
        <v>222</v>
      </c>
      <c r="F23" s="8" t="s">
        <v>169</v>
      </c>
      <c r="G23" s="26" t="s">
        <v>124</v>
      </c>
      <c r="H23" s="8" t="s">
        <v>222</v>
      </c>
      <c r="I23" s="8" t="s">
        <v>199</v>
      </c>
      <c r="J23" s="29" t="s">
        <v>201</v>
      </c>
      <c r="K23" s="27" t="s">
        <v>214</v>
      </c>
      <c r="L23" s="27" t="s">
        <v>182</v>
      </c>
      <c r="M23" s="32" t="s">
        <v>215</v>
      </c>
      <c r="Q23" s="36" t="s">
        <v>240</v>
      </c>
      <c r="AJ23" s="2" t="s">
        <v>172</v>
      </c>
      <c r="AK23" s="2" t="s">
        <v>173</v>
      </c>
      <c r="AL23" s="33" t="s">
        <v>173</v>
      </c>
      <c r="AM23" s="28" t="s">
        <v>174</v>
      </c>
      <c r="AN23" s="28" t="s">
        <v>175</v>
      </c>
      <c r="AO23" s="2" t="s">
        <v>176</v>
      </c>
      <c r="AP23" s="2"/>
      <c r="AQ23" s="2"/>
      <c r="AR23" s="2"/>
      <c r="AS23" s="2"/>
      <c r="AT23" s="2"/>
      <c r="AU23" s="2"/>
      <c r="AV23" s="2"/>
    </row>
    <row r="24">
      <c r="A24" s="18" t="s">
        <v>216</v>
      </c>
      <c r="B24" s="18" t="s">
        <v>217</v>
      </c>
      <c r="C24" s="8" t="s">
        <v>169</v>
      </c>
      <c r="D24" s="8" t="s">
        <v>222</v>
      </c>
      <c r="E24" s="8" t="s">
        <v>222</v>
      </c>
      <c r="F24" s="8" t="s">
        <v>169</v>
      </c>
      <c r="G24" s="8" t="s">
        <v>124</v>
      </c>
      <c r="H24" s="8" t="s">
        <v>222</v>
      </c>
      <c r="I24" s="8" t="s">
        <v>199</v>
      </c>
      <c r="J24" s="29" t="s">
        <v>201</v>
      </c>
      <c r="K24" s="27" t="s">
        <v>218</v>
      </c>
      <c r="L24" s="27" t="s">
        <v>182</v>
      </c>
      <c r="M24" s="32" t="s">
        <v>219</v>
      </c>
      <c r="Q24" s="37" t="s">
        <v>241</v>
      </c>
      <c r="AK24" s="2" t="s">
        <v>172</v>
      </c>
      <c r="AL24" s="33" t="s">
        <v>172</v>
      </c>
      <c r="AM24" s="2" t="s">
        <v>173</v>
      </c>
      <c r="AN24" s="2" t="s">
        <v>174</v>
      </c>
      <c r="AO24" s="28" t="s">
        <v>175</v>
      </c>
      <c r="AP24" s="2" t="s">
        <v>176</v>
      </c>
    </row>
    <row r="25">
      <c r="A25" s="18" t="s">
        <v>220</v>
      </c>
      <c r="B25" s="18" t="s">
        <v>221</v>
      </c>
      <c r="C25" s="8" t="s">
        <v>169</v>
      </c>
      <c r="D25" s="8" t="s">
        <v>222</v>
      </c>
      <c r="E25" s="8" t="s">
        <v>222</v>
      </c>
      <c r="F25" s="8" t="s">
        <v>169</v>
      </c>
      <c r="G25" s="8" t="s">
        <v>124</v>
      </c>
      <c r="H25" s="26" t="s">
        <v>201</v>
      </c>
      <c r="I25" s="8" t="s">
        <v>199</v>
      </c>
      <c r="J25" s="29" t="s">
        <v>201</v>
      </c>
      <c r="K25" s="27" t="s">
        <v>223</v>
      </c>
      <c r="L25" s="27"/>
      <c r="Q25" s="38" t="s">
        <v>242</v>
      </c>
      <c r="AM25" s="2" t="s">
        <v>172</v>
      </c>
      <c r="AN25" s="2" t="s">
        <v>173</v>
      </c>
      <c r="AO25" s="2" t="s">
        <v>174</v>
      </c>
      <c r="AP25" s="2" t="s">
        <v>175</v>
      </c>
      <c r="AQ25" s="2" t="s">
        <v>176</v>
      </c>
    </row>
    <row r="26">
      <c r="A26" s="18" t="s">
        <v>224</v>
      </c>
      <c r="B26" s="18" t="s">
        <v>225</v>
      </c>
      <c r="C26" s="8" t="s">
        <v>169</v>
      </c>
      <c r="D26" s="26" t="s">
        <v>201</v>
      </c>
      <c r="E26" s="8" t="s">
        <v>222</v>
      </c>
      <c r="F26" s="8" t="s">
        <v>169</v>
      </c>
      <c r="G26" s="8" t="s">
        <v>124</v>
      </c>
      <c r="H26" s="8" t="s">
        <v>201</v>
      </c>
      <c r="I26" s="8" t="s">
        <v>199</v>
      </c>
      <c r="J26" s="29" t="s">
        <v>201</v>
      </c>
      <c r="K26" s="27" t="s">
        <v>226</v>
      </c>
      <c r="L26" s="27"/>
      <c r="AN26" s="2" t="s">
        <v>172</v>
      </c>
      <c r="AO26" s="2" t="s">
        <v>173</v>
      </c>
      <c r="AP26" s="2" t="s">
        <v>174</v>
      </c>
      <c r="AQ26" s="2" t="s">
        <v>175</v>
      </c>
      <c r="AR26" s="2" t="s">
        <v>176</v>
      </c>
    </row>
    <row r="27">
      <c r="A27" s="18" t="s">
        <v>227</v>
      </c>
      <c r="B27" s="18" t="s">
        <v>228</v>
      </c>
      <c r="C27" s="8" t="s">
        <v>169</v>
      </c>
      <c r="D27" s="8" t="s">
        <v>201</v>
      </c>
      <c r="E27" s="26" t="s">
        <v>201</v>
      </c>
      <c r="F27" s="8" t="s">
        <v>169</v>
      </c>
      <c r="G27" s="8" t="s">
        <v>124</v>
      </c>
      <c r="H27" s="8" t="s">
        <v>201</v>
      </c>
      <c r="I27" s="8" t="s">
        <v>199</v>
      </c>
      <c r="J27" s="29" t="s">
        <v>201</v>
      </c>
      <c r="K27" s="27" t="s">
        <v>229</v>
      </c>
      <c r="L27" s="27"/>
      <c r="AO27" s="2" t="s">
        <v>172</v>
      </c>
      <c r="AP27" s="2" t="s">
        <v>173</v>
      </c>
      <c r="AQ27" s="2" t="s">
        <v>174</v>
      </c>
      <c r="AR27" s="2" t="s">
        <v>175</v>
      </c>
      <c r="AS27" s="2" t="s">
        <v>176</v>
      </c>
    </row>
    <row r="28">
      <c r="A28" s="18" t="s">
        <v>124</v>
      </c>
      <c r="B28" s="18" t="s">
        <v>230</v>
      </c>
      <c r="C28" s="8" t="s">
        <v>169</v>
      </c>
      <c r="D28" s="8" t="s">
        <v>201</v>
      </c>
      <c r="E28" s="8" t="s">
        <v>201</v>
      </c>
      <c r="F28" s="8" t="s">
        <v>169</v>
      </c>
      <c r="G28" s="8" t="s">
        <v>124</v>
      </c>
      <c r="H28" s="8" t="s">
        <v>201</v>
      </c>
      <c r="I28" s="8" t="s">
        <v>199</v>
      </c>
      <c r="J28" s="29" t="s">
        <v>201</v>
      </c>
      <c r="K28" s="27" t="s">
        <v>243</v>
      </c>
      <c r="L28" s="27"/>
      <c r="AP28" s="2" t="s">
        <v>172</v>
      </c>
      <c r="AQ28" s="2" t="s">
        <v>173</v>
      </c>
      <c r="AR28" s="2" t="s">
        <v>174</v>
      </c>
      <c r="AS28" s="2" t="s">
        <v>175</v>
      </c>
      <c r="AT28" s="2" t="s">
        <v>176</v>
      </c>
    </row>
    <row r="29">
      <c r="A29" s="8" t="s">
        <v>127</v>
      </c>
      <c r="B29" s="8" t="s">
        <v>232</v>
      </c>
      <c r="C29" s="39" t="s">
        <v>169</v>
      </c>
      <c r="D29" s="8" t="s">
        <v>201</v>
      </c>
      <c r="E29" s="8" t="s">
        <v>201</v>
      </c>
      <c r="F29" s="8" t="s">
        <v>169</v>
      </c>
      <c r="G29" s="8" t="s">
        <v>124</v>
      </c>
      <c r="H29" s="8" t="s">
        <v>201</v>
      </c>
      <c r="I29" s="8" t="s">
        <v>199</v>
      </c>
      <c r="J29" s="29" t="s">
        <v>201</v>
      </c>
      <c r="K29" s="27" t="s">
        <v>244</v>
      </c>
      <c r="L29" s="40"/>
      <c r="AQ29" s="2" t="s">
        <v>172</v>
      </c>
      <c r="AR29" s="2" t="s">
        <v>173</v>
      </c>
      <c r="AS29" s="34" t="s">
        <v>174</v>
      </c>
      <c r="AT29" s="2" t="s">
        <v>175</v>
      </c>
      <c r="AU29" s="2" t="s">
        <v>176</v>
      </c>
    </row>
    <row r="30">
      <c r="A30" s="41" t="s">
        <v>236</v>
      </c>
      <c r="B30" s="8" t="s">
        <v>237</v>
      </c>
      <c r="C30" s="8" t="s">
        <v>86</v>
      </c>
      <c r="D30" s="8" t="s">
        <v>86</v>
      </c>
      <c r="E30" s="8" t="s">
        <v>86</v>
      </c>
      <c r="F30" s="8" t="s">
        <v>86</v>
      </c>
      <c r="G30" s="8" t="s">
        <v>86</v>
      </c>
      <c r="H30" s="8" t="s">
        <v>86</v>
      </c>
      <c r="I30" s="8" t="s">
        <v>86</v>
      </c>
      <c r="J30" s="8" t="s">
        <v>86</v>
      </c>
      <c r="K30" s="27" t="s">
        <v>233</v>
      </c>
      <c r="L30" s="27" t="s">
        <v>234</v>
      </c>
      <c r="M30" s="2" t="s">
        <v>245</v>
      </c>
      <c r="AR30" s="2" t="s">
        <v>172</v>
      </c>
      <c r="AS30" s="2" t="s">
        <v>173</v>
      </c>
    </row>
    <row r="31">
      <c r="A31" s="41" t="s">
        <v>246</v>
      </c>
      <c r="B31" s="8" t="s">
        <v>232</v>
      </c>
      <c r="C31" s="8" t="s">
        <v>86</v>
      </c>
      <c r="D31" s="8" t="s">
        <v>86</v>
      </c>
      <c r="E31" s="8" t="s">
        <v>86</v>
      </c>
      <c r="F31" s="8" t="s">
        <v>86</v>
      </c>
      <c r="G31" s="8" t="s">
        <v>86</v>
      </c>
      <c r="H31" s="8" t="s">
        <v>86</v>
      </c>
      <c r="I31" s="8" t="s">
        <v>86</v>
      </c>
      <c r="J31" s="8" t="s">
        <v>86</v>
      </c>
      <c r="K31" s="27" t="s">
        <v>233</v>
      </c>
      <c r="L31" s="27" t="s">
        <v>234</v>
      </c>
      <c r="M31" s="2" t="s">
        <v>247</v>
      </c>
      <c r="AS31" s="2" t="s">
        <v>172</v>
      </c>
    </row>
    <row r="32">
      <c r="B32" s="42"/>
      <c r="L32" s="42"/>
    </row>
    <row r="33">
      <c r="B33" s="42"/>
      <c r="L33" s="43"/>
      <c r="N33" s="2">
        <v>34.0</v>
      </c>
      <c r="O33" s="2">
        <v>33.0</v>
      </c>
      <c r="P33" s="2">
        <v>32.0</v>
      </c>
      <c r="Q33" s="2">
        <v>31.0</v>
      </c>
      <c r="R33" s="2">
        <v>30.0</v>
      </c>
      <c r="S33" s="2">
        <v>29.0</v>
      </c>
      <c r="T33" s="2">
        <v>28.0</v>
      </c>
      <c r="U33" s="2">
        <v>27.0</v>
      </c>
      <c r="V33" s="2">
        <v>26.0</v>
      </c>
      <c r="W33" s="2">
        <v>25.0</v>
      </c>
      <c r="X33" s="2">
        <v>24.0</v>
      </c>
      <c r="Y33" s="2">
        <v>23.0</v>
      </c>
      <c r="Z33" s="2">
        <v>22.0</v>
      </c>
      <c r="AA33" s="2">
        <v>21.0</v>
      </c>
      <c r="AB33" s="2">
        <v>20.0</v>
      </c>
      <c r="AC33" s="2">
        <v>19.0</v>
      </c>
      <c r="AD33" s="2">
        <v>18.0</v>
      </c>
      <c r="AE33" s="2">
        <v>17.0</v>
      </c>
      <c r="AF33" s="2">
        <v>16.0</v>
      </c>
      <c r="AG33" s="2">
        <v>15.0</v>
      </c>
      <c r="AH33" s="2">
        <v>14.0</v>
      </c>
      <c r="AI33" s="2">
        <v>13.0</v>
      </c>
      <c r="AJ33" s="2">
        <v>12.0</v>
      </c>
      <c r="AK33" s="2">
        <v>11.0</v>
      </c>
      <c r="AL33" s="2">
        <v>10.0</v>
      </c>
      <c r="AM33" s="2">
        <v>9.0</v>
      </c>
      <c r="AN33" s="2">
        <v>8.0</v>
      </c>
      <c r="AO33" s="2">
        <v>7.0</v>
      </c>
      <c r="AP33" s="2">
        <v>6.0</v>
      </c>
      <c r="AQ33" s="2">
        <v>5.0</v>
      </c>
      <c r="AR33" s="2">
        <v>4.0</v>
      </c>
      <c r="AS33" s="2">
        <v>3.0</v>
      </c>
      <c r="AT33" s="2">
        <v>2.0</v>
      </c>
      <c r="AU33" s="2">
        <v>1.0</v>
      </c>
    </row>
    <row r="34">
      <c r="B34" s="42"/>
      <c r="L34" s="42"/>
    </row>
    <row r="35">
      <c r="B35" s="42"/>
      <c r="L35" s="42"/>
    </row>
    <row r="36">
      <c r="B36" s="42"/>
      <c r="L36" s="42"/>
    </row>
    <row r="37">
      <c r="B37" s="42"/>
      <c r="L37" s="42"/>
    </row>
    <row r="38">
      <c r="B38" s="42"/>
      <c r="L38" s="42"/>
    </row>
    <row r="39">
      <c r="B39" s="42"/>
      <c r="L39" s="42"/>
    </row>
    <row r="40">
      <c r="B40" s="42"/>
      <c r="L40" s="42"/>
    </row>
    <row r="41">
      <c r="B41" s="42"/>
      <c r="L41" s="42"/>
    </row>
    <row r="42">
      <c r="B42" s="42"/>
      <c r="L42" s="42"/>
    </row>
    <row r="43">
      <c r="B43" s="42"/>
      <c r="L43" s="42"/>
    </row>
    <row r="44">
      <c r="B44" s="42"/>
      <c r="L44" s="42"/>
    </row>
    <row r="45">
      <c r="B45" s="42"/>
      <c r="L45" s="42"/>
    </row>
    <row r="46">
      <c r="B46" s="42"/>
      <c r="L46" s="42"/>
    </row>
    <row r="47">
      <c r="B47" s="42"/>
      <c r="L47" s="42"/>
    </row>
    <row r="48">
      <c r="B48" s="42"/>
      <c r="L48" s="42"/>
    </row>
    <row r="49">
      <c r="B49" s="42"/>
      <c r="L49" s="42"/>
    </row>
    <row r="50">
      <c r="B50" s="42"/>
      <c r="L50" s="42"/>
    </row>
    <row r="51">
      <c r="B51" s="42"/>
      <c r="L51" s="42"/>
    </row>
    <row r="52">
      <c r="B52" s="42"/>
      <c r="L52" s="42"/>
    </row>
    <row r="53">
      <c r="B53" s="42"/>
      <c r="L53" s="42"/>
    </row>
    <row r="54">
      <c r="B54" s="42"/>
      <c r="L54" s="42"/>
    </row>
    <row r="55">
      <c r="B55" s="42"/>
      <c r="L55" s="42"/>
    </row>
    <row r="56">
      <c r="B56" s="42"/>
      <c r="L56" s="42"/>
    </row>
    <row r="57">
      <c r="B57" s="42"/>
      <c r="L57" s="42"/>
    </row>
    <row r="58">
      <c r="B58" s="42"/>
      <c r="L58" s="42"/>
    </row>
    <row r="59">
      <c r="B59" s="42"/>
      <c r="L59" s="42"/>
    </row>
    <row r="60">
      <c r="B60" s="42"/>
      <c r="L60" s="42"/>
    </row>
    <row r="61">
      <c r="B61" s="42"/>
      <c r="L61" s="42"/>
    </row>
    <row r="62">
      <c r="B62" s="42"/>
      <c r="L62" s="42"/>
    </row>
    <row r="63">
      <c r="B63" s="42"/>
      <c r="L63" s="42"/>
    </row>
    <row r="64">
      <c r="B64" s="42"/>
      <c r="L64" s="42"/>
    </row>
    <row r="65">
      <c r="B65" s="42"/>
      <c r="L65" s="42"/>
    </row>
    <row r="66">
      <c r="B66" s="42"/>
      <c r="L66" s="42"/>
    </row>
    <row r="67">
      <c r="B67" s="42"/>
      <c r="L67" s="42"/>
    </row>
    <row r="68">
      <c r="B68" s="42"/>
      <c r="L68" s="42"/>
    </row>
    <row r="69">
      <c r="B69" s="42"/>
      <c r="L69" s="42"/>
    </row>
    <row r="70">
      <c r="B70" s="42"/>
      <c r="L70" s="42"/>
    </row>
    <row r="71">
      <c r="B71" s="42"/>
      <c r="L71" s="42"/>
    </row>
    <row r="72">
      <c r="B72" s="42"/>
      <c r="L72" s="42"/>
    </row>
    <row r="73">
      <c r="B73" s="42"/>
      <c r="L73" s="42"/>
    </row>
    <row r="74">
      <c r="B74" s="42"/>
      <c r="L74" s="42"/>
    </row>
    <row r="75">
      <c r="B75" s="42"/>
      <c r="L75" s="42"/>
    </row>
    <row r="76">
      <c r="B76" s="42"/>
      <c r="L76" s="42"/>
    </row>
    <row r="77">
      <c r="B77" s="42"/>
      <c r="L77" s="42"/>
    </row>
    <row r="78">
      <c r="B78" s="42"/>
      <c r="L78" s="42"/>
    </row>
    <row r="79">
      <c r="B79" s="42"/>
      <c r="L79" s="42"/>
    </row>
    <row r="80">
      <c r="B80" s="42"/>
      <c r="L80" s="42"/>
    </row>
    <row r="81">
      <c r="B81" s="42"/>
      <c r="L81" s="42"/>
    </row>
    <row r="82">
      <c r="B82" s="42"/>
      <c r="L82" s="42"/>
    </row>
    <row r="83">
      <c r="B83" s="42"/>
      <c r="L83" s="42"/>
    </row>
    <row r="84">
      <c r="B84" s="42"/>
      <c r="L84" s="42"/>
    </row>
    <row r="85">
      <c r="B85" s="42"/>
      <c r="L85" s="42"/>
    </row>
    <row r="86">
      <c r="B86" s="42"/>
      <c r="L86" s="42"/>
    </row>
    <row r="87">
      <c r="B87" s="42"/>
      <c r="L87" s="42"/>
    </row>
    <row r="88">
      <c r="B88" s="42"/>
      <c r="L88" s="42"/>
    </row>
    <row r="89">
      <c r="B89" s="42"/>
      <c r="L89" s="42"/>
    </row>
    <row r="90">
      <c r="B90" s="42"/>
      <c r="L90" s="42"/>
    </row>
    <row r="91">
      <c r="B91" s="42"/>
      <c r="L91" s="42"/>
    </row>
    <row r="92">
      <c r="B92" s="42"/>
      <c r="L92" s="42"/>
    </row>
    <row r="93">
      <c r="B93" s="42"/>
      <c r="L93" s="42"/>
    </row>
    <row r="94">
      <c r="B94" s="42"/>
      <c r="L94" s="42"/>
    </row>
    <row r="95">
      <c r="B95" s="42"/>
      <c r="L95" s="42"/>
    </row>
    <row r="96">
      <c r="B96" s="42"/>
      <c r="L96" s="42"/>
    </row>
    <row r="97">
      <c r="B97" s="42"/>
      <c r="L97" s="42"/>
    </row>
    <row r="98">
      <c r="B98" s="42"/>
      <c r="L98" s="42"/>
    </row>
    <row r="99">
      <c r="B99" s="42"/>
      <c r="L99" s="42"/>
    </row>
    <row r="100">
      <c r="B100" s="42"/>
      <c r="L100" s="42"/>
    </row>
    <row r="101">
      <c r="B101" s="42"/>
      <c r="L101" s="42"/>
    </row>
    <row r="102">
      <c r="B102" s="42"/>
      <c r="L102" s="42"/>
    </row>
    <row r="103">
      <c r="B103" s="42"/>
      <c r="L103" s="42"/>
    </row>
    <row r="104">
      <c r="B104" s="42"/>
      <c r="L104" s="42"/>
    </row>
    <row r="105">
      <c r="B105" s="42"/>
      <c r="L105" s="42"/>
    </row>
    <row r="106">
      <c r="B106" s="42"/>
      <c r="L106" s="42"/>
    </row>
    <row r="107">
      <c r="B107" s="42"/>
      <c r="L107" s="42"/>
    </row>
    <row r="108">
      <c r="B108" s="42"/>
      <c r="L108" s="42"/>
    </row>
    <row r="109">
      <c r="B109" s="42"/>
      <c r="L109" s="42"/>
    </row>
    <row r="110">
      <c r="B110" s="42"/>
      <c r="L110" s="42"/>
    </row>
    <row r="111">
      <c r="B111" s="42"/>
      <c r="L111" s="42"/>
    </row>
    <row r="112">
      <c r="B112" s="42"/>
      <c r="L112" s="42"/>
    </row>
    <row r="113">
      <c r="B113" s="42"/>
      <c r="L113" s="42"/>
    </row>
    <row r="114">
      <c r="B114" s="42"/>
      <c r="L114" s="42"/>
    </row>
    <row r="115">
      <c r="B115" s="42"/>
      <c r="L115" s="42"/>
    </row>
    <row r="116">
      <c r="B116" s="42"/>
      <c r="L116" s="42"/>
    </row>
    <row r="117">
      <c r="B117" s="42"/>
      <c r="L117" s="42"/>
    </row>
    <row r="118">
      <c r="B118" s="42"/>
      <c r="L118" s="42"/>
    </row>
    <row r="119">
      <c r="B119" s="42"/>
      <c r="L119" s="42"/>
    </row>
    <row r="120">
      <c r="B120" s="42"/>
      <c r="L120" s="42"/>
    </row>
    <row r="121">
      <c r="B121" s="42"/>
      <c r="L121" s="42"/>
    </row>
    <row r="122">
      <c r="B122" s="42"/>
      <c r="L122" s="42"/>
    </row>
    <row r="123">
      <c r="B123" s="42"/>
      <c r="L123" s="42"/>
    </row>
    <row r="124">
      <c r="B124" s="42"/>
      <c r="L124" s="42"/>
    </row>
    <row r="125">
      <c r="B125" s="42"/>
      <c r="L125" s="42"/>
    </row>
    <row r="126">
      <c r="B126" s="42"/>
      <c r="L126" s="42"/>
    </row>
    <row r="127">
      <c r="B127" s="42"/>
      <c r="L127" s="42"/>
    </row>
    <row r="128">
      <c r="B128" s="42"/>
      <c r="L128" s="42"/>
    </row>
    <row r="129">
      <c r="B129" s="42"/>
      <c r="L129" s="42"/>
    </row>
    <row r="130">
      <c r="B130" s="42"/>
      <c r="L130" s="42"/>
    </row>
    <row r="131">
      <c r="B131" s="42"/>
      <c r="L131" s="42"/>
    </row>
    <row r="132">
      <c r="B132" s="42"/>
      <c r="L132" s="42"/>
    </row>
    <row r="133">
      <c r="B133" s="42"/>
      <c r="L133" s="42"/>
    </row>
    <row r="134">
      <c r="B134" s="42"/>
      <c r="L134" s="42"/>
    </row>
    <row r="135">
      <c r="B135" s="42"/>
      <c r="L135" s="42"/>
    </row>
    <row r="136">
      <c r="B136" s="42"/>
      <c r="L136" s="42"/>
    </row>
    <row r="137">
      <c r="B137" s="42"/>
      <c r="L137" s="42"/>
    </row>
    <row r="138">
      <c r="B138" s="42"/>
      <c r="L138" s="42"/>
    </row>
    <row r="139">
      <c r="B139" s="42"/>
      <c r="L139" s="42"/>
    </row>
    <row r="140">
      <c r="B140" s="42"/>
      <c r="L140" s="42"/>
    </row>
    <row r="141">
      <c r="B141" s="42"/>
      <c r="L141" s="42"/>
    </row>
    <row r="142">
      <c r="B142" s="42"/>
      <c r="L142" s="42"/>
    </row>
    <row r="143">
      <c r="B143" s="42"/>
      <c r="L143" s="42"/>
    </row>
    <row r="144">
      <c r="B144" s="42"/>
      <c r="L144" s="42"/>
    </row>
    <row r="145">
      <c r="B145" s="42"/>
      <c r="L145" s="42"/>
    </row>
    <row r="146">
      <c r="B146" s="42"/>
      <c r="L146" s="42"/>
    </row>
    <row r="147">
      <c r="B147" s="42"/>
      <c r="L147" s="42"/>
    </row>
    <row r="148">
      <c r="B148" s="42"/>
      <c r="L148" s="42"/>
    </row>
    <row r="149">
      <c r="B149" s="42"/>
      <c r="L149" s="42"/>
    </row>
    <row r="150">
      <c r="B150" s="42"/>
      <c r="L150" s="42"/>
    </row>
    <row r="151">
      <c r="B151" s="42"/>
      <c r="L151" s="42"/>
    </row>
    <row r="152">
      <c r="B152" s="42"/>
      <c r="L152" s="42"/>
    </row>
    <row r="153">
      <c r="B153" s="42"/>
      <c r="L153" s="42"/>
    </row>
    <row r="154">
      <c r="B154" s="42"/>
      <c r="L154" s="42"/>
    </row>
    <row r="155">
      <c r="B155" s="42"/>
      <c r="L155" s="42"/>
    </row>
    <row r="156">
      <c r="B156" s="42"/>
      <c r="L156" s="42"/>
    </row>
    <row r="157">
      <c r="B157" s="42"/>
      <c r="L157" s="42"/>
    </row>
    <row r="158">
      <c r="B158" s="42"/>
      <c r="L158" s="42"/>
    </row>
    <row r="159">
      <c r="B159" s="42"/>
      <c r="L159" s="42"/>
    </row>
    <row r="160">
      <c r="B160" s="42"/>
      <c r="L160" s="42"/>
    </row>
    <row r="161">
      <c r="B161" s="42"/>
      <c r="L161" s="42"/>
    </row>
    <row r="162">
      <c r="B162" s="42"/>
      <c r="L162" s="42"/>
    </row>
    <row r="163">
      <c r="B163" s="42"/>
      <c r="L163" s="42"/>
    </row>
    <row r="164">
      <c r="B164" s="42"/>
      <c r="L164" s="42"/>
    </row>
    <row r="165">
      <c r="B165" s="42"/>
      <c r="L165" s="42"/>
    </row>
    <row r="166">
      <c r="B166" s="42"/>
      <c r="L166" s="42"/>
    </row>
    <row r="167">
      <c r="B167" s="42"/>
      <c r="L167" s="42"/>
    </row>
    <row r="168">
      <c r="B168" s="42"/>
      <c r="L168" s="42"/>
    </row>
    <row r="169">
      <c r="B169" s="42"/>
      <c r="L169" s="42"/>
    </row>
    <row r="170">
      <c r="B170" s="42"/>
      <c r="L170" s="42"/>
    </row>
    <row r="171">
      <c r="B171" s="42"/>
      <c r="L171" s="42"/>
    </row>
    <row r="172">
      <c r="B172" s="42"/>
      <c r="L172" s="42"/>
    </row>
    <row r="173">
      <c r="B173" s="42"/>
      <c r="L173" s="42"/>
    </row>
    <row r="174">
      <c r="B174" s="42"/>
      <c r="L174" s="42"/>
    </row>
    <row r="175">
      <c r="B175" s="42"/>
      <c r="L175" s="42"/>
    </row>
    <row r="176">
      <c r="B176" s="42"/>
      <c r="L176" s="42"/>
    </row>
    <row r="177">
      <c r="B177" s="42"/>
      <c r="L177" s="42"/>
    </row>
    <row r="178">
      <c r="B178" s="42"/>
      <c r="L178" s="42"/>
    </row>
    <row r="179">
      <c r="B179" s="42"/>
      <c r="L179" s="42"/>
    </row>
    <row r="180">
      <c r="B180" s="42"/>
      <c r="L180" s="42"/>
    </row>
    <row r="181">
      <c r="B181" s="42"/>
      <c r="L181" s="42"/>
    </row>
    <row r="182">
      <c r="B182" s="42"/>
      <c r="L182" s="42"/>
    </row>
    <row r="183">
      <c r="B183" s="42"/>
      <c r="L183" s="42"/>
    </row>
    <row r="184">
      <c r="B184" s="42"/>
      <c r="L184" s="42"/>
    </row>
    <row r="185">
      <c r="B185" s="42"/>
      <c r="L185" s="42"/>
    </row>
    <row r="186">
      <c r="B186" s="42"/>
      <c r="L186" s="42"/>
    </row>
    <row r="187">
      <c r="B187" s="42"/>
      <c r="L187" s="42"/>
    </row>
    <row r="188">
      <c r="B188" s="42"/>
      <c r="L188" s="42"/>
    </row>
    <row r="189">
      <c r="B189" s="42"/>
      <c r="L189" s="42"/>
    </row>
    <row r="190">
      <c r="B190" s="42"/>
      <c r="L190" s="42"/>
    </row>
    <row r="191">
      <c r="B191" s="42"/>
      <c r="L191" s="42"/>
    </row>
    <row r="192">
      <c r="B192" s="42"/>
      <c r="L192" s="42"/>
    </row>
    <row r="193">
      <c r="B193" s="42"/>
      <c r="L193" s="42"/>
    </row>
    <row r="194">
      <c r="B194" s="42"/>
      <c r="L194" s="42"/>
    </row>
    <row r="195">
      <c r="B195" s="42"/>
      <c r="L195" s="42"/>
    </row>
    <row r="196">
      <c r="B196" s="42"/>
      <c r="L196" s="42"/>
    </row>
    <row r="197">
      <c r="B197" s="42"/>
      <c r="L197" s="42"/>
    </row>
    <row r="198">
      <c r="B198" s="42"/>
      <c r="L198" s="42"/>
    </row>
    <row r="199">
      <c r="B199" s="42"/>
      <c r="L199" s="42"/>
    </row>
    <row r="200">
      <c r="B200" s="42"/>
      <c r="L200" s="42"/>
    </row>
    <row r="201">
      <c r="B201" s="42"/>
      <c r="L201" s="42"/>
    </row>
    <row r="202">
      <c r="B202" s="42"/>
      <c r="L202" s="42"/>
    </row>
    <row r="203">
      <c r="B203" s="42"/>
      <c r="L203" s="42"/>
    </row>
    <row r="204">
      <c r="B204" s="42"/>
      <c r="L204" s="42"/>
    </row>
    <row r="205">
      <c r="B205" s="42"/>
      <c r="L205" s="42"/>
    </row>
    <row r="206">
      <c r="B206" s="42"/>
      <c r="L206" s="42"/>
    </row>
    <row r="207">
      <c r="B207" s="42"/>
      <c r="L207" s="42"/>
    </row>
    <row r="208">
      <c r="B208" s="42"/>
      <c r="L208" s="42"/>
    </row>
    <row r="209">
      <c r="B209" s="42"/>
      <c r="L209" s="42"/>
    </row>
    <row r="210">
      <c r="B210" s="42"/>
      <c r="L210" s="42"/>
    </row>
    <row r="211">
      <c r="B211" s="42"/>
      <c r="L211" s="42"/>
    </row>
    <row r="212">
      <c r="B212" s="42"/>
      <c r="L212" s="42"/>
    </row>
    <row r="213">
      <c r="B213" s="42"/>
      <c r="L213" s="42"/>
    </row>
    <row r="214">
      <c r="B214" s="42"/>
      <c r="L214" s="42"/>
    </row>
    <row r="215">
      <c r="B215" s="42"/>
      <c r="L215" s="42"/>
    </row>
    <row r="216">
      <c r="B216" s="42"/>
      <c r="L216" s="42"/>
    </row>
    <row r="217">
      <c r="B217" s="42"/>
      <c r="L217" s="42"/>
    </row>
    <row r="218">
      <c r="B218" s="42"/>
      <c r="L218" s="42"/>
    </row>
    <row r="219">
      <c r="B219" s="42"/>
      <c r="L219" s="42"/>
    </row>
    <row r="220">
      <c r="B220" s="42"/>
      <c r="L220" s="42"/>
    </row>
    <row r="221">
      <c r="B221" s="42"/>
      <c r="L221" s="42"/>
    </row>
    <row r="222">
      <c r="B222" s="42"/>
      <c r="L222" s="42"/>
    </row>
    <row r="223">
      <c r="B223" s="42"/>
      <c r="L223" s="42"/>
    </row>
    <row r="224">
      <c r="B224" s="42"/>
      <c r="L224" s="42"/>
    </row>
    <row r="225">
      <c r="B225" s="42"/>
      <c r="L225" s="42"/>
    </row>
    <row r="226">
      <c r="B226" s="42"/>
      <c r="L226" s="42"/>
    </row>
    <row r="227">
      <c r="B227" s="42"/>
      <c r="L227" s="42"/>
    </row>
    <row r="228">
      <c r="B228" s="42"/>
      <c r="L228" s="42"/>
    </row>
    <row r="229">
      <c r="B229" s="42"/>
      <c r="L229" s="42"/>
    </row>
    <row r="230">
      <c r="B230" s="42"/>
      <c r="L230" s="42"/>
    </row>
    <row r="231">
      <c r="B231" s="42"/>
      <c r="L231" s="42"/>
    </row>
    <row r="232">
      <c r="B232" s="42"/>
      <c r="L232" s="42"/>
    </row>
    <row r="233">
      <c r="B233" s="42"/>
      <c r="L233" s="42"/>
    </row>
    <row r="234">
      <c r="B234" s="42"/>
      <c r="L234" s="42"/>
    </row>
    <row r="235">
      <c r="B235" s="42"/>
      <c r="L235" s="42"/>
    </row>
    <row r="236">
      <c r="B236" s="42"/>
      <c r="L236" s="42"/>
    </row>
    <row r="237">
      <c r="B237" s="42"/>
      <c r="L237" s="42"/>
    </row>
    <row r="238">
      <c r="B238" s="42"/>
      <c r="L238" s="42"/>
    </row>
    <row r="239">
      <c r="B239" s="42"/>
      <c r="L239" s="42"/>
    </row>
    <row r="240">
      <c r="B240" s="42"/>
      <c r="L240" s="42"/>
    </row>
    <row r="241">
      <c r="B241" s="42"/>
      <c r="L241" s="42"/>
    </row>
    <row r="242">
      <c r="B242" s="42"/>
      <c r="L242" s="42"/>
    </row>
    <row r="243">
      <c r="B243" s="42"/>
      <c r="L243" s="42"/>
    </row>
    <row r="244">
      <c r="B244" s="42"/>
      <c r="L244" s="42"/>
    </row>
    <row r="245">
      <c r="B245" s="42"/>
      <c r="L245" s="42"/>
    </row>
    <row r="246">
      <c r="B246" s="42"/>
      <c r="L246" s="42"/>
    </row>
    <row r="247">
      <c r="B247" s="42"/>
      <c r="L247" s="42"/>
    </row>
    <row r="248">
      <c r="B248" s="42"/>
      <c r="L248" s="42"/>
    </row>
    <row r="249">
      <c r="B249" s="42"/>
      <c r="L249" s="42"/>
    </row>
    <row r="250">
      <c r="B250" s="42"/>
      <c r="L250" s="42"/>
    </row>
    <row r="251">
      <c r="B251" s="42"/>
      <c r="L251" s="42"/>
    </row>
    <row r="252">
      <c r="B252" s="42"/>
      <c r="L252" s="42"/>
    </row>
    <row r="253">
      <c r="B253" s="42"/>
      <c r="L253" s="42"/>
    </row>
    <row r="254">
      <c r="B254" s="42"/>
      <c r="L254" s="42"/>
    </row>
    <row r="255">
      <c r="B255" s="42"/>
      <c r="L255" s="42"/>
    </row>
    <row r="256">
      <c r="B256" s="42"/>
      <c r="L256" s="42"/>
    </row>
    <row r="257">
      <c r="B257" s="42"/>
      <c r="L257" s="42"/>
    </row>
    <row r="258">
      <c r="B258" s="42"/>
      <c r="L258" s="42"/>
    </row>
    <row r="259">
      <c r="B259" s="42"/>
      <c r="L259" s="42"/>
    </row>
    <row r="260">
      <c r="B260" s="42"/>
      <c r="L260" s="42"/>
    </row>
    <row r="261">
      <c r="B261" s="42"/>
      <c r="L261" s="42"/>
    </row>
    <row r="262">
      <c r="B262" s="42"/>
      <c r="L262" s="42"/>
    </row>
    <row r="263">
      <c r="B263" s="42"/>
      <c r="L263" s="42"/>
    </row>
    <row r="264">
      <c r="B264" s="42"/>
      <c r="L264" s="42"/>
    </row>
    <row r="265">
      <c r="B265" s="42"/>
      <c r="L265" s="42"/>
    </row>
    <row r="266">
      <c r="B266" s="42"/>
      <c r="L266" s="42"/>
    </row>
    <row r="267">
      <c r="B267" s="42"/>
      <c r="L267" s="42"/>
    </row>
    <row r="268">
      <c r="B268" s="42"/>
      <c r="L268" s="42"/>
    </row>
    <row r="269">
      <c r="B269" s="42"/>
      <c r="L269" s="42"/>
    </row>
    <row r="270">
      <c r="B270" s="42"/>
      <c r="L270" s="42"/>
    </row>
    <row r="271">
      <c r="B271" s="42"/>
      <c r="L271" s="42"/>
    </row>
    <row r="272">
      <c r="B272" s="42"/>
      <c r="L272" s="42"/>
    </row>
    <row r="273">
      <c r="B273" s="42"/>
      <c r="L273" s="42"/>
    </row>
    <row r="274">
      <c r="B274" s="42"/>
      <c r="L274" s="42"/>
    </row>
    <row r="275">
      <c r="B275" s="42"/>
      <c r="L275" s="42"/>
    </row>
    <row r="276">
      <c r="B276" s="42"/>
      <c r="L276" s="42"/>
    </row>
    <row r="277">
      <c r="B277" s="42"/>
      <c r="L277" s="42"/>
    </row>
    <row r="278">
      <c r="B278" s="42"/>
      <c r="L278" s="42"/>
    </row>
    <row r="279">
      <c r="B279" s="42"/>
      <c r="L279" s="42"/>
    </row>
    <row r="280">
      <c r="B280" s="42"/>
      <c r="L280" s="42"/>
    </row>
    <row r="281">
      <c r="B281" s="42"/>
      <c r="L281" s="42"/>
    </row>
    <row r="282">
      <c r="B282" s="42"/>
      <c r="L282" s="42"/>
    </row>
    <row r="283">
      <c r="B283" s="42"/>
      <c r="L283" s="42"/>
    </row>
    <row r="284">
      <c r="B284" s="42"/>
      <c r="L284" s="42"/>
    </row>
    <row r="285">
      <c r="B285" s="42"/>
      <c r="L285" s="42"/>
    </row>
    <row r="286">
      <c r="B286" s="42"/>
      <c r="L286" s="42"/>
    </row>
    <row r="287">
      <c r="B287" s="42"/>
      <c r="L287" s="42"/>
    </row>
    <row r="288">
      <c r="B288" s="42"/>
      <c r="L288" s="42"/>
    </row>
    <row r="289">
      <c r="B289" s="42"/>
      <c r="L289" s="42"/>
    </row>
    <row r="290">
      <c r="B290" s="42"/>
      <c r="L290" s="42"/>
    </row>
    <row r="291">
      <c r="B291" s="42"/>
      <c r="L291" s="42"/>
    </row>
    <row r="292">
      <c r="B292" s="42"/>
      <c r="L292" s="42"/>
    </row>
    <row r="293">
      <c r="B293" s="42"/>
      <c r="L293" s="42"/>
    </row>
    <row r="294">
      <c r="B294" s="42"/>
      <c r="L294" s="42"/>
    </row>
    <row r="295">
      <c r="B295" s="42"/>
      <c r="L295" s="42"/>
    </row>
    <row r="296">
      <c r="B296" s="42"/>
      <c r="L296" s="42"/>
    </row>
    <row r="297">
      <c r="B297" s="42"/>
      <c r="L297" s="42"/>
    </row>
    <row r="298">
      <c r="B298" s="42"/>
      <c r="L298" s="42"/>
    </row>
    <row r="299">
      <c r="B299" s="42"/>
      <c r="L299" s="42"/>
    </row>
    <row r="300">
      <c r="B300" s="42"/>
      <c r="L300" s="42"/>
    </row>
    <row r="301">
      <c r="B301" s="42"/>
      <c r="L301" s="42"/>
    </row>
    <row r="302">
      <c r="B302" s="42"/>
      <c r="L302" s="42"/>
    </row>
    <row r="303">
      <c r="B303" s="42"/>
      <c r="L303" s="42"/>
    </row>
    <row r="304">
      <c r="B304" s="42"/>
      <c r="L304" s="42"/>
    </row>
    <row r="305">
      <c r="B305" s="42"/>
      <c r="L305" s="42"/>
    </row>
    <row r="306">
      <c r="B306" s="42"/>
      <c r="L306" s="42"/>
    </row>
    <row r="307">
      <c r="B307" s="42"/>
      <c r="L307" s="42"/>
    </row>
    <row r="308">
      <c r="B308" s="42"/>
      <c r="L308" s="42"/>
    </row>
    <row r="309">
      <c r="B309" s="42"/>
      <c r="L309" s="42"/>
    </row>
    <row r="310">
      <c r="B310" s="42"/>
      <c r="L310" s="42"/>
    </row>
    <row r="311">
      <c r="B311" s="42"/>
      <c r="L311" s="42"/>
    </row>
    <row r="312">
      <c r="B312" s="42"/>
      <c r="L312" s="42"/>
    </row>
    <row r="313">
      <c r="B313" s="42"/>
      <c r="L313" s="42"/>
    </row>
    <row r="314">
      <c r="B314" s="42"/>
      <c r="L314" s="42"/>
    </row>
    <row r="315">
      <c r="B315" s="42"/>
      <c r="L315" s="42"/>
    </row>
    <row r="316">
      <c r="B316" s="42"/>
      <c r="L316" s="42"/>
    </row>
    <row r="317">
      <c r="B317" s="42"/>
      <c r="L317" s="42"/>
    </row>
    <row r="318">
      <c r="B318" s="42"/>
      <c r="L318" s="42"/>
    </row>
    <row r="319">
      <c r="B319" s="42"/>
      <c r="L319" s="42"/>
    </row>
    <row r="320">
      <c r="B320" s="42"/>
      <c r="L320" s="42"/>
    </row>
    <row r="321">
      <c r="B321" s="42"/>
      <c r="L321" s="42"/>
    </row>
    <row r="322">
      <c r="B322" s="42"/>
      <c r="L322" s="42"/>
    </row>
    <row r="323">
      <c r="B323" s="42"/>
      <c r="L323" s="42"/>
    </row>
    <row r="324">
      <c r="B324" s="42"/>
      <c r="L324" s="42"/>
    </row>
    <row r="325">
      <c r="B325" s="42"/>
      <c r="L325" s="42"/>
    </row>
    <row r="326">
      <c r="B326" s="42"/>
      <c r="L326" s="42"/>
    </row>
    <row r="327">
      <c r="B327" s="42"/>
      <c r="L327" s="42"/>
    </row>
    <row r="328">
      <c r="B328" s="42"/>
      <c r="L328" s="42"/>
    </row>
    <row r="329">
      <c r="B329" s="42"/>
      <c r="L329" s="42"/>
    </row>
    <row r="330">
      <c r="B330" s="42"/>
      <c r="L330" s="42"/>
    </row>
    <row r="331">
      <c r="B331" s="42"/>
      <c r="L331" s="42"/>
    </row>
    <row r="332">
      <c r="B332" s="42"/>
      <c r="L332" s="42"/>
    </row>
    <row r="333">
      <c r="B333" s="42"/>
      <c r="L333" s="42"/>
    </row>
    <row r="334">
      <c r="B334" s="42"/>
      <c r="L334" s="42"/>
    </row>
    <row r="335">
      <c r="B335" s="42"/>
      <c r="L335" s="42"/>
    </row>
    <row r="336">
      <c r="B336" s="42"/>
      <c r="L336" s="42"/>
    </row>
    <row r="337">
      <c r="B337" s="42"/>
      <c r="L337" s="42"/>
    </row>
    <row r="338">
      <c r="B338" s="42"/>
      <c r="L338" s="42"/>
    </row>
    <row r="339">
      <c r="B339" s="42"/>
      <c r="L339" s="42"/>
    </row>
    <row r="340">
      <c r="B340" s="42"/>
      <c r="L340" s="42"/>
    </row>
    <row r="341">
      <c r="B341" s="42"/>
      <c r="L341" s="42"/>
    </row>
    <row r="342">
      <c r="B342" s="42"/>
      <c r="L342" s="42"/>
    </row>
    <row r="343">
      <c r="B343" s="42"/>
      <c r="L343" s="42"/>
    </row>
    <row r="344">
      <c r="B344" s="42"/>
      <c r="L344" s="42"/>
    </row>
    <row r="345">
      <c r="B345" s="42"/>
      <c r="L345" s="42"/>
    </row>
    <row r="346">
      <c r="B346" s="42"/>
      <c r="L346" s="42"/>
    </row>
    <row r="347">
      <c r="B347" s="42"/>
      <c r="L347" s="42"/>
    </row>
    <row r="348">
      <c r="B348" s="42"/>
      <c r="L348" s="42"/>
    </row>
    <row r="349">
      <c r="B349" s="42"/>
      <c r="L349" s="42"/>
    </row>
    <row r="350">
      <c r="B350" s="42"/>
      <c r="L350" s="42"/>
    </row>
    <row r="351">
      <c r="B351" s="42"/>
      <c r="L351" s="42"/>
    </row>
    <row r="352">
      <c r="B352" s="42"/>
      <c r="L352" s="42"/>
    </row>
    <row r="353">
      <c r="B353" s="42"/>
      <c r="L353" s="42"/>
    </row>
    <row r="354">
      <c r="B354" s="42"/>
      <c r="L354" s="42"/>
    </row>
    <row r="355">
      <c r="B355" s="42"/>
      <c r="L355" s="42"/>
    </row>
    <row r="356">
      <c r="B356" s="42"/>
      <c r="L356" s="42"/>
    </row>
    <row r="357">
      <c r="B357" s="42"/>
      <c r="L357" s="42"/>
    </row>
    <row r="358">
      <c r="B358" s="42"/>
      <c r="L358" s="42"/>
    </row>
    <row r="359">
      <c r="B359" s="42"/>
      <c r="L359" s="42"/>
    </row>
    <row r="360">
      <c r="B360" s="42"/>
      <c r="L360" s="42"/>
    </row>
    <row r="361">
      <c r="B361" s="42"/>
      <c r="L361" s="42"/>
    </row>
    <row r="362">
      <c r="B362" s="42"/>
      <c r="L362" s="42"/>
    </row>
    <row r="363">
      <c r="B363" s="42"/>
      <c r="L363" s="42"/>
    </row>
    <row r="364">
      <c r="B364" s="42"/>
      <c r="L364" s="42"/>
    </row>
    <row r="365">
      <c r="B365" s="42"/>
      <c r="L365" s="42"/>
    </row>
    <row r="366">
      <c r="B366" s="42"/>
      <c r="L366" s="42"/>
    </row>
    <row r="367">
      <c r="B367" s="42"/>
      <c r="L367" s="42"/>
    </row>
    <row r="368">
      <c r="B368" s="42"/>
      <c r="L368" s="42"/>
    </row>
    <row r="369">
      <c r="B369" s="42"/>
      <c r="L369" s="42"/>
    </row>
    <row r="370">
      <c r="B370" s="42"/>
      <c r="L370" s="42"/>
    </row>
    <row r="371">
      <c r="B371" s="42"/>
      <c r="L371" s="42"/>
    </row>
    <row r="372">
      <c r="B372" s="42"/>
      <c r="L372" s="42"/>
    </row>
    <row r="373">
      <c r="B373" s="42"/>
      <c r="L373" s="42"/>
    </row>
    <row r="374">
      <c r="B374" s="42"/>
      <c r="L374" s="42"/>
    </row>
    <row r="375">
      <c r="B375" s="42"/>
      <c r="L375" s="42"/>
    </row>
    <row r="376">
      <c r="B376" s="42"/>
      <c r="L376" s="42"/>
    </row>
    <row r="377">
      <c r="B377" s="42"/>
      <c r="L377" s="42"/>
    </row>
    <row r="378">
      <c r="B378" s="42"/>
      <c r="L378" s="42"/>
    </row>
    <row r="379">
      <c r="B379" s="42"/>
      <c r="L379" s="42"/>
    </row>
    <row r="380">
      <c r="B380" s="42"/>
      <c r="L380" s="42"/>
    </row>
    <row r="381">
      <c r="B381" s="42"/>
      <c r="L381" s="42"/>
    </row>
    <row r="382">
      <c r="B382" s="42"/>
      <c r="L382" s="42"/>
    </row>
    <row r="383">
      <c r="B383" s="42"/>
      <c r="L383" s="42"/>
    </row>
    <row r="384">
      <c r="B384" s="42"/>
      <c r="L384" s="42"/>
    </row>
    <row r="385">
      <c r="B385" s="42"/>
      <c r="L385" s="42"/>
    </row>
    <row r="386">
      <c r="B386" s="42"/>
      <c r="L386" s="42"/>
    </row>
    <row r="387">
      <c r="B387" s="42"/>
      <c r="L387" s="42"/>
    </row>
    <row r="388">
      <c r="B388" s="42"/>
      <c r="L388" s="42"/>
    </row>
    <row r="389">
      <c r="B389" s="42"/>
      <c r="L389" s="42"/>
    </row>
    <row r="390">
      <c r="B390" s="42"/>
      <c r="L390" s="42"/>
    </row>
    <row r="391">
      <c r="B391" s="42"/>
      <c r="L391" s="42"/>
    </row>
    <row r="392">
      <c r="B392" s="42"/>
      <c r="L392" s="42"/>
    </row>
    <row r="393">
      <c r="B393" s="42"/>
      <c r="L393" s="42"/>
    </row>
    <row r="394">
      <c r="B394" s="42"/>
      <c r="L394" s="42"/>
    </row>
    <row r="395">
      <c r="B395" s="42"/>
      <c r="L395" s="42"/>
    </row>
    <row r="396">
      <c r="B396" s="42"/>
      <c r="L396" s="42"/>
    </row>
    <row r="397">
      <c r="B397" s="42"/>
      <c r="L397" s="42"/>
    </row>
    <row r="398">
      <c r="B398" s="42"/>
      <c r="L398" s="42"/>
    </row>
    <row r="399">
      <c r="B399" s="42"/>
      <c r="L399" s="42"/>
    </row>
    <row r="400">
      <c r="B400" s="42"/>
      <c r="L400" s="42"/>
    </row>
    <row r="401">
      <c r="B401" s="42"/>
      <c r="L401" s="42"/>
    </row>
    <row r="402">
      <c r="B402" s="42"/>
      <c r="L402" s="42"/>
    </row>
    <row r="403">
      <c r="B403" s="42"/>
      <c r="L403" s="42"/>
    </row>
    <row r="404">
      <c r="B404" s="42"/>
      <c r="L404" s="42"/>
    </row>
    <row r="405">
      <c r="B405" s="42"/>
      <c r="L405" s="42"/>
    </row>
    <row r="406">
      <c r="B406" s="42"/>
      <c r="L406" s="42"/>
    </row>
    <row r="407">
      <c r="B407" s="42"/>
      <c r="L407" s="42"/>
    </row>
    <row r="408">
      <c r="B408" s="42"/>
      <c r="L408" s="42"/>
    </row>
    <row r="409">
      <c r="B409" s="42"/>
      <c r="L409" s="42"/>
    </row>
    <row r="410">
      <c r="B410" s="42"/>
      <c r="L410" s="42"/>
    </row>
    <row r="411">
      <c r="B411" s="42"/>
      <c r="L411" s="42"/>
    </row>
    <row r="412">
      <c r="B412" s="42"/>
      <c r="L412" s="42"/>
    </row>
    <row r="413">
      <c r="B413" s="42"/>
      <c r="L413" s="42"/>
    </row>
    <row r="414">
      <c r="B414" s="42"/>
      <c r="L414" s="42"/>
    </row>
    <row r="415">
      <c r="B415" s="42"/>
      <c r="L415" s="42"/>
    </row>
    <row r="416">
      <c r="B416" s="42"/>
      <c r="L416" s="42"/>
    </row>
    <row r="417">
      <c r="B417" s="42"/>
      <c r="L417" s="42"/>
    </row>
    <row r="418">
      <c r="B418" s="42"/>
      <c r="L418" s="42"/>
    </row>
    <row r="419">
      <c r="B419" s="42"/>
      <c r="L419" s="42"/>
    </row>
    <row r="420">
      <c r="B420" s="42"/>
      <c r="L420" s="42"/>
    </row>
    <row r="421">
      <c r="B421" s="42"/>
      <c r="L421" s="42"/>
    </row>
    <row r="422">
      <c r="B422" s="42"/>
      <c r="L422" s="42"/>
    </row>
    <row r="423">
      <c r="B423" s="42"/>
      <c r="L423" s="42"/>
    </row>
    <row r="424">
      <c r="B424" s="42"/>
      <c r="L424" s="42"/>
    </row>
    <row r="425">
      <c r="B425" s="42"/>
      <c r="L425" s="42"/>
    </row>
    <row r="426">
      <c r="B426" s="42"/>
      <c r="L426" s="42"/>
    </row>
    <row r="427">
      <c r="B427" s="42"/>
      <c r="L427" s="42"/>
    </row>
    <row r="428">
      <c r="B428" s="42"/>
      <c r="L428" s="42"/>
    </row>
    <row r="429">
      <c r="B429" s="42"/>
      <c r="L429" s="42"/>
    </row>
    <row r="430">
      <c r="B430" s="42"/>
      <c r="L430" s="42"/>
    </row>
    <row r="431">
      <c r="B431" s="42"/>
      <c r="L431" s="42"/>
    </row>
    <row r="432">
      <c r="B432" s="42"/>
      <c r="L432" s="42"/>
    </row>
    <row r="433">
      <c r="B433" s="42"/>
      <c r="L433" s="42"/>
    </row>
    <row r="434">
      <c r="B434" s="42"/>
      <c r="L434" s="42"/>
    </row>
    <row r="435">
      <c r="B435" s="42"/>
      <c r="L435" s="42"/>
    </row>
    <row r="436">
      <c r="B436" s="42"/>
      <c r="L436" s="42"/>
    </row>
    <row r="437">
      <c r="B437" s="42"/>
      <c r="L437" s="42"/>
    </row>
    <row r="438">
      <c r="B438" s="42"/>
      <c r="L438" s="42"/>
    </row>
    <row r="439">
      <c r="B439" s="42"/>
      <c r="L439" s="42"/>
    </row>
    <row r="440">
      <c r="B440" s="42"/>
      <c r="L440" s="42"/>
    </row>
    <row r="441">
      <c r="B441" s="42"/>
      <c r="L441" s="42"/>
    </row>
    <row r="442">
      <c r="B442" s="42"/>
      <c r="L442" s="42"/>
    </row>
    <row r="443">
      <c r="B443" s="42"/>
      <c r="L443" s="42"/>
    </row>
    <row r="444">
      <c r="B444" s="42"/>
      <c r="L444" s="42"/>
    </row>
    <row r="445">
      <c r="B445" s="42"/>
      <c r="L445" s="42"/>
    </row>
    <row r="446">
      <c r="B446" s="42"/>
      <c r="L446" s="42"/>
    </row>
    <row r="447">
      <c r="B447" s="42"/>
      <c r="L447" s="42"/>
    </row>
    <row r="448">
      <c r="B448" s="42"/>
      <c r="L448" s="42"/>
    </row>
    <row r="449">
      <c r="B449" s="42"/>
      <c r="L449" s="42"/>
    </row>
    <row r="450">
      <c r="B450" s="42"/>
      <c r="L450" s="42"/>
    </row>
    <row r="451">
      <c r="B451" s="42"/>
      <c r="L451" s="42"/>
    </row>
    <row r="452">
      <c r="B452" s="42"/>
      <c r="L452" s="42"/>
    </row>
    <row r="453">
      <c r="B453" s="42"/>
      <c r="L453" s="42"/>
    </row>
    <row r="454">
      <c r="B454" s="42"/>
      <c r="L454" s="42"/>
    </row>
    <row r="455">
      <c r="B455" s="42"/>
      <c r="L455" s="42"/>
    </row>
    <row r="456">
      <c r="B456" s="42"/>
      <c r="L456" s="42"/>
    </row>
    <row r="457">
      <c r="B457" s="42"/>
      <c r="L457" s="42"/>
    </row>
    <row r="458">
      <c r="B458" s="42"/>
      <c r="L458" s="42"/>
    </row>
    <row r="459">
      <c r="B459" s="42"/>
      <c r="L459" s="42"/>
    </row>
    <row r="460">
      <c r="B460" s="42"/>
      <c r="L460" s="42"/>
    </row>
    <row r="461">
      <c r="B461" s="42"/>
      <c r="L461" s="42"/>
    </row>
    <row r="462">
      <c r="B462" s="42"/>
      <c r="L462" s="42"/>
    </row>
    <row r="463">
      <c r="B463" s="42"/>
      <c r="L463" s="42"/>
    </row>
    <row r="464">
      <c r="B464" s="42"/>
      <c r="L464" s="42"/>
    </row>
    <row r="465">
      <c r="B465" s="42"/>
      <c r="L465" s="42"/>
    </row>
    <row r="466">
      <c r="B466" s="42"/>
      <c r="L466" s="42"/>
    </row>
    <row r="467">
      <c r="B467" s="42"/>
      <c r="L467" s="42"/>
    </row>
    <row r="468">
      <c r="B468" s="42"/>
      <c r="L468" s="42"/>
    </row>
    <row r="469">
      <c r="B469" s="42"/>
      <c r="L469" s="42"/>
    </row>
    <row r="470">
      <c r="B470" s="42"/>
      <c r="L470" s="42"/>
    </row>
    <row r="471">
      <c r="B471" s="42"/>
      <c r="L471" s="42"/>
    </row>
    <row r="472">
      <c r="B472" s="42"/>
      <c r="L472" s="42"/>
    </row>
    <row r="473">
      <c r="B473" s="42"/>
      <c r="L473" s="42"/>
    </row>
    <row r="474">
      <c r="B474" s="42"/>
      <c r="L474" s="42"/>
    </row>
    <row r="475">
      <c r="B475" s="42"/>
      <c r="L475" s="42"/>
    </row>
    <row r="476">
      <c r="B476" s="42"/>
      <c r="L476" s="42"/>
    </row>
    <row r="477">
      <c r="B477" s="42"/>
      <c r="L477" s="42"/>
    </row>
    <row r="478">
      <c r="B478" s="42"/>
      <c r="L478" s="42"/>
    </row>
    <row r="479">
      <c r="B479" s="42"/>
      <c r="L479" s="42"/>
    </row>
    <row r="480">
      <c r="B480" s="42"/>
      <c r="L480" s="42"/>
    </row>
    <row r="481">
      <c r="B481" s="42"/>
      <c r="L481" s="42"/>
    </row>
    <row r="482">
      <c r="B482" s="42"/>
      <c r="L482" s="42"/>
    </row>
    <row r="483">
      <c r="B483" s="42"/>
      <c r="L483" s="42"/>
    </row>
    <row r="484">
      <c r="B484" s="42"/>
      <c r="L484" s="42"/>
    </row>
    <row r="485">
      <c r="B485" s="42"/>
      <c r="L485" s="42"/>
    </row>
    <row r="486">
      <c r="B486" s="42"/>
      <c r="L486" s="42"/>
    </row>
    <row r="487">
      <c r="B487" s="42"/>
      <c r="L487" s="42"/>
    </row>
    <row r="488">
      <c r="B488" s="42"/>
      <c r="L488" s="42"/>
    </row>
    <row r="489">
      <c r="B489" s="42"/>
      <c r="L489" s="42"/>
    </row>
    <row r="490">
      <c r="B490" s="42"/>
      <c r="L490" s="42"/>
    </row>
    <row r="491">
      <c r="B491" s="42"/>
      <c r="L491" s="42"/>
    </row>
    <row r="492">
      <c r="B492" s="42"/>
      <c r="L492" s="42"/>
    </row>
    <row r="493">
      <c r="B493" s="42"/>
      <c r="L493" s="42"/>
    </row>
    <row r="494">
      <c r="B494" s="42"/>
      <c r="L494" s="42"/>
    </row>
    <row r="495">
      <c r="B495" s="42"/>
      <c r="L495" s="42"/>
    </row>
    <row r="496">
      <c r="B496" s="42"/>
      <c r="L496" s="42"/>
    </row>
    <row r="497">
      <c r="B497" s="42"/>
      <c r="L497" s="42"/>
    </row>
    <row r="498">
      <c r="B498" s="42"/>
      <c r="L498" s="42"/>
    </row>
    <row r="499">
      <c r="B499" s="42"/>
      <c r="L499" s="42"/>
    </row>
    <row r="500">
      <c r="B500" s="42"/>
      <c r="L500" s="42"/>
    </row>
    <row r="501">
      <c r="B501" s="42"/>
      <c r="L501" s="42"/>
    </row>
    <row r="502">
      <c r="B502" s="42"/>
      <c r="L502" s="42"/>
    </row>
    <row r="503">
      <c r="B503" s="42"/>
      <c r="L503" s="42"/>
    </row>
    <row r="504">
      <c r="B504" s="42"/>
      <c r="L504" s="42"/>
    </row>
    <row r="505">
      <c r="B505" s="42"/>
      <c r="L505" s="42"/>
    </row>
    <row r="506">
      <c r="B506" s="42"/>
      <c r="L506" s="42"/>
    </row>
    <row r="507">
      <c r="B507" s="42"/>
      <c r="L507" s="42"/>
    </row>
    <row r="508">
      <c r="B508" s="42"/>
      <c r="L508" s="42"/>
    </row>
    <row r="509">
      <c r="B509" s="42"/>
      <c r="L509" s="42"/>
    </row>
    <row r="510">
      <c r="B510" s="42"/>
      <c r="L510" s="42"/>
    </row>
    <row r="511">
      <c r="B511" s="42"/>
      <c r="L511" s="42"/>
    </row>
    <row r="512">
      <c r="B512" s="42"/>
      <c r="L512" s="42"/>
    </row>
    <row r="513">
      <c r="B513" s="42"/>
      <c r="L513" s="42"/>
    </row>
    <row r="514">
      <c r="B514" s="42"/>
      <c r="L514" s="42"/>
    </row>
    <row r="515">
      <c r="B515" s="42"/>
      <c r="L515" s="42"/>
    </row>
    <row r="516">
      <c r="B516" s="42"/>
      <c r="L516" s="42"/>
    </row>
    <row r="517">
      <c r="B517" s="42"/>
      <c r="L517" s="42"/>
    </row>
    <row r="518">
      <c r="B518" s="42"/>
      <c r="L518" s="42"/>
    </row>
    <row r="519">
      <c r="B519" s="42"/>
      <c r="L519" s="42"/>
    </row>
    <row r="520">
      <c r="B520" s="42"/>
      <c r="L520" s="42"/>
    </row>
    <row r="521">
      <c r="B521" s="42"/>
      <c r="L521" s="42"/>
    </row>
    <row r="522">
      <c r="B522" s="42"/>
      <c r="L522" s="42"/>
    </row>
    <row r="523">
      <c r="B523" s="42"/>
      <c r="L523" s="42"/>
    </row>
    <row r="524">
      <c r="B524" s="42"/>
      <c r="L524" s="42"/>
    </row>
    <row r="525">
      <c r="B525" s="42"/>
      <c r="L525" s="42"/>
    </row>
    <row r="526">
      <c r="B526" s="42"/>
      <c r="L526" s="42"/>
    </row>
    <row r="527">
      <c r="B527" s="42"/>
      <c r="L527" s="42"/>
    </row>
    <row r="528">
      <c r="B528" s="42"/>
      <c r="L528" s="42"/>
    </row>
    <row r="529">
      <c r="B529" s="42"/>
      <c r="L529" s="42"/>
    </row>
    <row r="530">
      <c r="B530" s="42"/>
      <c r="L530" s="42"/>
    </row>
    <row r="531">
      <c r="B531" s="42"/>
      <c r="L531" s="42"/>
    </row>
    <row r="532">
      <c r="B532" s="42"/>
      <c r="L532" s="42"/>
    </row>
    <row r="533">
      <c r="B533" s="42"/>
      <c r="L533" s="42"/>
    </row>
    <row r="534">
      <c r="B534" s="42"/>
      <c r="L534" s="42"/>
    </row>
    <row r="535">
      <c r="B535" s="42"/>
      <c r="L535" s="42"/>
    </row>
    <row r="536">
      <c r="B536" s="42"/>
      <c r="L536" s="42"/>
    </row>
    <row r="537">
      <c r="B537" s="42"/>
      <c r="L537" s="42"/>
    </row>
    <row r="538">
      <c r="B538" s="42"/>
      <c r="L538" s="42"/>
    </row>
    <row r="539">
      <c r="B539" s="42"/>
      <c r="L539" s="42"/>
    </row>
    <row r="540">
      <c r="B540" s="42"/>
      <c r="L540" s="42"/>
    </row>
    <row r="541">
      <c r="B541" s="42"/>
      <c r="L541" s="42"/>
    </row>
    <row r="542">
      <c r="B542" s="42"/>
      <c r="L542" s="42"/>
    </row>
    <row r="543">
      <c r="B543" s="42"/>
      <c r="L543" s="42"/>
    </row>
    <row r="544">
      <c r="B544" s="42"/>
      <c r="L544" s="42"/>
    </row>
    <row r="545">
      <c r="B545" s="42"/>
      <c r="L545" s="42"/>
    </row>
    <row r="546">
      <c r="B546" s="42"/>
      <c r="L546" s="42"/>
    </row>
    <row r="547">
      <c r="B547" s="42"/>
      <c r="L547" s="42"/>
    </row>
    <row r="548">
      <c r="B548" s="42"/>
      <c r="L548" s="42"/>
    </row>
    <row r="549">
      <c r="B549" s="42"/>
      <c r="L549" s="42"/>
    </row>
    <row r="550">
      <c r="B550" s="42"/>
      <c r="L550" s="42"/>
    </row>
    <row r="551">
      <c r="B551" s="42"/>
      <c r="L551" s="42"/>
    </row>
    <row r="552">
      <c r="B552" s="42"/>
      <c r="L552" s="42"/>
    </row>
    <row r="553">
      <c r="B553" s="42"/>
      <c r="L553" s="42"/>
    </row>
    <row r="554">
      <c r="B554" s="42"/>
      <c r="L554" s="42"/>
    </row>
    <row r="555">
      <c r="B555" s="42"/>
      <c r="L555" s="42"/>
    </row>
    <row r="556">
      <c r="B556" s="42"/>
      <c r="L556" s="42"/>
    </row>
    <row r="557">
      <c r="B557" s="42"/>
      <c r="L557" s="42"/>
    </row>
    <row r="558">
      <c r="B558" s="42"/>
      <c r="L558" s="42"/>
    </row>
    <row r="559">
      <c r="B559" s="42"/>
      <c r="L559" s="42"/>
    </row>
    <row r="560">
      <c r="B560" s="42"/>
      <c r="L560" s="42"/>
    </row>
    <row r="561">
      <c r="B561" s="42"/>
      <c r="L561" s="42"/>
    </row>
    <row r="562">
      <c r="B562" s="42"/>
      <c r="L562" s="42"/>
    </row>
    <row r="563">
      <c r="B563" s="42"/>
      <c r="L563" s="42"/>
    </row>
    <row r="564">
      <c r="B564" s="42"/>
      <c r="L564" s="42"/>
    </row>
    <row r="565">
      <c r="B565" s="42"/>
      <c r="L565" s="42"/>
    </row>
    <row r="566">
      <c r="B566" s="42"/>
      <c r="L566" s="42"/>
    </row>
    <row r="567">
      <c r="B567" s="42"/>
      <c r="L567" s="42"/>
    </row>
    <row r="568">
      <c r="B568" s="42"/>
      <c r="L568" s="42"/>
    </row>
    <row r="569">
      <c r="B569" s="42"/>
      <c r="L569" s="42"/>
    </row>
    <row r="570">
      <c r="B570" s="42"/>
      <c r="L570" s="42"/>
    </row>
    <row r="571">
      <c r="B571" s="42"/>
      <c r="L571" s="42"/>
    </row>
    <row r="572">
      <c r="B572" s="42"/>
      <c r="L572" s="42"/>
    </row>
    <row r="573">
      <c r="B573" s="42"/>
      <c r="L573" s="42"/>
    </row>
    <row r="574">
      <c r="B574" s="42"/>
      <c r="L574" s="42"/>
    </row>
    <row r="575">
      <c r="B575" s="42"/>
      <c r="L575" s="42"/>
    </row>
    <row r="576">
      <c r="B576" s="42"/>
      <c r="L576" s="42"/>
    </row>
    <row r="577">
      <c r="B577" s="42"/>
      <c r="L577" s="42"/>
    </row>
    <row r="578">
      <c r="B578" s="42"/>
      <c r="L578" s="42"/>
    </row>
    <row r="579">
      <c r="B579" s="42"/>
      <c r="L579" s="42"/>
    </row>
    <row r="580">
      <c r="B580" s="42"/>
      <c r="L580" s="42"/>
    </row>
    <row r="581">
      <c r="B581" s="42"/>
      <c r="L581" s="42"/>
    </row>
    <row r="582">
      <c r="B582" s="42"/>
      <c r="L582" s="42"/>
    </row>
    <row r="583">
      <c r="B583" s="42"/>
      <c r="L583" s="42"/>
    </row>
    <row r="584">
      <c r="B584" s="42"/>
      <c r="L584" s="42"/>
    </row>
    <row r="585">
      <c r="B585" s="42"/>
      <c r="L585" s="42"/>
    </row>
    <row r="586">
      <c r="B586" s="42"/>
      <c r="L586" s="42"/>
    </row>
    <row r="587">
      <c r="B587" s="42"/>
      <c r="L587" s="42"/>
    </row>
    <row r="588">
      <c r="B588" s="42"/>
      <c r="L588" s="42"/>
    </row>
    <row r="589">
      <c r="B589" s="42"/>
      <c r="L589" s="42"/>
    </row>
    <row r="590">
      <c r="B590" s="42"/>
      <c r="L590" s="42"/>
    </row>
    <row r="591">
      <c r="B591" s="42"/>
      <c r="L591" s="42"/>
    </row>
    <row r="592">
      <c r="B592" s="42"/>
      <c r="L592" s="42"/>
    </row>
    <row r="593">
      <c r="B593" s="42"/>
      <c r="L593" s="42"/>
    </row>
    <row r="594">
      <c r="B594" s="42"/>
      <c r="L594" s="42"/>
    </row>
    <row r="595">
      <c r="B595" s="42"/>
      <c r="L595" s="42"/>
    </row>
    <row r="596">
      <c r="B596" s="42"/>
      <c r="L596" s="42"/>
    </row>
    <row r="597">
      <c r="B597" s="42"/>
      <c r="L597" s="42"/>
    </row>
    <row r="598">
      <c r="B598" s="42"/>
      <c r="L598" s="42"/>
    </row>
    <row r="599">
      <c r="B599" s="42"/>
      <c r="L599" s="42"/>
    </row>
    <row r="600">
      <c r="B600" s="42"/>
      <c r="L600" s="42"/>
    </row>
    <row r="601">
      <c r="B601" s="42"/>
      <c r="L601" s="42"/>
    </row>
    <row r="602">
      <c r="B602" s="42"/>
      <c r="L602" s="42"/>
    </row>
    <row r="603">
      <c r="B603" s="42"/>
      <c r="L603" s="42"/>
    </row>
    <row r="604">
      <c r="B604" s="42"/>
      <c r="L604" s="42"/>
    </row>
    <row r="605">
      <c r="B605" s="42"/>
      <c r="L605" s="42"/>
    </row>
    <row r="606">
      <c r="B606" s="42"/>
      <c r="L606" s="42"/>
    </row>
    <row r="607">
      <c r="B607" s="42"/>
      <c r="L607" s="42"/>
    </row>
    <row r="608">
      <c r="B608" s="42"/>
      <c r="L608" s="42"/>
    </row>
    <row r="609">
      <c r="B609" s="42"/>
      <c r="L609" s="42"/>
    </row>
    <row r="610">
      <c r="B610" s="42"/>
      <c r="L610" s="42"/>
    </row>
    <row r="611">
      <c r="B611" s="42"/>
      <c r="L611" s="42"/>
    </row>
    <row r="612">
      <c r="B612" s="42"/>
      <c r="L612" s="42"/>
    </row>
    <row r="613">
      <c r="B613" s="42"/>
      <c r="L613" s="42"/>
    </row>
    <row r="614">
      <c r="B614" s="42"/>
      <c r="L614" s="42"/>
    </row>
    <row r="615">
      <c r="B615" s="42"/>
      <c r="L615" s="42"/>
    </row>
    <row r="616">
      <c r="B616" s="42"/>
      <c r="L616" s="42"/>
    </row>
    <row r="617">
      <c r="B617" s="42"/>
      <c r="L617" s="42"/>
    </row>
    <row r="618">
      <c r="B618" s="42"/>
      <c r="L618" s="42"/>
    </row>
    <row r="619">
      <c r="B619" s="42"/>
      <c r="L619" s="42"/>
    </row>
    <row r="620">
      <c r="B620" s="42"/>
      <c r="L620" s="42"/>
    </row>
    <row r="621">
      <c r="B621" s="42"/>
      <c r="L621" s="42"/>
    </row>
    <row r="622">
      <c r="B622" s="42"/>
      <c r="L622" s="42"/>
    </row>
    <row r="623">
      <c r="B623" s="42"/>
      <c r="L623" s="42"/>
    </row>
    <row r="624">
      <c r="B624" s="42"/>
      <c r="L624" s="42"/>
    </row>
    <row r="625">
      <c r="B625" s="42"/>
      <c r="L625" s="42"/>
    </row>
    <row r="626">
      <c r="B626" s="42"/>
      <c r="L626" s="42"/>
    </row>
    <row r="627">
      <c r="B627" s="42"/>
      <c r="L627" s="42"/>
    </row>
    <row r="628">
      <c r="B628" s="42"/>
      <c r="L628" s="42"/>
    </row>
    <row r="629">
      <c r="B629" s="42"/>
      <c r="L629" s="42"/>
    </row>
    <row r="630">
      <c r="B630" s="42"/>
      <c r="L630" s="42"/>
    </row>
    <row r="631">
      <c r="B631" s="42"/>
      <c r="L631" s="42"/>
    </row>
    <row r="632">
      <c r="B632" s="42"/>
      <c r="L632" s="42"/>
    </row>
    <row r="633">
      <c r="B633" s="42"/>
      <c r="L633" s="42"/>
    </row>
    <row r="634">
      <c r="B634" s="42"/>
      <c r="L634" s="42"/>
    </row>
    <row r="635">
      <c r="B635" s="42"/>
      <c r="L635" s="42"/>
    </row>
    <row r="636">
      <c r="B636" s="42"/>
      <c r="L636" s="42"/>
    </row>
    <row r="637">
      <c r="B637" s="42"/>
      <c r="L637" s="42"/>
    </row>
    <row r="638">
      <c r="B638" s="42"/>
      <c r="L638" s="42"/>
    </row>
    <row r="639">
      <c r="B639" s="42"/>
      <c r="L639" s="42"/>
    </row>
    <row r="640">
      <c r="B640" s="42"/>
      <c r="L640" s="42"/>
    </row>
    <row r="641">
      <c r="B641" s="42"/>
      <c r="L641" s="42"/>
    </row>
    <row r="642">
      <c r="B642" s="42"/>
      <c r="L642" s="42"/>
    </row>
    <row r="643">
      <c r="B643" s="42"/>
      <c r="L643" s="42"/>
    </row>
    <row r="644">
      <c r="B644" s="42"/>
      <c r="L644" s="42"/>
    </row>
    <row r="645">
      <c r="B645" s="42"/>
      <c r="L645" s="42"/>
    </row>
    <row r="646">
      <c r="B646" s="42"/>
      <c r="L646" s="42"/>
    </row>
    <row r="647">
      <c r="B647" s="42"/>
      <c r="L647" s="42"/>
    </row>
    <row r="648">
      <c r="B648" s="42"/>
      <c r="L648" s="42"/>
    </row>
    <row r="649">
      <c r="B649" s="42"/>
      <c r="L649" s="42"/>
    </row>
    <row r="650">
      <c r="B650" s="42"/>
      <c r="L650" s="42"/>
    </row>
    <row r="651">
      <c r="B651" s="42"/>
      <c r="L651" s="42"/>
    </row>
    <row r="652">
      <c r="B652" s="42"/>
      <c r="L652" s="42"/>
    </row>
    <row r="653">
      <c r="B653" s="42"/>
      <c r="L653" s="42"/>
    </row>
    <row r="654">
      <c r="B654" s="42"/>
      <c r="L654" s="42"/>
    </row>
    <row r="655">
      <c r="B655" s="42"/>
      <c r="L655" s="42"/>
    </row>
    <row r="656">
      <c r="B656" s="42"/>
      <c r="L656" s="42"/>
    </row>
    <row r="657">
      <c r="B657" s="42"/>
      <c r="L657" s="42"/>
    </row>
    <row r="658">
      <c r="B658" s="42"/>
      <c r="L658" s="42"/>
    </row>
    <row r="659">
      <c r="B659" s="42"/>
      <c r="L659" s="42"/>
    </row>
    <row r="660">
      <c r="B660" s="42"/>
      <c r="L660" s="42"/>
    </row>
    <row r="661">
      <c r="B661" s="42"/>
      <c r="L661" s="42"/>
    </row>
    <row r="662">
      <c r="B662" s="42"/>
      <c r="L662" s="42"/>
    </row>
    <row r="663">
      <c r="B663" s="42"/>
      <c r="L663" s="42"/>
    </row>
    <row r="664">
      <c r="B664" s="42"/>
      <c r="L664" s="42"/>
    </row>
    <row r="665">
      <c r="B665" s="42"/>
      <c r="L665" s="42"/>
    </row>
    <row r="666">
      <c r="B666" s="42"/>
      <c r="L666" s="42"/>
    </row>
    <row r="667">
      <c r="B667" s="42"/>
      <c r="L667" s="42"/>
    </row>
    <row r="668">
      <c r="B668" s="42"/>
      <c r="L668" s="42"/>
    </row>
    <row r="669">
      <c r="B669" s="42"/>
      <c r="L669" s="42"/>
    </row>
    <row r="670">
      <c r="B670" s="42"/>
      <c r="L670" s="42"/>
    </row>
    <row r="671">
      <c r="B671" s="42"/>
      <c r="L671" s="42"/>
    </row>
    <row r="672">
      <c r="B672" s="42"/>
      <c r="L672" s="42"/>
    </row>
    <row r="673">
      <c r="B673" s="42"/>
      <c r="L673" s="42"/>
    </row>
    <row r="674">
      <c r="B674" s="42"/>
      <c r="L674" s="42"/>
    </row>
    <row r="675">
      <c r="B675" s="42"/>
      <c r="L675" s="42"/>
    </row>
    <row r="676">
      <c r="B676" s="42"/>
      <c r="L676" s="42"/>
    </row>
    <row r="677">
      <c r="B677" s="42"/>
      <c r="L677" s="42"/>
    </row>
    <row r="678">
      <c r="B678" s="42"/>
      <c r="L678" s="42"/>
    </row>
    <row r="679">
      <c r="B679" s="42"/>
      <c r="L679" s="42"/>
    </row>
    <row r="680">
      <c r="B680" s="42"/>
      <c r="L680" s="42"/>
    </row>
    <row r="681">
      <c r="B681" s="42"/>
      <c r="L681" s="42"/>
    </row>
    <row r="682">
      <c r="B682" s="42"/>
      <c r="L682" s="42"/>
    </row>
    <row r="683">
      <c r="B683" s="42"/>
      <c r="L683" s="42"/>
    </row>
    <row r="684">
      <c r="B684" s="42"/>
      <c r="L684" s="42"/>
    </row>
    <row r="685">
      <c r="B685" s="42"/>
      <c r="L685" s="42"/>
    </row>
    <row r="686">
      <c r="B686" s="42"/>
      <c r="L686" s="42"/>
    </row>
    <row r="687">
      <c r="B687" s="42"/>
      <c r="L687" s="42"/>
    </row>
    <row r="688">
      <c r="B688" s="42"/>
      <c r="L688" s="42"/>
    </row>
    <row r="689">
      <c r="B689" s="42"/>
      <c r="L689" s="42"/>
    </row>
    <row r="690">
      <c r="B690" s="42"/>
      <c r="L690" s="42"/>
    </row>
    <row r="691">
      <c r="B691" s="42"/>
      <c r="L691" s="42"/>
    </row>
    <row r="692">
      <c r="B692" s="42"/>
      <c r="L692" s="42"/>
    </row>
    <row r="693">
      <c r="B693" s="42"/>
      <c r="L693" s="42"/>
    </row>
    <row r="694">
      <c r="B694" s="42"/>
      <c r="L694" s="42"/>
    </row>
    <row r="695">
      <c r="B695" s="42"/>
      <c r="L695" s="42"/>
    </row>
    <row r="696">
      <c r="B696" s="42"/>
      <c r="L696" s="42"/>
    </row>
    <row r="697">
      <c r="B697" s="42"/>
      <c r="L697" s="42"/>
    </row>
    <row r="698">
      <c r="B698" s="42"/>
      <c r="L698" s="42"/>
    </row>
    <row r="699">
      <c r="B699" s="42"/>
      <c r="L699" s="42"/>
    </row>
    <row r="700">
      <c r="B700" s="42"/>
      <c r="L700" s="42"/>
    </row>
    <row r="701">
      <c r="B701" s="42"/>
      <c r="L701" s="42"/>
    </row>
    <row r="702">
      <c r="B702" s="42"/>
      <c r="L702" s="42"/>
    </row>
    <row r="703">
      <c r="B703" s="42"/>
      <c r="L703" s="42"/>
    </row>
    <row r="704">
      <c r="B704" s="42"/>
      <c r="L704" s="42"/>
    </row>
    <row r="705">
      <c r="B705" s="42"/>
      <c r="L705" s="42"/>
    </row>
    <row r="706">
      <c r="B706" s="42"/>
      <c r="L706" s="42"/>
    </row>
    <row r="707">
      <c r="B707" s="42"/>
      <c r="L707" s="42"/>
    </row>
    <row r="708">
      <c r="B708" s="42"/>
      <c r="L708" s="42"/>
    </row>
    <row r="709">
      <c r="B709" s="42"/>
      <c r="L709" s="42"/>
    </row>
    <row r="710">
      <c r="B710" s="42"/>
      <c r="L710" s="42"/>
    </row>
    <row r="711">
      <c r="B711" s="42"/>
      <c r="L711" s="42"/>
    </row>
    <row r="712">
      <c r="B712" s="42"/>
      <c r="L712" s="42"/>
    </row>
    <row r="713">
      <c r="B713" s="42"/>
      <c r="L713" s="42"/>
    </row>
    <row r="714">
      <c r="B714" s="42"/>
      <c r="L714" s="42"/>
    </row>
    <row r="715">
      <c r="B715" s="42"/>
      <c r="L715" s="42"/>
    </row>
    <row r="716">
      <c r="B716" s="42"/>
      <c r="L716" s="42"/>
    </row>
    <row r="717">
      <c r="B717" s="42"/>
      <c r="L717" s="42"/>
    </row>
    <row r="718">
      <c r="B718" s="42"/>
      <c r="L718" s="42"/>
    </row>
    <row r="719">
      <c r="B719" s="42"/>
      <c r="L719" s="42"/>
    </row>
    <row r="720">
      <c r="B720" s="42"/>
      <c r="L720" s="42"/>
    </row>
    <row r="721">
      <c r="B721" s="42"/>
      <c r="L721" s="42"/>
    </row>
    <row r="722">
      <c r="B722" s="42"/>
      <c r="L722" s="42"/>
    </row>
    <row r="723">
      <c r="B723" s="42"/>
      <c r="L723" s="42"/>
    </row>
    <row r="724">
      <c r="B724" s="42"/>
      <c r="L724" s="42"/>
    </row>
    <row r="725">
      <c r="B725" s="42"/>
      <c r="L725" s="42"/>
    </row>
    <row r="726">
      <c r="B726" s="42"/>
      <c r="L726" s="42"/>
    </row>
    <row r="727">
      <c r="B727" s="42"/>
      <c r="L727" s="42"/>
    </row>
    <row r="728">
      <c r="B728" s="42"/>
      <c r="L728" s="42"/>
    </row>
    <row r="729">
      <c r="B729" s="42"/>
      <c r="L729" s="42"/>
    </row>
    <row r="730">
      <c r="B730" s="42"/>
      <c r="L730" s="42"/>
    </row>
    <row r="731">
      <c r="B731" s="42"/>
      <c r="L731" s="42"/>
    </row>
    <row r="732">
      <c r="B732" s="42"/>
      <c r="L732" s="42"/>
    </row>
    <row r="733">
      <c r="B733" s="42"/>
      <c r="L733" s="42"/>
    </row>
    <row r="734">
      <c r="B734" s="42"/>
      <c r="L734" s="42"/>
    </row>
    <row r="735">
      <c r="B735" s="42"/>
      <c r="L735" s="42"/>
    </row>
    <row r="736">
      <c r="B736" s="42"/>
      <c r="L736" s="42"/>
    </row>
    <row r="737">
      <c r="B737" s="42"/>
      <c r="L737" s="42"/>
    </row>
    <row r="738">
      <c r="B738" s="42"/>
      <c r="L738" s="42"/>
    </row>
    <row r="739">
      <c r="B739" s="42"/>
      <c r="L739" s="42"/>
    </row>
    <row r="740">
      <c r="B740" s="42"/>
      <c r="L740" s="42"/>
    </row>
    <row r="741">
      <c r="B741" s="42"/>
      <c r="L741" s="42"/>
    </row>
    <row r="742">
      <c r="B742" s="42"/>
      <c r="L742" s="42"/>
    </row>
    <row r="743">
      <c r="B743" s="42"/>
      <c r="L743" s="42"/>
    </row>
    <row r="744">
      <c r="B744" s="42"/>
      <c r="L744" s="42"/>
    </row>
    <row r="745">
      <c r="B745" s="42"/>
      <c r="L745" s="42"/>
    </row>
    <row r="746">
      <c r="B746" s="42"/>
      <c r="L746" s="42"/>
    </row>
    <row r="747">
      <c r="B747" s="42"/>
      <c r="L747" s="42"/>
    </row>
    <row r="748">
      <c r="B748" s="42"/>
      <c r="L748" s="42"/>
    </row>
    <row r="749">
      <c r="B749" s="42"/>
      <c r="L749" s="42"/>
    </row>
    <row r="750">
      <c r="B750" s="42"/>
      <c r="L750" s="42"/>
    </row>
    <row r="751">
      <c r="B751" s="42"/>
      <c r="L751" s="42"/>
    </row>
    <row r="752">
      <c r="B752" s="42"/>
      <c r="L752" s="42"/>
    </row>
    <row r="753">
      <c r="B753" s="42"/>
      <c r="L753" s="42"/>
    </row>
    <row r="754">
      <c r="B754" s="42"/>
      <c r="L754" s="42"/>
    </row>
    <row r="755">
      <c r="B755" s="42"/>
      <c r="L755" s="42"/>
    </row>
    <row r="756">
      <c r="B756" s="42"/>
      <c r="L756" s="42"/>
    </row>
    <row r="757">
      <c r="B757" s="42"/>
      <c r="L757" s="42"/>
    </row>
    <row r="758">
      <c r="B758" s="42"/>
      <c r="L758" s="42"/>
    </row>
    <row r="759">
      <c r="B759" s="42"/>
      <c r="L759" s="42"/>
    </row>
    <row r="760">
      <c r="B760" s="42"/>
      <c r="L760" s="42"/>
    </row>
    <row r="761">
      <c r="B761" s="42"/>
      <c r="L761" s="42"/>
    </row>
    <row r="762">
      <c r="B762" s="42"/>
      <c r="L762" s="42"/>
    </row>
    <row r="763">
      <c r="B763" s="42"/>
      <c r="L763" s="42"/>
    </row>
    <row r="764">
      <c r="B764" s="42"/>
      <c r="L764" s="42"/>
    </row>
    <row r="765">
      <c r="B765" s="42"/>
      <c r="L765" s="42"/>
    </row>
    <row r="766">
      <c r="B766" s="42"/>
      <c r="L766" s="42"/>
    </row>
    <row r="767">
      <c r="B767" s="42"/>
      <c r="L767" s="42"/>
    </row>
    <row r="768">
      <c r="B768" s="42"/>
      <c r="L768" s="42"/>
    </row>
    <row r="769">
      <c r="B769" s="42"/>
      <c r="L769" s="42"/>
    </row>
    <row r="770">
      <c r="B770" s="42"/>
      <c r="L770" s="42"/>
    </row>
    <row r="771">
      <c r="B771" s="42"/>
      <c r="L771" s="42"/>
    </row>
    <row r="772">
      <c r="B772" s="42"/>
      <c r="L772" s="42"/>
    </row>
    <row r="773">
      <c r="B773" s="42"/>
      <c r="L773" s="42"/>
    </row>
    <row r="774">
      <c r="B774" s="42"/>
      <c r="L774" s="42"/>
    </row>
    <row r="775">
      <c r="B775" s="42"/>
      <c r="L775" s="42"/>
    </row>
    <row r="776">
      <c r="B776" s="42"/>
      <c r="L776" s="42"/>
    </row>
    <row r="777">
      <c r="B777" s="42"/>
      <c r="L777" s="42"/>
    </row>
    <row r="778">
      <c r="B778" s="42"/>
      <c r="L778" s="42"/>
    </row>
    <row r="779">
      <c r="B779" s="42"/>
      <c r="L779" s="42"/>
    </row>
    <row r="780">
      <c r="B780" s="42"/>
      <c r="L780" s="42"/>
    </row>
    <row r="781">
      <c r="B781" s="42"/>
      <c r="L781" s="42"/>
    </row>
    <row r="782">
      <c r="B782" s="42"/>
      <c r="L782" s="42"/>
    </row>
    <row r="783">
      <c r="B783" s="42"/>
      <c r="L783" s="42"/>
    </row>
    <row r="784">
      <c r="B784" s="42"/>
      <c r="L784" s="42"/>
    </row>
    <row r="785">
      <c r="B785" s="42"/>
      <c r="L785" s="42"/>
    </row>
    <row r="786">
      <c r="B786" s="42"/>
      <c r="L786" s="42"/>
    </row>
    <row r="787">
      <c r="B787" s="42"/>
      <c r="L787" s="42"/>
    </row>
    <row r="788">
      <c r="B788" s="42"/>
      <c r="L788" s="42"/>
    </row>
    <row r="789">
      <c r="B789" s="42"/>
      <c r="L789" s="42"/>
    </row>
    <row r="790">
      <c r="B790" s="42"/>
      <c r="L790" s="42"/>
    </row>
    <row r="791">
      <c r="B791" s="42"/>
      <c r="L791" s="42"/>
    </row>
    <row r="792">
      <c r="B792" s="42"/>
      <c r="L792" s="42"/>
    </row>
    <row r="793">
      <c r="B793" s="42"/>
      <c r="L793" s="42"/>
    </row>
    <row r="794">
      <c r="B794" s="42"/>
      <c r="L794" s="42"/>
    </row>
    <row r="795">
      <c r="B795" s="42"/>
      <c r="L795" s="42"/>
    </row>
    <row r="796">
      <c r="B796" s="42"/>
      <c r="L796" s="42"/>
    </row>
    <row r="797">
      <c r="B797" s="42"/>
      <c r="L797" s="42"/>
    </row>
    <row r="798">
      <c r="B798" s="42"/>
      <c r="L798" s="42"/>
    </row>
    <row r="799">
      <c r="B799" s="42"/>
      <c r="L799" s="42"/>
    </row>
    <row r="800">
      <c r="B800" s="42"/>
      <c r="L800" s="42"/>
    </row>
    <row r="801">
      <c r="B801" s="42"/>
      <c r="L801" s="42"/>
    </row>
    <row r="802">
      <c r="B802" s="42"/>
      <c r="L802" s="42"/>
    </row>
    <row r="803">
      <c r="B803" s="42"/>
      <c r="L803" s="42"/>
    </row>
    <row r="804">
      <c r="B804" s="42"/>
      <c r="L804" s="42"/>
    </row>
    <row r="805">
      <c r="B805" s="42"/>
      <c r="L805" s="42"/>
    </row>
    <row r="806">
      <c r="B806" s="42"/>
      <c r="L806" s="42"/>
    </row>
    <row r="807">
      <c r="B807" s="42"/>
      <c r="L807" s="42"/>
    </row>
    <row r="808">
      <c r="B808" s="42"/>
      <c r="L808" s="42"/>
    </row>
    <row r="809">
      <c r="B809" s="42"/>
      <c r="L809" s="42"/>
    </row>
    <row r="810">
      <c r="B810" s="42"/>
      <c r="L810" s="42"/>
    </row>
    <row r="811">
      <c r="B811" s="42"/>
      <c r="L811" s="42"/>
    </row>
    <row r="812">
      <c r="B812" s="42"/>
      <c r="L812" s="42"/>
    </row>
    <row r="813">
      <c r="B813" s="42"/>
      <c r="L813" s="42"/>
    </row>
    <row r="814">
      <c r="B814" s="42"/>
      <c r="L814" s="42"/>
    </row>
    <row r="815">
      <c r="B815" s="42"/>
      <c r="L815" s="42"/>
    </row>
    <row r="816">
      <c r="B816" s="42"/>
      <c r="L816" s="42"/>
    </row>
    <row r="817">
      <c r="B817" s="42"/>
      <c r="L817" s="42"/>
    </row>
    <row r="818">
      <c r="B818" s="42"/>
      <c r="L818" s="42"/>
    </row>
    <row r="819">
      <c r="B819" s="42"/>
      <c r="L819" s="42"/>
    </row>
    <row r="820">
      <c r="B820" s="42"/>
      <c r="L820" s="42"/>
    </row>
    <row r="821">
      <c r="B821" s="42"/>
      <c r="L821" s="42"/>
    </row>
    <row r="822">
      <c r="B822" s="42"/>
      <c r="L822" s="42"/>
    </row>
    <row r="823">
      <c r="B823" s="42"/>
      <c r="L823" s="42"/>
    </row>
    <row r="824">
      <c r="B824" s="42"/>
      <c r="L824" s="42"/>
    </row>
    <row r="825">
      <c r="B825" s="42"/>
      <c r="L825" s="42"/>
    </row>
    <row r="826">
      <c r="B826" s="42"/>
      <c r="L826" s="42"/>
    </row>
    <row r="827">
      <c r="B827" s="42"/>
      <c r="L827" s="42"/>
    </row>
    <row r="828">
      <c r="B828" s="42"/>
      <c r="L828" s="42"/>
    </row>
    <row r="829">
      <c r="B829" s="42"/>
      <c r="L829" s="42"/>
    </row>
    <row r="830">
      <c r="B830" s="42"/>
      <c r="L830" s="42"/>
    </row>
    <row r="831">
      <c r="B831" s="42"/>
      <c r="L831" s="42"/>
    </row>
    <row r="832">
      <c r="B832" s="42"/>
      <c r="L832" s="42"/>
    </row>
    <row r="833">
      <c r="B833" s="42"/>
      <c r="L833" s="42"/>
    </row>
    <row r="834">
      <c r="B834" s="42"/>
      <c r="L834" s="42"/>
    </row>
    <row r="835">
      <c r="B835" s="42"/>
      <c r="L835" s="42"/>
    </row>
    <row r="836">
      <c r="B836" s="42"/>
      <c r="L836" s="42"/>
    </row>
    <row r="837">
      <c r="B837" s="42"/>
      <c r="L837" s="42"/>
    </row>
    <row r="838">
      <c r="B838" s="42"/>
      <c r="L838" s="42"/>
    </row>
    <row r="839">
      <c r="B839" s="42"/>
      <c r="L839" s="42"/>
    </row>
    <row r="840">
      <c r="B840" s="42"/>
      <c r="L840" s="42"/>
    </row>
    <row r="841">
      <c r="B841" s="42"/>
      <c r="L841" s="42"/>
    </row>
    <row r="842">
      <c r="B842" s="42"/>
      <c r="L842" s="42"/>
    </row>
    <row r="843">
      <c r="B843" s="42"/>
      <c r="L843" s="42"/>
    </row>
    <row r="844">
      <c r="B844" s="42"/>
      <c r="L844" s="42"/>
    </row>
    <row r="845">
      <c r="B845" s="42"/>
      <c r="L845" s="42"/>
    </row>
    <row r="846">
      <c r="B846" s="42"/>
      <c r="L846" s="42"/>
    </row>
    <row r="847">
      <c r="B847" s="42"/>
      <c r="L847" s="42"/>
    </row>
    <row r="848">
      <c r="B848" s="42"/>
      <c r="L848" s="42"/>
    </row>
    <row r="849">
      <c r="B849" s="42"/>
      <c r="L849" s="42"/>
    </row>
    <row r="850">
      <c r="B850" s="42"/>
      <c r="L850" s="42"/>
    </row>
    <row r="851">
      <c r="B851" s="42"/>
      <c r="L851" s="42"/>
    </row>
    <row r="852">
      <c r="B852" s="42"/>
      <c r="L852" s="42"/>
    </row>
    <row r="853">
      <c r="B853" s="42"/>
      <c r="L853" s="42"/>
    </row>
    <row r="854">
      <c r="B854" s="42"/>
      <c r="L854" s="42"/>
    </row>
    <row r="855">
      <c r="B855" s="42"/>
      <c r="L855" s="42"/>
    </row>
    <row r="856">
      <c r="B856" s="42"/>
      <c r="L856" s="42"/>
    </row>
    <row r="857">
      <c r="B857" s="42"/>
      <c r="L857" s="42"/>
    </row>
    <row r="858">
      <c r="B858" s="42"/>
      <c r="L858" s="42"/>
    </row>
    <row r="859">
      <c r="B859" s="42"/>
      <c r="L859" s="42"/>
    </row>
    <row r="860">
      <c r="B860" s="42"/>
      <c r="L860" s="42"/>
    </row>
    <row r="861">
      <c r="B861" s="42"/>
      <c r="L861" s="42"/>
    </row>
    <row r="862">
      <c r="B862" s="42"/>
      <c r="L862" s="42"/>
    </row>
    <row r="863">
      <c r="B863" s="42"/>
      <c r="L863" s="42"/>
    </row>
    <row r="864">
      <c r="B864" s="42"/>
      <c r="L864" s="42"/>
    </row>
    <row r="865">
      <c r="B865" s="42"/>
      <c r="L865" s="42"/>
    </row>
    <row r="866">
      <c r="B866" s="42"/>
      <c r="L866" s="42"/>
    </row>
    <row r="867">
      <c r="B867" s="42"/>
      <c r="L867" s="42"/>
    </row>
    <row r="868">
      <c r="B868" s="42"/>
      <c r="L868" s="42"/>
    </row>
    <row r="869">
      <c r="B869" s="42"/>
      <c r="L869" s="42"/>
    </row>
    <row r="870">
      <c r="B870" s="42"/>
      <c r="L870" s="42"/>
    </row>
    <row r="871">
      <c r="B871" s="42"/>
      <c r="L871" s="42"/>
    </row>
    <row r="872">
      <c r="B872" s="42"/>
      <c r="L872" s="42"/>
    </row>
    <row r="873">
      <c r="B873" s="42"/>
      <c r="L873" s="42"/>
    </row>
    <row r="874">
      <c r="B874" s="42"/>
      <c r="L874" s="42"/>
    </row>
    <row r="875">
      <c r="B875" s="42"/>
      <c r="L875" s="42"/>
    </row>
    <row r="876">
      <c r="B876" s="42"/>
      <c r="L876" s="42"/>
    </row>
    <row r="877">
      <c r="B877" s="42"/>
      <c r="L877" s="42"/>
    </row>
    <row r="878">
      <c r="B878" s="42"/>
      <c r="L878" s="42"/>
    </row>
    <row r="879">
      <c r="B879" s="42"/>
      <c r="L879" s="42"/>
    </row>
    <row r="880">
      <c r="B880" s="42"/>
      <c r="L880" s="42"/>
    </row>
    <row r="881">
      <c r="B881" s="42"/>
      <c r="L881" s="42"/>
    </row>
    <row r="882">
      <c r="B882" s="42"/>
      <c r="L882" s="42"/>
    </row>
    <row r="883">
      <c r="B883" s="42"/>
      <c r="L883" s="42"/>
    </row>
    <row r="884">
      <c r="B884" s="42"/>
      <c r="L884" s="42"/>
    </row>
    <row r="885">
      <c r="B885" s="42"/>
      <c r="L885" s="42"/>
    </row>
    <row r="886">
      <c r="B886" s="42"/>
      <c r="L886" s="42"/>
    </row>
    <row r="887">
      <c r="B887" s="42"/>
      <c r="L887" s="42"/>
    </row>
    <row r="888">
      <c r="B888" s="42"/>
      <c r="L888" s="42"/>
    </row>
    <row r="889">
      <c r="B889" s="42"/>
      <c r="L889" s="42"/>
    </row>
    <row r="890">
      <c r="B890" s="42"/>
      <c r="L890" s="42"/>
    </row>
    <row r="891">
      <c r="B891" s="42"/>
      <c r="L891" s="42"/>
    </row>
    <row r="892">
      <c r="B892" s="42"/>
      <c r="L892" s="42"/>
    </row>
    <row r="893">
      <c r="B893" s="42"/>
      <c r="L893" s="42"/>
    </row>
    <row r="894">
      <c r="B894" s="42"/>
      <c r="L894" s="42"/>
    </row>
    <row r="895">
      <c r="B895" s="42"/>
      <c r="L895" s="42"/>
    </row>
    <row r="896">
      <c r="B896" s="42"/>
      <c r="L896" s="42"/>
    </row>
    <row r="897">
      <c r="B897" s="42"/>
      <c r="L897" s="42"/>
    </row>
    <row r="898">
      <c r="B898" s="42"/>
      <c r="L898" s="42"/>
    </row>
    <row r="899">
      <c r="B899" s="42"/>
      <c r="L899" s="42"/>
    </row>
    <row r="900">
      <c r="B900" s="42"/>
      <c r="L900" s="42"/>
    </row>
    <row r="901">
      <c r="B901" s="42"/>
      <c r="L901" s="42"/>
    </row>
    <row r="902">
      <c r="B902" s="42"/>
      <c r="L902" s="42"/>
    </row>
    <row r="903">
      <c r="B903" s="42"/>
      <c r="L903" s="42"/>
    </row>
    <row r="904">
      <c r="B904" s="42"/>
      <c r="L904" s="42"/>
    </row>
    <row r="905">
      <c r="B905" s="42"/>
      <c r="L905" s="42"/>
    </row>
    <row r="906">
      <c r="B906" s="42"/>
      <c r="L906" s="42"/>
    </row>
    <row r="907">
      <c r="B907" s="42"/>
      <c r="L907" s="42"/>
    </row>
    <row r="908">
      <c r="B908" s="42"/>
      <c r="L908" s="42"/>
    </row>
    <row r="909">
      <c r="B909" s="42"/>
      <c r="L909" s="42"/>
    </row>
    <row r="910">
      <c r="B910" s="42"/>
      <c r="L910" s="42"/>
    </row>
    <row r="911">
      <c r="B911" s="42"/>
      <c r="L911" s="42"/>
    </row>
    <row r="912">
      <c r="B912" s="42"/>
      <c r="L912" s="42"/>
    </row>
    <row r="913">
      <c r="B913" s="42"/>
      <c r="L913" s="42"/>
    </row>
    <row r="914">
      <c r="B914" s="42"/>
      <c r="L914" s="42"/>
    </row>
    <row r="915">
      <c r="B915" s="42"/>
      <c r="L915" s="42"/>
    </row>
    <row r="916">
      <c r="B916" s="42"/>
      <c r="L916" s="42"/>
    </row>
    <row r="917">
      <c r="B917" s="42"/>
      <c r="L917" s="42"/>
    </row>
    <row r="918">
      <c r="B918" s="42"/>
      <c r="L918" s="42"/>
    </row>
    <row r="919">
      <c r="B919" s="42"/>
      <c r="L919" s="42"/>
    </row>
    <row r="920">
      <c r="B920" s="42"/>
      <c r="L920" s="42"/>
    </row>
    <row r="921">
      <c r="B921" s="42"/>
      <c r="L921" s="42"/>
    </row>
    <row r="922">
      <c r="B922" s="42"/>
      <c r="L922" s="42"/>
    </row>
    <row r="923">
      <c r="B923" s="42"/>
      <c r="L923" s="42"/>
    </row>
    <row r="924">
      <c r="B924" s="42"/>
      <c r="L924" s="42"/>
    </row>
    <row r="925">
      <c r="B925" s="42"/>
      <c r="L925" s="42"/>
    </row>
    <row r="926">
      <c r="B926" s="42"/>
      <c r="L926" s="42"/>
    </row>
    <row r="927">
      <c r="B927" s="42"/>
      <c r="L927" s="42"/>
    </row>
    <row r="928">
      <c r="B928" s="42"/>
      <c r="L928" s="42"/>
    </row>
    <row r="929">
      <c r="B929" s="42"/>
      <c r="L929" s="42"/>
    </row>
    <row r="930">
      <c r="B930" s="42"/>
      <c r="L930" s="42"/>
    </row>
    <row r="931">
      <c r="B931" s="42"/>
      <c r="L931" s="42"/>
    </row>
    <row r="932">
      <c r="B932" s="42"/>
      <c r="L932" s="42"/>
    </row>
    <row r="933">
      <c r="B933" s="42"/>
      <c r="L933" s="42"/>
    </row>
    <row r="934">
      <c r="B934" s="42"/>
      <c r="L934" s="42"/>
    </row>
    <row r="935">
      <c r="B935" s="42"/>
      <c r="L935" s="42"/>
    </row>
    <row r="936">
      <c r="B936" s="42"/>
      <c r="L936" s="42"/>
    </row>
    <row r="937">
      <c r="B937" s="42"/>
      <c r="L937" s="42"/>
    </row>
    <row r="938">
      <c r="B938" s="42"/>
      <c r="L938" s="42"/>
    </row>
    <row r="939">
      <c r="B939" s="42"/>
      <c r="L939" s="42"/>
    </row>
    <row r="940">
      <c r="B940" s="42"/>
      <c r="L940" s="42"/>
    </row>
    <row r="941">
      <c r="B941" s="42"/>
      <c r="L941" s="42"/>
    </row>
    <row r="942">
      <c r="B942" s="42"/>
      <c r="L942" s="42"/>
    </row>
    <row r="943">
      <c r="B943" s="42"/>
      <c r="L943" s="42"/>
    </row>
    <row r="944">
      <c r="B944" s="42"/>
      <c r="L944" s="42"/>
    </row>
    <row r="945">
      <c r="B945" s="42"/>
      <c r="L945" s="42"/>
    </row>
    <row r="946">
      <c r="B946" s="42"/>
      <c r="L946" s="42"/>
    </row>
    <row r="947">
      <c r="B947" s="42"/>
      <c r="L947" s="42"/>
    </row>
    <row r="948">
      <c r="B948" s="42"/>
      <c r="L948" s="42"/>
    </row>
    <row r="949">
      <c r="B949" s="42"/>
      <c r="L949" s="42"/>
    </row>
    <row r="950">
      <c r="B950" s="42"/>
      <c r="L950" s="42"/>
    </row>
    <row r="951">
      <c r="B951" s="42"/>
      <c r="L951" s="42"/>
    </row>
    <row r="952">
      <c r="B952" s="42"/>
      <c r="L952" s="42"/>
    </row>
    <row r="953">
      <c r="B953" s="42"/>
      <c r="L953" s="42"/>
    </row>
    <row r="954">
      <c r="B954" s="42"/>
      <c r="L954" s="42"/>
    </row>
    <row r="955">
      <c r="B955" s="42"/>
      <c r="L955" s="42"/>
    </row>
    <row r="956">
      <c r="B956" s="42"/>
      <c r="L956" s="42"/>
    </row>
    <row r="957">
      <c r="B957" s="42"/>
      <c r="L957" s="42"/>
    </row>
    <row r="958">
      <c r="B958" s="42"/>
      <c r="L958" s="42"/>
    </row>
    <row r="959">
      <c r="B959" s="42"/>
      <c r="L959" s="42"/>
    </row>
    <row r="960">
      <c r="B960" s="42"/>
      <c r="L960" s="42"/>
    </row>
    <row r="961">
      <c r="B961" s="42"/>
      <c r="L961" s="42"/>
    </row>
    <row r="962">
      <c r="B962" s="42"/>
      <c r="L962" s="42"/>
    </row>
    <row r="963">
      <c r="B963" s="42"/>
      <c r="L963" s="42"/>
    </row>
    <row r="964">
      <c r="B964" s="42"/>
      <c r="L964" s="42"/>
    </row>
    <row r="965">
      <c r="B965" s="42"/>
      <c r="L965" s="42"/>
    </row>
    <row r="966">
      <c r="B966" s="42"/>
      <c r="L966" s="42"/>
    </row>
    <row r="967">
      <c r="B967" s="42"/>
      <c r="L967" s="42"/>
    </row>
    <row r="968">
      <c r="B968" s="42"/>
      <c r="L968" s="42"/>
    </row>
    <row r="969">
      <c r="B969" s="42"/>
      <c r="L969" s="42"/>
    </row>
    <row r="970">
      <c r="B970" s="42"/>
      <c r="L970" s="42"/>
    </row>
    <row r="971">
      <c r="B971" s="42"/>
      <c r="L971" s="42"/>
    </row>
    <row r="972">
      <c r="B972" s="42"/>
      <c r="L972" s="42"/>
    </row>
    <row r="973">
      <c r="B973" s="42"/>
      <c r="L973" s="42"/>
    </row>
    <row r="974">
      <c r="B974" s="42"/>
      <c r="L974" s="42"/>
    </row>
    <row r="975">
      <c r="B975" s="42"/>
      <c r="L975" s="42"/>
    </row>
    <row r="976">
      <c r="B976" s="42"/>
      <c r="L976" s="42"/>
    </row>
    <row r="977">
      <c r="B977" s="42"/>
      <c r="L977" s="42"/>
    </row>
    <row r="978">
      <c r="B978" s="42"/>
      <c r="L978" s="42"/>
    </row>
    <row r="979">
      <c r="B979" s="42"/>
      <c r="L979" s="42"/>
    </row>
    <row r="980">
      <c r="B980" s="42"/>
      <c r="L980" s="42"/>
    </row>
    <row r="981">
      <c r="B981" s="42"/>
      <c r="L981" s="42"/>
    </row>
    <row r="982">
      <c r="B982" s="42"/>
      <c r="L982" s="42"/>
    </row>
    <row r="983">
      <c r="B983" s="42"/>
      <c r="L983" s="42"/>
    </row>
    <row r="984">
      <c r="B984" s="42"/>
      <c r="L984" s="42"/>
    </row>
    <row r="985">
      <c r="B985" s="42"/>
      <c r="L985" s="42"/>
    </row>
    <row r="986">
      <c r="B986" s="42"/>
      <c r="L986" s="42"/>
    </row>
    <row r="987">
      <c r="B987" s="42"/>
      <c r="L987" s="42"/>
    </row>
    <row r="988">
      <c r="B988" s="42"/>
      <c r="L988" s="42"/>
    </row>
    <row r="989">
      <c r="B989" s="42"/>
      <c r="L989" s="42"/>
    </row>
    <row r="990">
      <c r="B990" s="42"/>
      <c r="L990" s="42"/>
    </row>
    <row r="991">
      <c r="B991" s="42"/>
      <c r="L991" s="42"/>
    </row>
    <row r="992">
      <c r="B992" s="42"/>
      <c r="L992" s="42"/>
    </row>
    <row r="993">
      <c r="B993" s="42"/>
      <c r="L993" s="42"/>
    </row>
    <row r="994">
      <c r="B994" s="42"/>
      <c r="L994" s="42"/>
    </row>
    <row r="995">
      <c r="B995" s="42"/>
      <c r="L995" s="42"/>
    </row>
    <row r="996">
      <c r="B996" s="42"/>
      <c r="L996" s="42"/>
    </row>
    <row r="997">
      <c r="B997" s="42"/>
      <c r="L997" s="42"/>
    </row>
    <row r="998">
      <c r="B998" s="42"/>
      <c r="L998" s="42"/>
    </row>
    <row r="999">
      <c r="B999" s="42"/>
      <c r="L999" s="42"/>
    </row>
    <row r="1000">
      <c r="B1000" s="42"/>
      <c r="L1000" s="4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17" width="2.63"/>
    <col customWidth="1" min="18" max="18" width="8.13"/>
    <col customWidth="1" min="19" max="19" width="14.0"/>
    <col customWidth="1" min="23" max="23" width="13.13"/>
    <col customWidth="1" min="24" max="26" width="6.38"/>
    <col customWidth="1" min="27" max="27" width="14.88"/>
    <col customWidth="1" min="28" max="28" width="19.38"/>
    <col customWidth="1" min="29" max="29" width="6.13"/>
    <col customWidth="1" min="30" max="32" width="5.13"/>
    <col customWidth="1" min="33" max="33" width="16.63"/>
    <col customWidth="1" min="34" max="34" width="6.63"/>
    <col customWidth="1" min="35" max="35" width="7.63"/>
    <col customWidth="1" min="36" max="36" width="8.25"/>
    <col customWidth="1" min="37" max="37" width="27.5"/>
    <col customWidth="1" min="38" max="46" width="6.63"/>
  </cols>
  <sheetData>
    <row r="1"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T1" s="14"/>
      <c r="U1" s="14"/>
      <c r="X1" s="44"/>
    </row>
    <row r="2"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T2" s="7"/>
      <c r="U2" s="18"/>
      <c r="X2" s="44"/>
    </row>
    <row r="3">
      <c r="B3" s="45">
        <v>15.0</v>
      </c>
      <c r="C3" s="45"/>
      <c r="D3" s="45"/>
      <c r="E3" s="45">
        <v>12.0</v>
      </c>
      <c r="F3" s="45">
        <v>11.0</v>
      </c>
      <c r="G3" s="45"/>
      <c r="H3" s="45"/>
      <c r="I3" s="45">
        <v>8.0</v>
      </c>
      <c r="J3" s="45">
        <v>7.0</v>
      </c>
      <c r="K3" s="45">
        <v>6.0</v>
      </c>
      <c r="L3" s="45">
        <v>5.0</v>
      </c>
      <c r="M3" s="45">
        <v>4.0</v>
      </c>
      <c r="N3" s="45">
        <v>3.0</v>
      </c>
      <c r="O3" s="45">
        <v>2.0</v>
      </c>
      <c r="P3" s="45">
        <v>1.0</v>
      </c>
      <c r="Q3" s="45">
        <v>0.0</v>
      </c>
      <c r="T3" s="7"/>
      <c r="U3" s="18"/>
      <c r="V3" s="2" t="s">
        <v>248</v>
      </c>
      <c r="X3" s="46" t="s">
        <v>249</v>
      </c>
      <c r="Y3" s="46" t="s">
        <v>250</v>
      </c>
      <c r="Z3" s="46" t="s">
        <v>72</v>
      </c>
      <c r="AA3" s="46" t="s">
        <v>251</v>
      </c>
      <c r="AB3" s="46" t="s">
        <v>252</v>
      </c>
      <c r="AC3" s="46" t="s">
        <v>253</v>
      </c>
      <c r="AD3" s="47"/>
      <c r="AE3" s="47"/>
      <c r="AH3" s="42"/>
      <c r="AI3" s="14" t="s">
        <v>254</v>
      </c>
      <c r="AJ3" s="14" t="s">
        <v>255</v>
      </c>
      <c r="AK3" s="14" t="s">
        <v>256</v>
      </c>
      <c r="AL3" s="14" t="s">
        <v>257</v>
      </c>
      <c r="AM3" s="42"/>
      <c r="AN3" s="42"/>
      <c r="AR3" s="42"/>
      <c r="AS3" s="42"/>
      <c r="AT3" s="42"/>
    </row>
    <row r="4">
      <c r="A4" s="2" t="s">
        <v>258</v>
      </c>
      <c r="B4" s="48" t="s">
        <v>259</v>
      </c>
      <c r="C4" s="49"/>
      <c r="D4" s="49"/>
      <c r="E4" s="25"/>
      <c r="F4" s="48" t="s">
        <v>6</v>
      </c>
      <c r="G4" s="49"/>
      <c r="H4" s="49"/>
      <c r="I4" s="25"/>
      <c r="J4" s="48" t="s">
        <v>260</v>
      </c>
      <c r="K4" s="49"/>
      <c r="L4" s="49"/>
      <c r="M4" s="49"/>
      <c r="N4" s="49"/>
      <c r="O4" s="25"/>
      <c r="P4" s="8">
        <v>1.0</v>
      </c>
      <c r="Q4" s="8">
        <v>1.0</v>
      </c>
      <c r="R4" s="14" t="s">
        <v>88</v>
      </c>
      <c r="S4" s="45" t="s">
        <v>261</v>
      </c>
      <c r="T4" s="7"/>
      <c r="U4" s="18"/>
      <c r="V4" s="2" t="s">
        <v>232</v>
      </c>
      <c r="W4" s="2" t="s">
        <v>262</v>
      </c>
      <c r="X4" s="50"/>
      <c r="Y4" s="50"/>
      <c r="Z4" s="51" t="s">
        <v>263</v>
      </c>
      <c r="AA4" s="52" t="s">
        <v>264</v>
      </c>
      <c r="AB4" s="52" t="s">
        <v>265</v>
      </c>
      <c r="AC4" s="53" t="s">
        <v>88</v>
      </c>
      <c r="AD4" s="54"/>
      <c r="AE4" s="54"/>
      <c r="AH4" s="55"/>
      <c r="AI4" s="52" t="s">
        <v>30</v>
      </c>
      <c r="AJ4" s="52" t="s">
        <v>123</v>
      </c>
      <c r="AK4" s="52" t="s">
        <v>266</v>
      </c>
      <c r="AL4" s="52" t="s">
        <v>267</v>
      </c>
      <c r="AM4" s="55"/>
      <c r="AN4" s="55"/>
      <c r="AR4" s="55"/>
      <c r="AS4" s="55"/>
      <c r="AT4" s="55"/>
    </row>
    <row r="5">
      <c r="B5" s="48" t="s">
        <v>3</v>
      </c>
      <c r="C5" s="49"/>
      <c r="D5" s="49"/>
      <c r="E5" s="25"/>
      <c r="F5" s="48" t="s">
        <v>6</v>
      </c>
      <c r="G5" s="49"/>
      <c r="H5" s="49"/>
      <c r="I5" s="25"/>
      <c r="J5" s="48" t="s">
        <v>7</v>
      </c>
      <c r="K5" s="49"/>
      <c r="L5" s="49"/>
      <c r="M5" s="25"/>
      <c r="N5" s="48" t="s">
        <v>268</v>
      </c>
      <c r="O5" s="25"/>
      <c r="P5" s="8">
        <v>0.0</v>
      </c>
      <c r="Q5" s="8">
        <v>1.0</v>
      </c>
      <c r="R5" s="14" t="s">
        <v>99</v>
      </c>
      <c r="S5" s="45" t="s">
        <v>269</v>
      </c>
      <c r="T5" s="7"/>
      <c r="U5" s="18"/>
      <c r="V5" s="2" t="s">
        <v>270</v>
      </c>
      <c r="W5" s="2" t="s">
        <v>271</v>
      </c>
      <c r="X5" s="50"/>
      <c r="Y5" s="51" t="s">
        <v>272</v>
      </c>
      <c r="Z5" s="51" t="s">
        <v>273</v>
      </c>
      <c r="AA5" s="52" t="s">
        <v>40</v>
      </c>
      <c r="AB5" s="52" t="s">
        <v>274</v>
      </c>
      <c r="AC5" s="56" t="s">
        <v>99</v>
      </c>
      <c r="AD5" s="54"/>
      <c r="AE5" s="54"/>
      <c r="AH5" s="55"/>
      <c r="AI5" s="52" t="s">
        <v>275</v>
      </c>
      <c r="AJ5" s="41" t="s">
        <v>276</v>
      </c>
      <c r="AK5" s="52" t="s">
        <v>277</v>
      </c>
      <c r="AL5" s="52" t="s">
        <v>278</v>
      </c>
      <c r="AM5" s="55"/>
      <c r="AN5" s="55"/>
      <c r="AR5" s="55"/>
      <c r="AS5" s="55"/>
      <c r="AT5" s="55"/>
    </row>
    <row r="6">
      <c r="B6" s="48" t="s">
        <v>3</v>
      </c>
      <c r="C6" s="49"/>
      <c r="D6" s="49"/>
      <c r="E6" s="25"/>
      <c r="F6" s="48" t="s">
        <v>6</v>
      </c>
      <c r="G6" s="49"/>
      <c r="H6" s="49"/>
      <c r="I6" s="25"/>
      <c r="J6" s="48" t="s">
        <v>249</v>
      </c>
      <c r="K6" s="49"/>
      <c r="L6" s="49"/>
      <c r="M6" s="25"/>
      <c r="N6" s="8">
        <v>0.0</v>
      </c>
      <c r="O6" s="8">
        <v>0.0</v>
      </c>
      <c r="P6" s="8">
        <v>0.0</v>
      </c>
      <c r="Q6" s="8">
        <v>1.0</v>
      </c>
      <c r="R6" s="14" t="s">
        <v>279</v>
      </c>
      <c r="S6" s="45" t="s">
        <v>280</v>
      </c>
      <c r="T6" s="7"/>
      <c r="U6" s="8"/>
      <c r="V6" s="2" t="s">
        <v>281</v>
      </c>
      <c r="W6" s="2" t="s">
        <v>282</v>
      </c>
      <c r="X6" s="50"/>
      <c r="Y6" s="51" t="s">
        <v>273</v>
      </c>
      <c r="Z6" s="51" t="s">
        <v>273</v>
      </c>
      <c r="AA6" s="41" t="s">
        <v>283</v>
      </c>
      <c r="AB6" s="41" t="s">
        <v>284</v>
      </c>
      <c r="AC6" s="57"/>
      <c r="AD6" s="54"/>
      <c r="AE6" s="54"/>
      <c r="AH6" s="55"/>
      <c r="AI6" s="52" t="s">
        <v>285</v>
      </c>
      <c r="AJ6" s="41" t="s">
        <v>286</v>
      </c>
      <c r="AK6" s="52" t="s">
        <v>287</v>
      </c>
      <c r="AL6" s="52" t="s">
        <v>288</v>
      </c>
      <c r="AM6" s="55"/>
      <c r="AN6" s="55"/>
      <c r="AR6" s="55"/>
      <c r="AS6" s="55"/>
      <c r="AT6" s="55"/>
    </row>
    <row r="7">
      <c r="A7" s="2" t="s">
        <v>258</v>
      </c>
      <c r="B7" s="48" t="s">
        <v>289</v>
      </c>
      <c r="C7" s="49"/>
      <c r="D7" s="49"/>
      <c r="E7" s="25"/>
      <c r="F7" s="48" t="s">
        <v>6</v>
      </c>
      <c r="G7" s="49"/>
      <c r="H7" s="49"/>
      <c r="I7" s="25"/>
      <c r="J7" s="48" t="s">
        <v>7</v>
      </c>
      <c r="K7" s="49"/>
      <c r="L7" s="49"/>
      <c r="M7" s="25"/>
      <c r="N7" s="8" t="s">
        <v>290</v>
      </c>
      <c r="O7" s="8">
        <v>0.0</v>
      </c>
      <c r="P7" s="8">
        <v>1.0</v>
      </c>
      <c r="Q7" s="8">
        <v>0.0</v>
      </c>
      <c r="R7" s="14" t="s">
        <v>104</v>
      </c>
      <c r="S7" s="45" t="s">
        <v>291</v>
      </c>
      <c r="T7" s="7"/>
      <c r="U7" s="8"/>
      <c r="V7" s="2" t="s">
        <v>292</v>
      </c>
      <c r="W7" s="58" t="s">
        <v>293</v>
      </c>
      <c r="X7" s="50"/>
      <c r="Y7" s="51" t="s">
        <v>128</v>
      </c>
      <c r="Z7" s="51" t="s">
        <v>273</v>
      </c>
      <c r="AA7" s="52" t="s">
        <v>294</v>
      </c>
      <c r="AB7" s="52" t="s">
        <v>295</v>
      </c>
      <c r="AC7" s="59"/>
      <c r="AD7" s="54"/>
      <c r="AE7" s="54"/>
      <c r="AH7" s="55"/>
      <c r="AI7" s="52" t="s">
        <v>296</v>
      </c>
      <c r="AJ7" s="41" t="s">
        <v>297</v>
      </c>
      <c r="AK7" s="52" t="s">
        <v>298</v>
      </c>
      <c r="AL7" s="52" t="s">
        <v>278</v>
      </c>
      <c r="AM7" s="55"/>
      <c r="AN7" s="55"/>
      <c r="AR7" s="55"/>
      <c r="AS7" s="55"/>
      <c r="AT7" s="55"/>
    </row>
    <row r="8" ht="33.75" customHeight="1">
      <c r="B8" s="48" t="s">
        <v>3</v>
      </c>
      <c r="C8" s="49"/>
      <c r="D8" s="49"/>
      <c r="E8" s="25"/>
      <c r="F8" s="48" t="s">
        <v>6</v>
      </c>
      <c r="G8" s="49"/>
      <c r="H8" s="49"/>
      <c r="I8" s="25"/>
      <c r="J8" s="48" t="s">
        <v>4</v>
      </c>
      <c r="K8" s="49"/>
      <c r="L8" s="49"/>
      <c r="M8" s="49"/>
      <c r="N8" s="25"/>
      <c r="O8" s="8">
        <v>1.0</v>
      </c>
      <c r="P8" s="8">
        <v>1.0</v>
      </c>
      <c r="Q8" s="8">
        <v>0.0</v>
      </c>
      <c r="R8" s="14" t="s">
        <v>299</v>
      </c>
      <c r="S8" s="45" t="s">
        <v>300</v>
      </c>
      <c r="T8" s="7"/>
      <c r="U8" s="8"/>
      <c r="V8" s="2" t="s">
        <v>301</v>
      </c>
      <c r="W8" s="58" t="s">
        <v>302</v>
      </c>
      <c r="X8" s="51" t="s">
        <v>303</v>
      </c>
      <c r="Y8" s="51" t="s">
        <v>272</v>
      </c>
      <c r="Z8" s="51" t="s">
        <v>273</v>
      </c>
      <c r="AA8" s="52" t="s">
        <v>304</v>
      </c>
      <c r="AB8" s="52" t="s">
        <v>305</v>
      </c>
      <c r="AC8" s="60" t="s">
        <v>279</v>
      </c>
      <c r="AH8" s="55"/>
      <c r="AI8" s="41" t="s">
        <v>17</v>
      </c>
      <c r="AJ8" s="41" t="s">
        <v>306</v>
      </c>
      <c r="AK8" s="52" t="s">
        <v>307</v>
      </c>
      <c r="AL8" s="52" t="s">
        <v>288</v>
      </c>
      <c r="AM8" s="55"/>
      <c r="AN8" s="55"/>
      <c r="AR8" s="55"/>
      <c r="AS8" s="55"/>
      <c r="AT8" s="55"/>
    </row>
    <row r="9">
      <c r="B9" s="48" t="s">
        <v>3</v>
      </c>
      <c r="C9" s="49"/>
      <c r="D9" s="49"/>
      <c r="E9" s="25"/>
      <c r="F9" s="48" t="s">
        <v>4</v>
      </c>
      <c r="G9" s="49"/>
      <c r="H9" s="49"/>
      <c r="I9" s="49"/>
      <c r="J9" s="49"/>
      <c r="K9" s="49"/>
      <c r="L9" s="49"/>
      <c r="M9" s="25"/>
      <c r="N9" s="48" t="s">
        <v>268</v>
      </c>
      <c r="O9" s="25"/>
      <c r="P9" s="8">
        <v>0.0</v>
      </c>
      <c r="Q9" s="8">
        <v>0.0</v>
      </c>
      <c r="R9" s="14" t="s">
        <v>82</v>
      </c>
      <c r="S9" s="45" t="s">
        <v>308</v>
      </c>
      <c r="T9" s="7"/>
      <c r="U9" s="8"/>
      <c r="X9" s="51" t="s">
        <v>309</v>
      </c>
      <c r="Y9" s="51" t="s">
        <v>272</v>
      </c>
      <c r="Z9" s="51" t="s">
        <v>273</v>
      </c>
      <c r="AA9" s="52" t="s">
        <v>310</v>
      </c>
      <c r="AB9" s="52" t="s">
        <v>311</v>
      </c>
      <c r="AC9" s="57"/>
      <c r="AD9" s="54"/>
      <c r="AE9" s="54"/>
      <c r="AH9" s="55"/>
      <c r="AI9" s="41" t="s">
        <v>37</v>
      </c>
      <c r="AJ9" s="41" t="s">
        <v>312</v>
      </c>
      <c r="AK9" s="52" t="s">
        <v>313</v>
      </c>
      <c r="AL9" s="52" t="s">
        <v>288</v>
      </c>
      <c r="AM9" s="55"/>
      <c r="AN9" s="55"/>
      <c r="AR9" s="55"/>
      <c r="AS9" s="55"/>
      <c r="AT9" s="55"/>
    </row>
    <row r="10">
      <c r="B10" s="48" t="s">
        <v>308</v>
      </c>
      <c r="C10" s="49"/>
      <c r="D10" s="49"/>
      <c r="E10" s="49"/>
      <c r="F10" s="49"/>
      <c r="G10" s="49"/>
      <c r="H10" s="49"/>
      <c r="I10" s="49"/>
      <c r="J10" s="49"/>
      <c r="K10" s="49"/>
      <c r="L10" s="25"/>
      <c r="M10" s="8">
        <v>1.0</v>
      </c>
      <c r="N10" s="8">
        <v>0.0</v>
      </c>
      <c r="O10" s="8">
        <v>0.0</v>
      </c>
      <c r="P10" s="8">
        <v>0.0</v>
      </c>
      <c r="Q10" s="8">
        <v>0.0</v>
      </c>
      <c r="R10" s="14" t="s">
        <v>314</v>
      </c>
      <c r="S10" s="45" t="s">
        <v>315</v>
      </c>
      <c r="T10" s="7"/>
      <c r="U10" s="8"/>
      <c r="X10" s="51" t="s">
        <v>169</v>
      </c>
      <c r="Y10" s="51" t="s">
        <v>272</v>
      </c>
      <c r="Z10" s="51" t="s">
        <v>273</v>
      </c>
      <c r="AA10" s="52" t="s">
        <v>316</v>
      </c>
      <c r="AB10" s="52" t="s">
        <v>317</v>
      </c>
      <c r="AC10" s="57"/>
      <c r="AD10" s="54"/>
      <c r="AE10" s="54"/>
      <c r="AH10" s="55"/>
      <c r="AI10" s="41" t="s">
        <v>33</v>
      </c>
      <c r="AJ10" s="41" t="s">
        <v>318</v>
      </c>
      <c r="AK10" s="52" t="s">
        <v>319</v>
      </c>
      <c r="AL10" s="52" t="s">
        <v>278</v>
      </c>
      <c r="AM10" s="55"/>
      <c r="AN10" s="55"/>
      <c r="AR10" s="55"/>
      <c r="AS10" s="55"/>
      <c r="AT10" s="55"/>
    </row>
    <row r="11">
      <c r="B11" s="48" t="s">
        <v>86</v>
      </c>
      <c r="C11" s="49"/>
      <c r="D11" s="49"/>
      <c r="E11" s="25"/>
      <c r="F11" s="48" t="s">
        <v>6</v>
      </c>
      <c r="G11" s="49"/>
      <c r="H11" s="49"/>
      <c r="I11" s="25"/>
      <c r="J11" s="48" t="s">
        <v>86</v>
      </c>
      <c r="K11" s="25"/>
      <c r="L11" s="8">
        <v>1.0</v>
      </c>
      <c r="M11" s="8">
        <v>0.0</v>
      </c>
      <c r="N11" s="8">
        <v>0.0</v>
      </c>
      <c r="O11" s="8">
        <v>0.0</v>
      </c>
      <c r="P11" s="8">
        <v>0.0</v>
      </c>
      <c r="Q11" s="8">
        <v>0.0</v>
      </c>
      <c r="R11" s="14" t="s">
        <v>320</v>
      </c>
      <c r="S11" s="45" t="s">
        <v>321</v>
      </c>
      <c r="T11" s="7"/>
      <c r="U11" s="18"/>
      <c r="X11" s="51" t="s">
        <v>322</v>
      </c>
      <c r="Y11" s="51" t="s">
        <v>272</v>
      </c>
      <c r="Z11" s="51" t="s">
        <v>273</v>
      </c>
      <c r="AA11" s="41" t="s">
        <v>323</v>
      </c>
      <c r="AB11" s="41" t="s">
        <v>324</v>
      </c>
      <c r="AC11" s="57"/>
      <c r="AD11" s="54"/>
      <c r="AE11" s="54"/>
      <c r="AH11" s="55"/>
      <c r="AK11" s="55"/>
      <c r="AL11" s="55"/>
      <c r="AM11" s="55"/>
      <c r="AN11" s="55"/>
      <c r="AR11" s="55"/>
      <c r="AS11" s="55"/>
      <c r="AT11" s="55"/>
    </row>
    <row r="12"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T12" s="7"/>
      <c r="U12" s="18"/>
      <c r="X12" s="51" t="s">
        <v>325</v>
      </c>
      <c r="Y12" s="51" t="s">
        <v>272</v>
      </c>
      <c r="Z12" s="51" t="s">
        <v>273</v>
      </c>
      <c r="AA12" s="41" t="s">
        <v>326</v>
      </c>
      <c r="AB12" s="41" t="s">
        <v>327</v>
      </c>
      <c r="AC12" s="57"/>
      <c r="AD12" s="54"/>
      <c r="AE12" s="54"/>
      <c r="AH12" s="55"/>
      <c r="AK12" s="55"/>
      <c r="AL12" s="55"/>
      <c r="AM12" s="55"/>
      <c r="AN12" s="55"/>
      <c r="AR12" s="55"/>
      <c r="AS12" s="55"/>
      <c r="AT12" s="55"/>
    </row>
    <row r="13"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T13" s="7"/>
      <c r="U13" s="18"/>
      <c r="X13" s="51" t="s">
        <v>328</v>
      </c>
      <c r="Y13" s="51" t="s">
        <v>272</v>
      </c>
      <c r="Z13" s="51" t="s">
        <v>273</v>
      </c>
      <c r="AA13" s="41" t="s">
        <v>329</v>
      </c>
      <c r="AB13" s="41" t="s">
        <v>330</v>
      </c>
      <c r="AC13" s="57"/>
      <c r="AD13" s="54"/>
      <c r="AE13" s="54"/>
      <c r="AH13" s="55"/>
      <c r="AI13" s="2" t="s">
        <v>331</v>
      </c>
      <c r="AK13" s="55"/>
      <c r="AL13" s="55"/>
      <c r="AM13" s="55"/>
      <c r="AN13" s="55"/>
      <c r="AO13" s="55"/>
      <c r="AP13" s="55"/>
      <c r="AQ13" s="55"/>
      <c r="AR13" s="55"/>
      <c r="AS13" s="55"/>
      <c r="AT13" s="55"/>
    </row>
    <row r="14"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P14" s="42"/>
      <c r="Q14" s="42"/>
      <c r="T14" s="7"/>
      <c r="U14" s="18"/>
      <c r="X14" s="51" t="s">
        <v>332</v>
      </c>
      <c r="Y14" s="51" t="s">
        <v>272</v>
      </c>
      <c r="Z14" s="51" t="s">
        <v>273</v>
      </c>
      <c r="AA14" s="41" t="s">
        <v>333</v>
      </c>
      <c r="AB14" s="41" t="s">
        <v>334</v>
      </c>
      <c r="AC14" s="57"/>
      <c r="AD14" s="54"/>
      <c r="AE14" s="54"/>
      <c r="AH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</row>
    <row r="15"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P15" s="42"/>
      <c r="Q15" s="42"/>
      <c r="X15" s="51" t="s">
        <v>335</v>
      </c>
      <c r="Y15" s="51" t="s">
        <v>272</v>
      </c>
      <c r="Z15" s="51" t="s">
        <v>273</v>
      </c>
      <c r="AA15" s="41" t="s">
        <v>336</v>
      </c>
      <c r="AB15" s="41" t="s">
        <v>337</v>
      </c>
      <c r="AC15" s="57"/>
      <c r="AD15" s="54"/>
      <c r="AE15" s="54"/>
      <c r="AH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</row>
    <row r="16">
      <c r="B16" s="42"/>
      <c r="C16" s="42"/>
      <c r="D16" s="42"/>
      <c r="E16" s="42"/>
      <c r="F16" s="42"/>
      <c r="G16" s="42"/>
      <c r="H16" s="42"/>
      <c r="I16" s="42"/>
      <c r="J16" s="42"/>
      <c r="K16" s="42"/>
      <c r="X16" s="51" t="s">
        <v>197</v>
      </c>
      <c r="Y16" s="51" t="s">
        <v>272</v>
      </c>
      <c r="Z16" s="51" t="s">
        <v>273</v>
      </c>
      <c r="AA16" s="41" t="s">
        <v>338</v>
      </c>
      <c r="AB16" s="41" t="s">
        <v>339</v>
      </c>
      <c r="AC16" s="57"/>
      <c r="AD16" s="54"/>
      <c r="AE16" s="54"/>
      <c r="AH16" s="55"/>
      <c r="AM16" s="55"/>
      <c r="AN16" s="55"/>
      <c r="AO16" s="55"/>
      <c r="AP16" s="55"/>
      <c r="AQ16" s="55"/>
      <c r="AR16" s="55"/>
      <c r="AS16" s="55"/>
      <c r="AT16" s="55"/>
    </row>
    <row r="17">
      <c r="A17" s="2" t="s">
        <v>340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X17" s="51" t="s">
        <v>341</v>
      </c>
      <c r="Y17" s="51" t="s">
        <v>272</v>
      </c>
      <c r="Z17" s="51" t="s">
        <v>273</v>
      </c>
      <c r="AA17" s="41" t="s">
        <v>342</v>
      </c>
      <c r="AB17" s="41" t="s">
        <v>343</v>
      </c>
      <c r="AC17" s="57"/>
      <c r="AD17" s="54"/>
      <c r="AE17" s="54"/>
      <c r="AM17" s="55"/>
      <c r="AN17" s="55"/>
      <c r="AO17" s="55"/>
      <c r="AP17" s="55"/>
      <c r="AQ17" s="55"/>
      <c r="AR17" s="55"/>
      <c r="AS17" s="55"/>
      <c r="AT17" s="55"/>
    </row>
    <row r="18">
      <c r="A18" s="2" t="s">
        <v>344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X18" s="51" t="s">
        <v>345</v>
      </c>
      <c r="Y18" s="51" t="s">
        <v>272</v>
      </c>
      <c r="Z18" s="51" t="s">
        <v>273</v>
      </c>
      <c r="AA18" s="41" t="s">
        <v>346</v>
      </c>
      <c r="AB18" s="41" t="s">
        <v>347</v>
      </c>
      <c r="AC18" s="57"/>
      <c r="AD18" s="54"/>
      <c r="AE18" s="54"/>
      <c r="AM18" s="55"/>
      <c r="AN18" s="55"/>
      <c r="AO18" s="55"/>
      <c r="AP18" s="55"/>
      <c r="AQ18" s="55"/>
      <c r="AR18" s="55"/>
      <c r="AS18" s="55"/>
      <c r="AT18" s="55"/>
    </row>
    <row r="19">
      <c r="A19" s="2" t="s">
        <v>348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X19" s="51" t="s">
        <v>349</v>
      </c>
      <c r="Y19" s="51" t="s">
        <v>272</v>
      </c>
      <c r="Z19" s="51" t="s">
        <v>273</v>
      </c>
      <c r="AA19" s="41" t="s">
        <v>350</v>
      </c>
      <c r="AB19" s="41" t="s">
        <v>351</v>
      </c>
      <c r="AC19" s="59"/>
      <c r="AD19" s="54"/>
      <c r="AE19" s="54"/>
      <c r="AM19" s="55"/>
      <c r="AN19" s="55"/>
      <c r="AO19" s="55"/>
      <c r="AP19" s="55"/>
      <c r="AQ19" s="55"/>
      <c r="AR19" s="55"/>
      <c r="AS19" s="55"/>
      <c r="AT19" s="55"/>
    </row>
    <row r="20">
      <c r="A20" s="2" t="s">
        <v>352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X20" s="51"/>
      <c r="Y20" s="51"/>
      <c r="Z20" s="51" t="s">
        <v>100</v>
      </c>
      <c r="AA20" s="52" t="s">
        <v>52</v>
      </c>
      <c r="AB20" s="52" t="s">
        <v>353</v>
      </c>
      <c r="AC20" s="61" t="s">
        <v>104</v>
      </c>
      <c r="AM20" s="55"/>
      <c r="AN20" s="55"/>
      <c r="AO20" s="55"/>
      <c r="AP20" s="55"/>
      <c r="AQ20" s="55"/>
      <c r="AR20" s="55"/>
      <c r="AS20" s="55"/>
      <c r="AT20" s="55"/>
    </row>
    <row r="21">
      <c r="A21" s="2" t="s">
        <v>354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X21" s="51"/>
      <c r="Y21" s="51"/>
      <c r="Z21" s="51" t="s">
        <v>355</v>
      </c>
      <c r="AA21" s="52" t="s">
        <v>43</v>
      </c>
      <c r="AB21" s="52" t="s">
        <v>356</v>
      </c>
      <c r="AC21" s="61" t="s">
        <v>299</v>
      </c>
    </row>
    <row r="22">
      <c r="A22" s="2" t="s">
        <v>357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X22" s="51"/>
      <c r="Y22" s="51" t="s">
        <v>273</v>
      </c>
      <c r="Z22" s="51" t="s">
        <v>272</v>
      </c>
      <c r="AA22" s="52" t="s">
        <v>12</v>
      </c>
      <c r="AB22" s="52" t="s">
        <v>358</v>
      </c>
      <c r="AC22" s="60" t="s">
        <v>82</v>
      </c>
    </row>
    <row r="23">
      <c r="A23" s="2" t="s">
        <v>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X23" s="62"/>
      <c r="Y23" s="51" t="s">
        <v>128</v>
      </c>
      <c r="Z23" s="51" t="s">
        <v>272</v>
      </c>
      <c r="AA23" s="52" t="s">
        <v>36</v>
      </c>
      <c r="AB23" s="52" t="s">
        <v>360</v>
      </c>
      <c r="AC23" s="57"/>
    </row>
    <row r="24">
      <c r="A24" s="2" t="s">
        <v>361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X24" s="50"/>
      <c r="Y24" s="51" t="s">
        <v>263</v>
      </c>
      <c r="Z24" s="51" t="s">
        <v>272</v>
      </c>
      <c r="AA24" s="52" t="s">
        <v>362</v>
      </c>
      <c r="AB24" s="52" t="s">
        <v>363</v>
      </c>
      <c r="AC24" s="59"/>
    </row>
    <row r="25">
      <c r="A25" s="2" t="s">
        <v>364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X25" s="50"/>
      <c r="Y25" s="51"/>
      <c r="Z25" s="51" t="s">
        <v>102</v>
      </c>
      <c r="AA25" s="52" t="s">
        <v>365</v>
      </c>
      <c r="AB25" s="52" t="s">
        <v>366</v>
      </c>
      <c r="AC25" s="61" t="s">
        <v>314</v>
      </c>
    </row>
    <row r="26"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X26" s="50"/>
      <c r="Y26" s="51"/>
      <c r="Z26" s="51" t="s">
        <v>367</v>
      </c>
      <c r="AA26" s="52" t="s">
        <v>368</v>
      </c>
      <c r="AB26" s="52" t="s">
        <v>369</v>
      </c>
      <c r="AC26" s="61" t="s">
        <v>320</v>
      </c>
    </row>
    <row r="27"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X27" s="44"/>
    </row>
    <row r="28"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X28" s="44"/>
      <c r="Y28" s="2">
        <v>0.0</v>
      </c>
      <c r="Z28" s="2" t="s">
        <v>370</v>
      </c>
      <c r="AA28" s="2" t="s">
        <v>371</v>
      </c>
    </row>
    <row r="29"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X29" s="44"/>
      <c r="Y29" s="2">
        <v>1.0</v>
      </c>
      <c r="Z29" s="2" t="s">
        <v>372</v>
      </c>
      <c r="AA29" s="2" t="s">
        <v>373</v>
      </c>
    </row>
    <row r="30"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X30" s="44"/>
      <c r="Y30" s="2">
        <v>10.0</v>
      </c>
      <c r="AA30" s="2" t="s">
        <v>373</v>
      </c>
    </row>
    <row r="31"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X31" s="44"/>
      <c r="Y31" s="2">
        <v>11.0</v>
      </c>
      <c r="AA31" s="2" t="s">
        <v>374</v>
      </c>
    </row>
    <row r="32"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X32" s="44"/>
    </row>
    <row r="33"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X33" s="44"/>
    </row>
    <row r="34"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X34" s="44"/>
    </row>
    <row r="35"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X35" s="44"/>
    </row>
    <row r="36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X36" s="44"/>
    </row>
    <row r="37"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X37" s="44"/>
    </row>
    <row r="38"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X38" s="44"/>
    </row>
    <row r="39"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X39" s="44"/>
    </row>
    <row r="40"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X40" s="44"/>
    </row>
    <row r="41"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X41" s="44"/>
    </row>
    <row r="42"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X42" s="44"/>
    </row>
    <row r="43"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X43" s="44"/>
    </row>
    <row r="44"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X44" s="44"/>
    </row>
    <row r="45"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X45" s="44"/>
    </row>
    <row r="46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X46" s="44"/>
    </row>
    <row r="47"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X47" s="44"/>
    </row>
    <row r="48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X48" s="44"/>
    </row>
    <row r="49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X49" s="44"/>
    </row>
    <row r="50"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X50" s="44"/>
    </row>
    <row r="51"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X51" s="44"/>
    </row>
    <row r="52"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X52" s="44"/>
    </row>
    <row r="53"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X53" s="44"/>
    </row>
    <row r="54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X54" s="44"/>
    </row>
    <row r="55"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X55" s="44"/>
    </row>
    <row r="56"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X56" s="44"/>
    </row>
    <row r="57"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X57" s="44"/>
    </row>
    <row r="58"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X58" s="44"/>
    </row>
    <row r="59"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X59" s="44"/>
    </row>
    <row r="60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X60" s="44"/>
    </row>
    <row r="61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X61" s="44"/>
    </row>
    <row r="6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X62" s="44"/>
    </row>
    <row r="63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X63" s="44"/>
    </row>
    <row r="64"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X64" s="44"/>
    </row>
    <row r="65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X65" s="44"/>
    </row>
    <row r="66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X66" s="44"/>
    </row>
    <row r="67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X67" s="44"/>
    </row>
    <row r="68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X68" s="44"/>
    </row>
    <row r="69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X69" s="44"/>
    </row>
    <row r="70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X70" s="44"/>
    </row>
    <row r="71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X71" s="44"/>
    </row>
    <row r="7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X72" s="44"/>
    </row>
    <row r="73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X73" s="44"/>
    </row>
    <row r="74"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X74" s="44"/>
    </row>
    <row r="75"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X75" s="44"/>
    </row>
    <row r="76"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X76" s="44"/>
    </row>
    <row r="77"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X77" s="44"/>
    </row>
    <row r="78"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X78" s="44"/>
    </row>
    <row r="79"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X79" s="44"/>
    </row>
    <row r="80"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X80" s="44"/>
    </row>
    <row r="81"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X81" s="44"/>
    </row>
    <row r="82"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X82" s="44"/>
    </row>
    <row r="83"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X83" s="44"/>
    </row>
    <row r="84"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X84" s="44"/>
    </row>
    <row r="85"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X85" s="44"/>
    </row>
    <row r="86"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X86" s="44"/>
    </row>
    <row r="87"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X87" s="44"/>
    </row>
    <row r="88"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X88" s="44"/>
    </row>
    <row r="89"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X89" s="44"/>
    </row>
    <row r="90"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X90" s="44"/>
    </row>
    <row r="91"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X91" s="44"/>
    </row>
    <row r="92"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X92" s="44"/>
    </row>
    <row r="93"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X93" s="44"/>
    </row>
    <row r="94"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X94" s="44"/>
    </row>
    <row r="95"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X95" s="44"/>
    </row>
    <row r="96"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X96" s="44"/>
    </row>
    <row r="97"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X97" s="44"/>
    </row>
    <row r="98"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X98" s="44"/>
    </row>
    <row r="99"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X99" s="44"/>
    </row>
    <row r="100"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X100" s="44"/>
    </row>
    <row r="101"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X101" s="44"/>
    </row>
    <row r="102"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X102" s="44"/>
    </row>
    <row r="103"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X103" s="44"/>
    </row>
    <row r="104"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X104" s="44"/>
    </row>
    <row r="105"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X105" s="44"/>
    </row>
    <row r="106"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X106" s="44"/>
    </row>
    <row r="107"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X107" s="44"/>
    </row>
    <row r="108"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X108" s="44"/>
    </row>
    <row r="109"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X109" s="44"/>
    </row>
    <row r="110"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X110" s="44"/>
    </row>
    <row r="111"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X111" s="44"/>
    </row>
    <row r="112"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X112" s="44"/>
    </row>
    <row r="113"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X113" s="44"/>
    </row>
    <row r="114"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X114" s="44"/>
    </row>
    <row r="115"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X115" s="44"/>
    </row>
    <row r="116"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X116" s="44"/>
    </row>
    <row r="117"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X117" s="44"/>
    </row>
    <row r="118"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X118" s="44"/>
    </row>
    <row r="119"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X119" s="44"/>
    </row>
    <row r="120"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X120" s="44"/>
    </row>
    <row r="121"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X121" s="44"/>
    </row>
    <row r="122"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X122" s="44"/>
    </row>
    <row r="123"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X123" s="44"/>
    </row>
    <row r="124"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X124" s="44"/>
    </row>
    <row r="125"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X125" s="44"/>
    </row>
    <row r="126"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X126" s="44"/>
    </row>
    <row r="127"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X127" s="44"/>
    </row>
    <row r="128"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X128" s="44"/>
    </row>
    <row r="129"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X129" s="44"/>
    </row>
    <row r="130"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X130" s="44"/>
    </row>
    <row r="131"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X131" s="44"/>
    </row>
    <row r="132"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X132" s="44"/>
    </row>
    <row r="133"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X133" s="44"/>
    </row>
    <row r="134"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X134" s="44"/>
    </row>
    <row r="135"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X135" s="44"/>
    </row>
    <row r="136"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X136" s="44"/>
    </row>
    <row r="137"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X137" s="44"/>
    </row>
    <row r="138"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X138" s="44"/>
    </row>
    <row r="139"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X139" s="44"/>
    </row>
    <row r="140"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X140" s="44"/>
    </row>
    <row r="141"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X141" s="44"/>
    </row>
    <row r="142"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X142" s="44"/>
    </row>
    <row r="143"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X143" s="44"/>
    </row>
    <row r="144"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X144" s="44"/>
    </row>
    <row r="145"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X145" s="44"/>
    </row>
    <row r="146"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X146" s="44"/>
    </row>
    <row r="147"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X147" s="44"/>
    </row>
    <row r="148"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X148" s="44"/>
    </row>
    <row r="149"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X149" s="44"/>
    </row>
    <row r="150"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X150" s="44"/>
    </row>
    <row r="151"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X151" s="44"/>
    </row>
    <row r="152"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X152" s="44"/>
    </row>
    <row r="153"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X153" s="44"/>
    </row>
    <row r="154"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X154" s="44"/>
    </row>
    <row r="155"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X155" s="44"/>
    </row>
    <row r="156"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X156" s="44"/>
    </row>
    <row r="157"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X157" s="44"/>
    </row>
    <row r="158"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X158" s="44"/>
    </row>
    <row r="159"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X159" s="44"/>
    </row>
    <row r="160"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X160" s="44"/>
    </row>
    <row r="161"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X161" s="44"/>
    </row>
    <row r="162"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X162" s="44"/>
    </row>
    <row r="163"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X163" s="44"/>
    </row>
    <row r="164"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X164" s="44"/>
    </row>
    <row r="165"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X165" s="44"/>
    </row>
    <row r="166"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X166" s="44"/>
    </row>
    <row r="167"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X167" s="44"/>
    </row>
    <row r="168"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X168" s="44"/>
    </row>
    <row r="169"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X169" s="44"/>
    </row>
    <row r="170"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X170" s="44"/>
    </row>
    <row r="171"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X171" s="44"/>
    </row>
    <row r="172"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X172" s="44"/>
    </row>
    <row r="173"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X173" s="44"/>
    </row>
    <row r="174"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X174" s="44"/>
    </row>
    <row r="175"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X175" s="44"/>
    </row>
    <row r="176"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X176" s="44"/>
    </row>
    <row r="177"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X177" s="44"/>
    </row>
    <row r="178"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X178" s="44"/>
    </row>
    <row r="179"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X179" s="44"/>
    </row>
    <row r="180"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X180" s="44"/>
    </row>
    <row r="181"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X181" s="44"/>
    </row>
    <row r="182"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X182" s="44"/>
    </row>
    <row r="183"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X183" s="44"/>
    </row>
    <row r="184"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X184" s="44"/>
    </row>
    <row r="185"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X185" s="44"/>
    </row>
    <row r="186"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X186" s="44"/>
    </row>
    <row r="187"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X187" s="44"/>
    </row>
    <row r="188"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X188" s="44"/>
    </row>
    <row r="189"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X189" s="44"/>
    </row>
    <row r="190"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X190" s="44"/>
    </row>
    <row r="191"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X191" s="44"/>
    </row>
    <row r="192"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X192" s="44"/>
    </row>
    <row r="193"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X193" s="44"/>
    </row>
    <row r="194"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X194" s="44"/>
    </row>
    <row r="195"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X195" s="44"/>
    </row>
    <row r="196"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X196" s="44"/>
    </row>
    <row r="197"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X197" s="44"/>
    </row>
    <row r="198"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X198" s="44"/>
    </row>
    <row r="199"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X199" s="44"/>
    </row>
    <row r="200"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X200" s="44"/>
    </row>
    <row r="201"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X201" s="44"/>
    </row>
    <row r="202"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X202" s="44"/>
    </row>
    <row r="203"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X203" s="44"/>
    </row>
    <row r="204"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X204" s="44"/>
    </row>
    <row r="205"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X205" s="44"/>
    </row>
    <row r="206"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X206" s="44"/>
    </row>
    <row r="207"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X207" s="44"/>
    </row>
    <row r="208"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X208" s="44"/>
    </row>
    <row r="209"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X209" s="44"/>
    </row>
    <row r="210"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X210" s="44"/>
    </row>
    <row r="211"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X211" s="44"/>
    </row>
    <row r="212"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X212" s="44"/>
    </row>
    <row r="213"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X213" s="44"/>
    </row>
    <row r="214"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X214" s="44"/>
    </row>
    <row r="215"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X215" s="44"/>
    </row>
    <row r="216"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X216" s="44"/>
    </row>
    <row r="217"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X217" s="44"/>
    </row>
    <row r="218"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X218" s="44"/>
    </row>
    <row r="219"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X219" s="44"/>
    </row>
    <row r="220"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X220" s="44"/>
    </row>
    <row r="221"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X221" s="44"/>
    </row>
    <row r="222"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X222" s="44"/>
    </row>
    <row r="223"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X223" s="44"/>
    </row>
    <row r="224"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X224" s="44"/>
    </row>
    <row r="225"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X225" s="44"/>
    </row>
    <row r="226"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X226" s="44"/>
    </row>
    <row r="227"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X227" s="44"/>
    </row>
    <row r="228"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X228" s="44"/>
    </row>
    <row r="229"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X229" s="44"/>
    </row>
    <row r="230"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X230" s="44"/>
    </row>
    <row r="231"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X231" s="44"/>
    </row>
    <row r="232"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X232" s="44"/>
    </row>
    <row r="233"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X233" s="44"/>
    </row>
    <row r="234"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X234" s="44"/>
    </row>
    <row r="235"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X235" s="44"/>
    </row>
    <row r="236"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X236" s="44"/>
    </row>
    <row r="237"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X237" s="44"/>
    </row>
    <row r="238"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X238" s="44"/>
    </row>
    <row r="239"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X239" s="44"/>
    </row>
    <row r="240"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X240" s="44"/>
    </row>
    <row r="241"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X241" s="44"/>
    </row>
    <row r="242"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X242" s="44"/>
    </row>
    <row r="243"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X243" s="44"/>
    </row>
    <row r="244"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X244" s="44"/>
    </row>
    <row r="245"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X245" s="44"/>
    </row>
    <row r="246"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X246" s="44"/>
    </row>
    <row r="247"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X247" s="44"/>
    </row>
    <row r="248"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X248" s="44"/>
    </row>
    <row r="249"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X249" s="44"/>
    </row>
    <row r="250"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X250" s="44"/>
    </row>
    <row r="251"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X251" s="44"/>
    </row>
    <row r="252"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X252" s="44"/>
    </row>
    <row r="253"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X253" s="44"/>
    </row>
    <row r="254"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X254" s="44"/>
    </row>
    <row r="255"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X255" s="44"/>
    </row>
    <row r="256"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X256" s="44"/>
    </row>
    <row r="257"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X257" s="44"/>
    </row>
    <row r="258"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X258" s="44"/>
    </row>
    <row r="259"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X259" s="44"/>
    </row>
    <row r="260"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X260" s="44"/>
    </row>
    <row r="261"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X261" s="44"/>
    </row>
    <row r="262"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X262" s="44"/>
    </row>
    <row r="263"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X263" s="44"/>
    </row>
    <row r="264"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X264" s="44"/>
    </row>
    <row r="265"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X265" s="44"/>
    </row>
    <row r="266"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X266" s="44"/>
    </row>
    <row r="267"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X267" s="44"/>
    </row>
    <row r="268"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X268" s="44"/>
    </row>
    <row r="269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X269" s="44"/>
    </row>
    <row r="270"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X270" s="44"/>
    </row>
    <row r="271"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X271" s="44"/>
    </row>
    <row r="272"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X272" s="44"/>
    </row>
    <row r="273"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X273" s="44"/>
    </row>
    <row r="274"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X274" s="44"/>
    </row>
    <row r="275"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X275" s="44"/>
    </row>
    <row r="276"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X276" s="44"/>
    </row>
    <row r="277"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X277" s="44"/>
    </row>
    <row r="278"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X278" s="44"/>
    </row>
    <row r="279"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X279" s="44"/>
    </row>
    <row r="280"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X280" s="44"/>
    </row>
    <row r="281"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X281" s="44"/>
    </row>
    <row r="282"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X282" s="44"/>
    </row>
    <row r="283"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X283" s="44"/>
    </row>
    <row r="284"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X284" s="44"/>
    </row>
    <row r="285"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X285" s="44"/>
    </row>
    <row r="286"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X286" s="44"/>
    </row>
    <row r="287"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X287" s="44"/>
    </row>
    <row r="288"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X288" s="44"/>
    </row>
    <row r="289"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X289" s="44"/>
    </row>
    <row r="290"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X290" s="44"/>
    </row>
    <row r="291"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X291" s="44"/>
    </row>
    <row r="292"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X292" s="44"/>
    </row>
    <row r="293"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X293" s="44"/>
    </row>
    <row r="294"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X294" s="44"/>
    </row>
    <row r="295"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X295" s="44"/>
    </row>
    <row r="296"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X296" s="44"/>
    </row>
    <row r="297"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X297" s="44"/>
    </row>
    <row r="298"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X298" s="44"/>
    </row>
    <row r="299"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X299" s="44"/>
    </row>
    <row r="300"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X300" s="44"/>
    </row>
    <row r="301"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X301" s="44"/>
    </row>
    <row r="302"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X302" s="44"/>
    </row>
    <row r="303"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X303" s="44"/>
    </row>
    <row r="304"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X304" s="44"/>
    </row>
    <row r="305"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X305" s="44"/>
    </row>
    <row r="306"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X306" s="44"/>
    </row>
    <row r="307"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X307" s="44"/>
    </row>
    <row r="308"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X308" s="44"/>
    </row>
    <row r="309"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X309" s="44"/>
    </row>
    <row r="310"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X310" s="44"/>
    </row>
    <row r="311"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X311" s="44"/>
    </row>
    <row r="312"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X312" s="44"/>
    </row>
    <row r="313"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X313" s="44"/>
    </row>
    <row r="314"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X314" s="44"/>
    </row>
    <row r="315"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X315" s="44"/>
    </row>
    <row r="316"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X316" s="44"/>
    </row>
    <row r="317"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X317" s="44"/>
    </row>
    <row r="318"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X318" s="44"/>
    </row>
    <row r="319"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X319" s="44"/>
    </row>
    <row r="320"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X320" s="44"/>
    </row>
    <row r="321"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X321" s="44"/>
    </row>
    <row r="322"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X322" s="44"/>
    </row>
    <row r="323"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X323" s="44"/>
    </row>
    <row r="324"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X324" s="44"/>
    </row>
    <row r="325"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X325" s="44"/>
    </row>
    <row r="326"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X326" s="44"/>
    </row>
    <row r="327"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X327" s="44"/>
    </row>
    <row r="328"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X328" s="44"/>
    </row>
    <row r="329"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X329" s="44"/>
    </row>
    <row r="330"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X330" s="44"/>
    </row>
    <row r="331"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X331" s="44"/>
    </row>
    <row r="332"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X332" s="44"/>
    </row>
    <row r="333"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X333" s="44"/>
    </row>
    <row r="334"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X334" s="44"/>
    </row>
    <row r="335"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X335" s="44"/>
    </row>
    <row r="336"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X336" s="44"/>
    </row>
    <row r="337"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X337" s="44"/>
    </row>
    <row r="338"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X338" s="44"/>
    </row>
    <row r="339"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X339" s="44"/>
    </row>
    <row r="340"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X340" s="44"/>
    </row>
    <row r="341"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X341" s="44"/>
    </row>
    <row r="342"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X342" s="44"/>
    </row>
    <row r="343"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X343" s="44"/>
    </row>
    <row r="344"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X344" s="44"/>
    </row>
    <row r="345"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X345" s="44"/>
    </row>
    <row r="346"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X346" s="44"/>
    </row>
    <row r="347"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X347" s="44"/>
    </row>
    <row r="348"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X348" s="44"/>
    </row>
    <row r="349"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X349" s="44"/>
    </row>
    <row r="350"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X350" s="44"/>
    </row>
    <row r="351"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X351" s="44"/>
    </row>
    <row r="352"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X352" s="44"/>
    </row>
    <row r="353"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X353" s="44"/>
    </row>
    <row r="354"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X354" s="44"/>
    </row>
    <row r="355"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X355" s="44"/>
    </row>
    <row r="356"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X356" s="44"/>
    </row>
    <row r="357"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X357" s="44"/>
    </row>
    <row r="358"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X358" s="44"/>
    </row>
    <row r="359"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X359" s="44"/>
    </row>
    <row r="360"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X360" s="44"/>
    </row>
    <row r="361"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X361" s="44"/>
    </row>
    <row r="362"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X362" s="44"/>
    </row>
    <row r="363"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X363" s="44"/>
    </row>
    <row r="364"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X364" s="44"/>
    </row>
    <row r="365"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X365" s="44"/>
    </row>
    <row r="366"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X366" s="44"/>
    </row>
    <row r="367"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X367" s="44"/>
    </row>
    <row r="368"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X368" s="44"/>
    </row>
    <row r="369"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X369" s="44"/>
    </row>
    <row r="370"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X370" s="44"/>
    </row>
    <row r="371"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X371" s="44"/>
    </row>
    <row r="372"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X372" s="44"/>
    </row>
    <row r="373"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X373" s="44"/>
    </row>
    <row r="374"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X374" s="44"/>
    </row>
    <row r="375"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X375" s="44"/>
    </row>
    <row r="376"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X376" s="44"/>
    </row>
    <row r="377"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X377" s="44"/>
    </row>
    <row r="378"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X378" s="44"/>
    </row>
    <row r="379"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X379" s="44"/>
    </row>
    <row r="380"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X380" s="44"/>
    </row>
    <row r="381"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X381" s="44"/>
    </row>
    <row r="382"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X382" s="44"/>
    </row>
    <row r="383"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X383" s="44"/>
    </row>
    <row r="384"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X384" s="44"/>
    </row>
    <row r="385"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X385" s="44"/>
    </row>
    <row r="386"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X386" s="44"/>
    </row>
    <row r="387"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X387" s="44"/>
    </row>
    <row r="388"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X388" s="44"/>
    </row>
    <row r="389"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X389" s="44"/>
    </row>
    <row r="390"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X390" s="44"/>
    </row>
    <row r="391"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X391" s="44"/>
    </row>
    <row r="392"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X392" s="44"/>
    </row>
    <row r="393"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X393" s="44"/>
    </row>
    <row r="394"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X394" s="44"/>
    </row>
    <row r="395"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X395" s="44"/>
    </row>
    <row r="396"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X396" s="44"/>
    </row>
    <row r="397"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X397" s="44"/>
    </row>
    <row r="398"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X398" s="44"/>
    </row>
    <row r="399"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X399" s="44"/>
    </row>
    <row r="400"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X400" s="44"/>
    </row>
    <row r="401"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X401" s="44"/>
    </row>
    <row r="402"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X402" s="44"/>
    </row>
    <row r="403"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X403" s="44"/>
    </row>
    <row r="404"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X404" s="44"/>
    </row>
    <row r="405"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X405" s="44"/>
    </row>
    <row r="406"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X406" s="44"/>
    </row>
    <row r="407"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X407" s="44"/>
    </row>
    <row r="408"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X408" s="44"/>
    </row>
    <row r="409"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X409" s="44"/>
    </row>
    <row r="410"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X410" s="44"/>
    </row>
    <row r="411"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X411" s="44"/>
    </row>
    <row r="412"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X412" s="44"/>
    </row>
    <row r="413"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X413" s="44"/>
    </row>
    <row r="414"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X414" s="44"/>
    </row>
    <row r="415"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X415" s="44"/>
    </row>
    <row r="416"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X416" s="44"/>
    </row>
    <row r="417"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X417" s="44"/>
    </row>
    <row r="418"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X418" s="44"/>
    </row>
    <row r="419"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X419" s="44"/>
    </row>
    <row r="420"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X420" s="44"/>
    </row>
    <row r="421"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X421" s="44"/>
    </row>
    <row r="422"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X422" s="44"/>
    </row>
    <row r="423"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X423" s="44"/>
    </row>
    <row r="424"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X424" s="44"/>
    </row>
    <row r="425"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X425" s="44"/>
    </row>
    <row r="426"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X426" s="44"/>
    </row>
    <row r="427"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X427" s="44"/>
    </row>
    <row r="428"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X428" s="44"/>
    </row>
    <row r="429"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X429" s="44"/>
    </row>
    <row r="430"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X430" s="44"/>
    </row>
    <row r="431"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X431" s="44"/>
    </row>
    <row r="432"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X432" s="44"/>
    </row>
    <row r="433"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X433" s="44"/>
    </row>
    <row r="434"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X434" s="44"/>
    </row>
    <row r="435"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X435" s="44"/>
    </row>
    <row r="436"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X436" s="44"/>
    </row>
    <row r="437"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X437" s="44"/>
    </row>
    <row r="438"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X438" s="44"/>
    </row>
    <row r="439"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X439" s="44"/>
    </row>
    <row r="440"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X440" s="44"/>
    </row>
    <row r="441"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X441" s="44"/>
    </row>
    <row r="442"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X442" s="44"/>
    </row>
    <row r="443"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X443" s="44"/>
    </row>
    <row r="444"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X444" s="44"/>
    </row>
    <row r="445"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X445" s="44"/>
    </row>
    <row r="446"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X446" s="44"/>
    </row>
    <row r="447"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X447" s="44"/>
    </row>
    <row r="448"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X448" s="44"/>
    </row>
    <row r="449"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X449" s="44"/>
    </row>
    <row r="450"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X450" s="44"/>
    </row>
    <row r="451"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X451" s="44"/>
    </row>
    <row r="452"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X452" s="44"/>
    </row>
    <row r="453"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X453" s="44"/>
    </row>
    <row r="454"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X454" s="44"/>
    </row>
    <row r="455"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X455" s="44"/>
    </row>
    <row r="456"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X456" s="44"/>
    </row>
    <row r="457"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X457" s="44"/>
    </row>
    <row r="458"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X458" s="44"/>
    </row>
    <row r="459"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X459" s="44"/>
    </row>
    <row r="460"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X460" s="44"/>
    </row>
    <row r="461"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X461" s="44"/>
    </row>
    <row r="462"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X462" s="44"/>
    </row>
    <row r="463"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X463" s="44"/>
    </row>
    <row r="464"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X464" s="44"/>
    </row>
    <row r="465"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X465" s="44"/>
    </row>
    <row r="466"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X466" s="44"/>
    </row>
    <row r="467"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X467" s="44"/>
    </row>
    <row r="468"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X468" s="44"/>
    </row>
    <row r="469"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X469" s="44"/>
    </row>
    <row r="470"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X470" s="44"/>
    </row>
    <row r="471"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X471" s="44"/>
    </row>
    <row r="472"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X472" s="44"/>
    </row>
    <row r="473"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X473" s="44"/>
    </row>
    <row r="474"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X474" s="44"/>
    </row>
    <row r="475"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X475" s="44"/>
    </row>
    <row r="476"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X476" s="44"/>
    </row>
    <row r="477"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X477" s="44"/>
    </row>
    <row r="478"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X478" s="44"/>
    </row>
    <row r="479"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X479" s="44"/>
    </row>
    <row r="480"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X480" s="44"/>
    </row>
    <row r="481"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X481" s="44"/>
    </row>
    <row r="482"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X482" s="44"/>
    </row>
    <row r="483"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X483" s="44"/>
    </row>
    <row r="484"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X484" s="44"/>
    </row>
    <row r="485"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X485" s="44"/>
    </row>
    <row r="486"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X486" s="44"/>
    </row>
    <row r="487"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X487" s="44"/>
    </row>
    <row r="488"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X488" s="44"/>
    </row>
    <row r="489"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X489" s="44"/>
    </row>
    <row r="490"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X490" s="44"/>
    </row>
    <row r="491"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X491" s="44"/>
    </row>
    <row r="492"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X492" s="44"/>
    </row>
    <row r="493"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X493" s="44"/>
    </row>
    <row r="494"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X494" s="44"/>
    </row>
    <row r="495"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X495" s="44"/>
    </row>
    <row r="496"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X496" s="44"/>
    </row>
    <row r="497"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X497" s="44"/>
    </row>
    <row r="498"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X498" s="44"/>
    </row>
    <row r="499"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X499" s="44"/>
    </row>
    <row r="500"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X500" s="44"/>
    </row>
    <row r="501"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X501" s="44"/>
    </row>
    <row r="502"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X502" s="44"/>
    </row>
    <row r="503"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X503" s="44"/>
    </row>
    <row r="504"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X504" s="44"/>
    </row>
    <row r="505"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X505" s="44"/>
    </row>
    <row r="506"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X506" s="44"/>
    </row>
    <row r="507"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X507" s="44"/>
    </row>
    <row r="508"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X508" s="44"/>
    </row>
    <row r="509"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X509" s="44"/>
    </row>
    <row r="510"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X510" s="44"/>
    </row>
    <row r="511"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X511" s="44"/>
    </row>
    <row r="512"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X512" s="44"/>
    </row>
    <row r="513"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X513" s="44"/>
    </row>
    <row r="514"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X514" s="44"/>
    </row>
    <row r="515"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X515" s="44"/>
    </row>
    <row r="516"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X516" s="44"/>
    </row>
    <row r="517"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X517" s="44"/>
    </row>
    <row r="518"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X518" s="44"/>
    </row>
    <row r="519"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X519" s="44"/>
    </row>
    <row r="520"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X520" s="44"/>
    </row>
    <row r="521"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X521" s="44"/>
    </row>
    <row r="522"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X522" s="44"/>
    </row>
    <row r="523"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X523" s="44"/>
    </row>
    <row r="524"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X524" s="44"/>
    </row>
    <row r="525"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X525" s="44"/>
    </row>
    <row r="526"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X526" s="44"/>
    </row>
    <row r="527"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X527" s="44"/>
    </row>
    <row r="528"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X528" s="44"/>
    </row>
    <row r="529"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X529" s="44"/>
    </row>
    <row r="530"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X530" s="44"/>
    </row>
    <row r="531"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X531" s="44"/>
    </row>
    <row r="532"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X532" s="44"/>
    </row>
    <row r="533"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X533" s="44"/>
    </row>
    <row r="534"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X534" s="44"/>
    </row>
    <row r="535"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X535" s="44"/>
    </row>
    <row r="536"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X536" s="44"/>
    </row>
    <row r="537"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X537" s="44"/>
    </row>
    <row r="538"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X538" s="44"/>
    </row>
    <row r="539"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X539" s="44"/>
    </row>
    <row r="540"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X540" s="44"/>
    </row>
    <row r="541"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X541" s="44"/>
    </row>
    <row r="542"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X542" s="44"/>
    </row>
    <row r="543"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X543" s="44"/>
    </row>
    <row r="544"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X544" s="44"/>
    </row>
    <row r="545"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X545" s="44"/>
    </row>
    <row r="546"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X546" s="44"/>
    </row>
    <row r="547"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X547" s="44"/>
    </row>
    <row r="548"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X548" s="44"/>
    </row>
    <row r="549"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X549" s="44"/>
    </row>
    <row r="550"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X550" s="44"/>
    </row>
    <row r="551"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X551" s="44"/>
    </row>
    <row r="552"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X552" s="44"/>
    </row>
    <row r="553"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X553" s="44"/>
    </row>
    <row r="554"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X554" s="44"/>
    </row>
    <row r="555"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X555" s="44"/>
    </row>
    <row r="556"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X556" s="44"/>
    </row>
    <row r="557"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X557" s="44"/>
    </row>
    <row r="558"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X558" s="44"/>
    </row>
    <row r="559"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X559" s="44"/>
    </row>
    <row r="560"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X560" s="44"/>
    </row>
    <row r="561"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X561" s="44"/>
    </row>
    <row r="562"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X562" s="44"/>
    </row>
    <row r="563"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X563" s="44"/>
    </row>
    <row r="564"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X564" s="44"/>
    </row>
    <row r="565"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X565" s="44"/>
    </row>
    <row r="566"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X566" s="44"/>
    </row>
    <row r="567"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X567" s="44"/>
    </row>
    <row r="568"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X568" s="44"/>
    </row>
    <row r="569"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X569" s="44"/>
    </row>
    <row r="570"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X570" s="44"/>
    </row>
    <row r="571"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X571" s="44"/>
    </row>
    <row r="572"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X572" s="44"/>
    </row>
    <row r="573"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X573" s="44"/>
    </row>
    <row r="574"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X574" s="44"/>
    </row>
    <row r="575"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X575" s="44"/>
    </row>
    <row r="576"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X576" s="44"/>
    </row>
    <row r="577"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X577" s="44"/>
    </row>
    <row r="578"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X578" s="44"/>
    </row>
    <row r="579"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X579" s="44"/>
    </row>
    <row r="580"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X580" s="44"/>
    </row>
    <row r="581"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X581" s="44"/>
    </row>
    <row r="582"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X582" s="44"/>
    </row>
    <row r="583"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X583" s="44"/>
    </row>
    <row r="584"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X584" s="44"/>
    </row>
    <row r="585"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X585" s="44"/>
    </row>
    <row r="586"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X586" s="44"/>
    </row>
    <row r="587"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X587" s="44"/>
    </row>
    <row r="588"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X588" s="44"/>
    </row>
    <row r="589"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X589" s="44"/>
    </row>
    <row r="590"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X590" s="44"/>
    </row>
    <row r="591"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X591" s="44"/>
    </row>
    <row r="592"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X592" s="44"/>
    </row>
    <row r="593"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X593" s="44"/>
    </row>
    <row r="594"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X594" s="44"/>
    </row>
    <row r="595"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X595" s="44"/>
    </row>
    <row r="596"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X596" s="44"/>
    </row>
    <row r="597"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X597" s="44"/>
    </row>
    <row r="598"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X598" s="44"/>
    </row>
    <row r="599"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X599" s="44"/>
    </row>
    <row r="600"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X600" s="44"/>
    </row>
    <row r="601"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X601" s="44"/>
    </row>
    <row r="602"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X602" s="44"/>
    </row>
    <row r="603"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X603" s="44"/>
    </row>
    <row r="604"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X604" s="44"/>
    </row>
    <row r="605"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X605" s="44"/>
    </row>
    <row r="606"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X606" s="44"/>
    </row>
    <row r="607"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X607" s="44"/>
    </row>
    <row r="608"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X608" s="44"/>
    </row>
    <row r="609"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X609" s="44"/>
    </row>
    <row r="610"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X610" s="44"/>
    </row>
    <row r="611"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X611" s="44"/>
    </row>
    <row r="612"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X612" s="44"/>
    </row>
    <row r="613"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X613" s="44"/>
    </row>
    <row r="614"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X614" s="44"/>
    </row>
    <row r="615"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X615" s="44"/>
    </row>
    <row r="616"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X616" s="44"/>
    </row>
    <row r="617"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X617" s="44"/>
    </row>
    <row r="618"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X618" s="44"/>
    </row>
    <row r="619"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X619" s="44"/>
    </row>
    <row r="620"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X620" s="44"/>
    </row>
    <row r="621"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X621" s="44"/>
    </row>
    <row r="622"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X622" s="44"/>
    </row>
    <row r="623"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X623" s="44"/>
    </row>
    <row r="624"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X624" s="44"/>
    </row>
    <row r="625"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X625" s="44"/>
    </row>
    <row r="626"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X626" s="44"/>
    </row>
    <row r="627"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X627" s="44"/>
    </row>
    <row r="628"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X628" s="44"/>
    </row>
    <row r="629"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X629" s="44"/>
    </row>
    <row r="630"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X630" s="44"/>
    </row>
    <row r="631"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X631" s="44"/>
    </row>
    <row r="632"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X632" s="44"/>
    </row>
    <row r="633"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X633" s="44"/>
    </row>
    <row r="634"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X634" s="44"/>
    </row>
    <row r="635"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X635" s="44"/>
    </row>
    <row r="636"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X636" s="44"/>
    </row>
    <row r="637"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X637" s="44"/>
    </row>
    <row r="638"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X638" s="44"/>
    </row>
    <row r="639"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X639" s="44"/>
    </row>
    <row r="640"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X640" s="44"/>
    </row>
    <row r="641"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X641" s="44"/>
    </row>
    <row r="642"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X642" s="44"/>
    </row>
    <row r="643"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X643" s="44"/>
    </row>
    <row r="644"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X644" s="44"/>
    </row>
    <row r="645"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X645" s="44"/>
    </row>
    <row r="646"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X646" s="44"/>
    </row>
    <row r="647"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X647" s="44"/>
    </row>
    <row r="648"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X648" s="44"/>
    </row>
    <row r="649"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X649" s="44"/>
    </row>
    <row r="650"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X650" s="44"/>
    </row>
    <row r="651"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X651" s="44"/>
    </row>
    <row r="652"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X652" s="44"/>
    </row>
    <row r="653"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X653" s="44"/>
    </row>
    <row r="654"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X654" s="44"/>
    </row>
    <row r="655"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X655" s="44"/>
    </row>
    <row r="656"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X656" s="44"/>
    </row>
    <row r="657"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X657" s="44"/>
    </row>
    <row r="658"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X658" s="44"/>
    </row>
    <row r="659"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X659" s="44"/>
    </row>
    <row r="660"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X660" s="44"/>
    </row>
    <row r="661"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X661" s="44"/>
    </row>
    <row r="662"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X662" s="44"/>
    </row>
    <row r="663"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X663" s="44"/>
    </row>
    <row r="664"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X664" s="44"/>
    </row>
    <row r="665"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X665" s="44"/>
    </row>
    <row r="666"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X666" s="44"/>
    </row>
    <row r="667"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X667" s="44"/>
    </row>
    <row r="668"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X668" s="44"/>
    </row>
    <row r="669"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X669" s="44"/>
    </row>
    <row r="670"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X670" s="44"/>
    </row>
    <row r="671"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X671" s="44"/>
    </row>
    <row r="672"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X672" s="44"/>
    </row>
    <row r="673"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X673" s="44"/>
    </row>
    <row r="674"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X674" s="44"/>
    </row>
    <row r="675"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X675" s="44"/>
    </row>
    <row r="676"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X676" s="44"/>
    </row>
    <row r="677"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X677" s="44"/>
    </row>
    <row r="678"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X678" s="44"/>
    </row>
    <row r="679"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X679" s="44"/>
    </row>
    <row r="680"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X680" s="44"/>
    </row>
    <row r="681"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X681" s="44"/>
    </row>
    <row r="682"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X682" s="44"/>
    </row>
    <row r="683"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X683" s="44"/>
    </row>
    <row r="684"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X684" s="44"/>
    </row>
    <row r="685"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X685" s="44"/>
    </row>
    <row r="686"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X686" s="44"/>
    </row>
    <row r="687"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X687" s="44"/>
    </row>
    <row r="688"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X688" s="44"/>
    </row>
    <row r="689"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X689" s="44"/>
    </row>
    <row r="690"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X690" s="44"/>
    </row>
    <row r="691"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X691" s="44"/>
    </row>
    <row r="692"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X692" s="44"/>
    </row>
    <row r="693"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X693" s="44"/>
    </row>
    <row r="694"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X694" s="44"/>
    </row>
    <row r="695"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X695" s="44"/>
    </row>
    <row r="696"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X696" s="44"/>
    </row>
    <row r="697"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X697" s="44"/>
    </row>
    <row r="698"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X698" s="44"/>
    </row>
    <row r="699"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X699" s="44"/>
    </row>
    <row r="700"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X700" s="44"/>
    </row>
    <row r="701"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X701" s="44"/>
    </row>
    <row r="702"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X702" s="44"/>
    </row>
    <row r="703"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X703" s="44"/>
    </row>
    <row r="704"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X704" s="44"/>
    </row>
    <row r="705"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X705" s="44"/>
    </row>
    <row r="706"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X706" s="44"/>
    </row>
    <row r="707"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X707" s="44"/>
    </row>
    <row r="708"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X708" s="44"/>
    </row>
    <row r="709"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X709" s="44"/>
    </row>
    <row r="710"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X710" s="44"/>
    </row>
    <row r="711"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X711" s="44"/>
    </row>
    <row r="712"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X712" s="44"/>
    </row>
    <row r="713"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X713" s="44"/>
    </row>
    <row r="714"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X714" s="44"/>
    </row>
    <row r="715"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X715" s="44"/>
    </row>
    <row r="716"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X716" s="44"/>
    </row>
    <row r="717"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X717" s="44"/>
    </row>
    <row r="718"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X718" s="44"/>
    </row>
    <row r="719"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X719" s="44"/>
    </row>
    <row r="720"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X720" s="44"/>
    </row>
    <row r="721"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X721" s="44"/>
    </row>
    <row r="722"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X722" s="44"/>
    </row>
    <row r="723"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X723" s="44"/>
    </row>
    <row r="724"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X724" s="44"/>
    </row>
    <row r="725"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X725" s="44"/>
    </row>
    <row r="726"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X726" s="44"/>
    </row>
    <row r="727"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X727" s="44"/>
    </row>
    <row r="728"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X728" s="44"/>
    </row>
    <row r="729"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X729" s="44"/>
    </row>
    <row r="730"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X730" s="44"/>
    </row>
    <row r="731"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X731" s="44"/>
    </row>
    <row r="732"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X732" s="44"/>
    </row>
    <row r="733"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X733" s="44"/>
    </row>
    <row r="734"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X734" s="44"/>
    </row>
    <row r="735"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X735" s="44"/>
    </row>
    <row r="736"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X736" s="44"/>
    </row>
    <row r="737"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X737" s="44"/>
    </row>
    <row r="738"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X738" s="44"/>
    </row>
    <row r="739"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X739" s="44"/>
    </row>
    <row r="740"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X740" s="44"/>
    </row>
    <row r="741"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X741" s="44"/>
    </row>
    <row r="742"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X742" s="44"/>
    </row>
    <row r="743"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X743" s="44"/>
    </row>
    <row r="744"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X744" s="44"/>
    </row>
    <row r="745"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X745" s="44"/>
    </row>
    <row r="746"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X746" s="44"/>
    </row>
    <row r="747"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X747" s="44"/>
    </row>
    <row r="748"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X748" s="44"/>
    </row>
    <row r="749"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X749" s="44"/>
    </row>
    <row r="750"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X750" s="44"/>
    </row>
    <row r="751"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X751" s="44"/>
    </row>
    <row r="752"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X752" s="44"/>
    </row>
    <row r="753"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X753" s="44"/>
    </row>
    <row r="754"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X754" s="44"/>
    </row>
    <row r="755"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X755" s="44"/>
    </row>
    <row r="756"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X756" s="44"/>
    </row>
    <row r="757"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X757" s="44"/>
    </row>
    <row r="758"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X758" s="44"/>
    </row>
    <row r="759"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X759" s="44"/>
    </row>
    <row r="760"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X760" s="44"/>
    </row>
    <row r="761"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X761" s="44"/>
    </row>
    <row r="762"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X762" s="44"/>
    </row>
    <row r="763"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X763" s="44"/>
    </row>
    <row r="764"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X764" s="44"/>
    </row>
    <row r="765"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X765" s="44"/>
    </row>
    <row r="766"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X766" s="44"/>
    </row>
    <row r="767"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X767" s="44"/>
    </row>
    <row r="768"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X768" s="44"/>
    </row>
    <row r="769"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X769" s="44"/>
    </row>
    <row r="770"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X770" s="44"/>
    </row>
    <row r="771"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X771" s="44"/>
    </row>
    <row r="772"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X772" s="44"/>
    </row>
    <row r="773"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X773" s="44"/>
    </row>
    <row r="774"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X774" s="44"/>
    </row>
    <row r="775"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X775" s="44"/>
    </row>
    <row r="776"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X776" s="44"/>
    </row>
    <row r="777"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X777" s="44"/>
    </row>
    <row r="778"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X778" s="44"/>
    </row>
    <row r="779"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X779" s="44"/>
    </row>
    <row r="780"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X780" s="44"/>
    </row>
    <row r="781"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X781" s="44"/>
    </row>
    <row r="782"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X782" s="44"/>
    </row>
    <row r="783"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X783" s="44"/>
    </row>
    <row r="784"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X784" s="44"/>
    </row>
    <row r="785"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X785" s="44"/>
    </row>
    <row r="786"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X786" s="44"/>
    </row>
    <row r="787"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X787" s="44"/>
    </row>
    <row r="788"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X788" s="44"/>
    </row>
    <row r="789"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X789" s="44"/>
    </row>
    <row r="790"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X790" s="44"/>
    </row>
    <row r="791"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X791" s="44"/>
    </row>
    <row r="792"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X792" s="44"/>
    </row>
    <row r="793"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X793" s="44"/>
    </row>
    <row r="794"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X794" s="44"/>
    </row>
    <row r="795"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X795" s="44"/>
    </row>
    <row r="796"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X796" s="44"/>
    </row>
    <row r="797"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X797" s="44"/>
    </row>
    <row r="798"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X798" s="44"/>
    </row>
    <row r="799"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X799" s="44"/>
    </row>
    <row r="800"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X800" s="44"/>
    </row>
    <row r="801"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X801" s="44"/>
    </row>
    <row r="802"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X802" s="44"/>
    </row>
    <row r="803"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X803" s="44"/>
    </row>
    <row r="804"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X804" s="44"/>
    </row>
    <row r="805"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X805" s="44"/>
    </row>
    <row r="806"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X806" s="44"/>
    </row>
    <row r="807"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X807" s="44"/>
    </row>
    <row r="808"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X808" s="44"/>
    </row>
    <row r="809"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X809" s="44"/>
    </row>
    <row r="810"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X810" s="44"/>
    </row>
    <row r="811"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X811" s="44"/>
    </row>
    <row r="812"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X812" s="44"/>
    </row>
    <row r="813"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X813" s="44"/>
    </row>
    <row r="814"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X814" s="44"/>
    </row>
    <row r="815"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X815" s="44"/>
    </row>
    <row r="816"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X816" s="44"/>
    </row>
    <row r="817"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X817" s="44"/>
    </row>
    <row r="818"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X818" s="44"/>
    </row>
    <row r="819"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X819" s="44"/>
    </row>
    <row r="820"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X820" s="44"/>
    </row>
    <row r="821"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X821" s="44"/>
    </row>
    <row r="822"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X822" s="44"/>
    </row>
    <row r="823"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X823" s="44"/>
    </row>
    <row r="824"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X824" s="44"/>
    </row>
    <row r="825"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X825" s="44"/>
    </row>
    <row r="826"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X826" s="44"/>
    </row>
    <row r="827"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X827" s="44"/>
    </row>
    <row r="828"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X828" s="44"/>
    </row>
    <row r="829"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X829" s="44"/>
    </row>
    <row r="830"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X830" s="44"/>
    </row>
    <row r="831"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X831" s="44"/>
    </row>
    <row r="832"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X832" s="44"/>
    </row>
    <row r="833"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X833" s="44"/>
    </row>
    <row r="834"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X834" s="44"/>
    </row>
    <row r="835"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X835" s="44"/>
    </row>
    <row r="836"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X836" s="44"/>
    </row>
    <row r="837"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X837" s="44"/>
    </row>
    <row r="838"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X838" s="44"/>
    </row>
    <row r="839"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X839" s="44"/>
    </row>
    <row r="840"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X840" s="44"/>
    </row>
    <row r="841"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X841" s="44"/>
    </row>
    <row r="842"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X842" s="44"/>
    </row>
    <row r="843"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X843" s="44"/>
    </row>
    <row r="844"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X844" s="44"/>
    </row>
    <row r="845"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X845" s="44"/>
    </row>
    <row r="846"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X846" s="44"/>
    </row>
    <row r="847"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X847" s="44"/>
    </row>
    <row r="848"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X848" s="44"/>
    </row>
    <row r="849"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X849" s="44"/>
    </row>
    <row r="850"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X850" s="44"/>
    </row>
    <row r="851"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X851" s="44"/>
    </row>
    <row r="852"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X852" s="44"/>
    </row>
    <row r="853"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X853" s="44"/>
    </row>
    <row r="854"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X854" s="44"/>
    </row>
    <row r="855"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X855" s="44"/>
    </row>
    <row r="856"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X856" s="44"/>
    </row>
    <row r="857"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X857" s="44"/>
    </row>
    <row r="858"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X858" s="44"/>
    </row>
    <row r="859"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X859" s="44"/>
    </row>
    <row r="860"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X860" s="44"/>
    </row>
    <row r="861"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X861" s="44"/>
    </row>
    <row r="862"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X862" s="44"/>
    </row>
    <row r="863"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X863" s="44"/>
    </row>
    <row r="864"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X864" s="44"/>
    </row>
    <row r="865"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X865" s="44"/>
    </row>
    <row r="866"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X866" s="44"/>
    </row>
    <row r="867"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X867" s="44"/>
    </row>
    <row r="868"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X868" s="44"/>
    </row>
    <row r="869"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X869" s="44"/>
    </row>
    <row r="870"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X870" s="44"/>
    </row>
    <row r="871"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X871" s="44"/>
    </row>
    <row r="872"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X872" s="44"/>
    </row>
    <row r="873"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X873" s="44"/>
    </row>
    <row r="874"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X874" s="44"/>
    </row>
    <row r="875"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X875" s="44"/>
    </row>
    <row r="876"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X876" s="44"/>
    </row>
    <row r="877"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X877" s="44"/>
    </row>
    <row r="878"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X878" s="44"/>
    </row>
    <row r="879"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X879" s="44"/>
    </row>
    <row r="880"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X880" s="44"/>
    </row>
    <row r="881"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X881" s="44"/>
    </row>
    <row r="882"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X882" s="44"/>
    </row>
    <row r="883"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X883" s="44"/>
    </row>
    <row r="884"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X884" s="44"/>
    </row>
    <row r="885"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X885" s="44"/>
    </row>
    <row r="886"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X886" s="44"/>
    </row>
    <row r="887"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X887" s="44"/>
    </row>
    <row r="888"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X888" s="44"/>
    </row>
    <row r="889"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X889" s="44"/>
    </row>
    <row r="890"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X890" s="44"/>
    </row>
    <row r="891"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X891" s="44"/>
    </row>
    <row r="892"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X892" s="44"/>
    </row>
    <row r="893"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X893" s="44"/>
    </row>
    <row r="894"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X894" s="44"/>
    </row>
    <row r="895"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X895" s="44"/>
    </row>
    <row r="896"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X896" s="44"/>
    </row>
    <row r="897"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X897" s="44"/>
    </row>
    <row r="898"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X898" s="44"/>
    </row>
    <row r="899"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X899" s="44"/>
    </row>
    <row r="900"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X900" s="44"/>
    </row>
    <row r="901"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X901" s="44"/>
    </row>
    <row r="902"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X902" s="44"/>
    </row>
    <row r="903"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X903" s="44"/>
    </row>
    <row r="904"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X904" s="44"/>
    </row>
    <row r="905"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X905" s="44"/>
    </row>
    <row r="906"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X906" s="44"/>
    </row>
    <row r="907"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X907" s="44"/>
    </row>
    <row r="908"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X908" s="44"/>
    </row>
    <row r="909"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X909" s="44"/>
    </row>
    <row r="910"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X910" s="44"/>
    </row>
    <row r="911"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X911" s="44"/>
    </row>
    <row r="912"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X912" s="44"/>
    </row>
    <row r="913"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X913" s="44"/>
    </row>
    <row r="914"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X914" s="44"/>
    </row>
    <row r="915"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X915" s="44"/>
    </row>
    <row r="916"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X916" s="44"/>
    </row>
    <row r="917"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X917" s="44"/>
    </row>
    <row r="918"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X918" s="44"/>
    </row>
    <row r="919"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X919" s="44"/>
    </row>
    <row r="920"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X920" s="44"/>
    </row>
    <row r="921"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X921" s="44"/>
    </row>
    <row r="922"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X922" s="44"/>
    </row>
    <row r="923"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X923" s="44"/>
    </row>
    <row r="924"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X924" s="44"/>
    </row>
    <row r="925"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X925" s="44"/>
    </row>
    <row r="926"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X926" s="44"/>
    </row>
    <row r="927"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X927" s="44"/>
    </row>
    <row r="928"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X928" s="44"/>
    </row>
    <row r="929"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X929" s="44"/>
    </row>
    <row r="930"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X930" s="44"/>
    </row>
    <row r="931"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X931" s="44"/>
    </row>
    <row r="932"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X932" s="44"/>
    </row>
    <row r="933"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X933" s="44"/>
    </row>
    <row r="934"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X934" s="44"/>
    </row>
    <row r="935"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X935" s="44"/>
    </row>
    <row r="936"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X936" s="44"/>
    </row>
    <row r="937"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X937" s="44"/>
    </row>
    <row r="938"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X938" s="44"/>
    </row>
    <row r="939"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X939" s="44"/>
    </row>
    <row r="940"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X940" s="44"/>
    </row>
    <row r="941"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X941" s="44"/>
    </row>
    <row r="942"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X942" s="44"/>
    </row>
    <row r="943"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X943" s="44"/>
    </row>
    <row r="944"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X944" s="44"/>
    </row>
    <row r="945"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X945" s="44"/>
    </row>
    <row r="946"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X946" s="44"/>
    </row>
    <row r="947"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X947" s="44"/>
    </row>
    <row r="948"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X948" s="44"/>
    </row>
    <row r="949"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X949" s="44"/>
    </row>
    <row r="950"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X950" s="44"/>
    </row>
    <row r="951"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X951" s="44"/>
    </row>
    <row r="952"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X952" s="44"/>
    </row>
    <row r="953"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X953" s="44"/>
    </row>
    <row r="954"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X954" s="44"/>
    </row>
    <row r="955"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X955" s="44"/>
    </row>
    <row r="956"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X956" s="44"/>
    </row>
    <row r="957"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X957" s="44"/>
    </row>
    <row r="958"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X958" s="44"/>
    </row>
    <row r="959"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X959" s="44"/>
    </row>
    <row r="960"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X960" s="44"/>
    </row>
    <row r="961"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X961" s="44"/>
    </row>
    <row r="962"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X962" s="44"/>
    </row>
    <row r="963"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X963" s="44"/>
    </row>
    <row r="964"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X964" s="44"/>
    </row>
    <row r="965"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X965" s="44"/>
    </row>
    <row r="966"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X966" s="44"/>
    </row>
    <row r="967"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X967" s="44"/>
    </row>
    <row r="968"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X968" s="44"/>
    </row>
    <row r="969"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X969" s="44"/>
    </row>
    <row r="970"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X970" s="44"/>
    </row>
    <row r="971"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X971" s="44"/>
    </row>
    <row r="972"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X972" s="44"/>
    </row>
    <row r="973"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X973" s="44"/>
    </row>
    <row r="974"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X974" s="44"/>
    </row>
    <row r="975"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X975" s="44"/>
    </row>
    <row r="976"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X976" s="44"/>
    </row>
    <row r="977"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X977" s="44"/>
    </row>
    <row r="978"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X978" s="44"/>
    </row>
    <row r="979"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X979" s="44"/>
    </row>
    <row r="980"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X980" s="44"/>
    </row>
    <row r="981"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X981" s="44"/>
    </row>
    <row r="982"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X982" s="44"/>
    </row>
    <row r="983"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X983" s="44"/>
    </row>
    <row r="984"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X984" s="44"/>
    </row>
    <row r="985"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X985" s="44"/>
    </row>
    <row r="986"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X986" s="44"/>
    </row>
    <row r="987"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X987" s="44"/>
    </row>
    <row r="988"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X988" s="44"/>
    </row>
    <row r="989"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X989" s="44"/>
    </row>
    <row r="990"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X990" s="44"/>
    </row>
    <row r="991"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X991" s="44"/>
    </row>
    <row r="992"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X992" s="44"/>
    </row>
    <row r="993"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X993" s="44"/>
    </row>
    <row r="994"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X994" s="44"/>
    </row>
    <row r="995"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X995" s="44"/>
    </row>
    <row r="996"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X996" s="44"/>
    </row>
    <row r="997"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X997" s="44"/>
    </row>
    <row r="998"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X998" s="44"/>
    </row>
    <row r="999"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X999" s="44"/>
    </row>
    <row r="1000"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X1000" s="44"/>
    </row>
    <row r="1001"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X1001" s="44"/>
    </row>
    <row r="1002"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X1002" s="44"/>
    </row>
    <row r="1003">
      <c r="X1003" s="44"/>
    </row>
    <row r="1004">
      <c r="X1004" s="44"/>
    </row>
    <row r="1005">
      <c r="X1005" s="44"/>
    </row>
    <row r="1006">
      <c r="X1006" s="44"/>
    </row>
  </sheetData>
  <mergeCells count="947">
    <mergeCell ref="B5:E5"/>
    <mergeCell ref="B6:E6"/>
    <mergeCell ref="B9:E9"/>
    <mergeCell ref="B11:E11"/>
    <mergeCell ref="B7:E7"/>
    <mergeCell ref="F7:I7"/>
    <mergeCell ref="B8:E8"/>
    <mergeCell ref="F8:I8"/>
    <mergeCell ref="J8:N8"/>
    <mergeCell ref="B10:L10"/>
    <mergeCell ref="B4:E4"/>
    <mergeCell ref="F4:I4"/>
    <mergeCell ref="J4:O4"/>
    <mergeCell ref="F5:I5"/>
    <mergeCell ref="J5:M5"/>
    <mergeCell ref="N5:O5"/>
    <mergeCell ref="AC5:AC7"/>
    <mergeCell ref="J7:M7"/>
    <mergeCell ref="F6:I6"/>
    <mergeCell ref="J6:M6"/>
    <mergeCell ref="AC8:AC19"/>
    <mergeCell ref="F9:M9"/>
    <mergeCell ref="N9:O9"/>
    <mergeCell ref="F11:I11"/>
    <mergeCell ref="J11:K11"/>
    <mergeCell ref="AC22:AC24"/>
    <mergeCell ref="Z86:AE86"/>
    <mergeCell ref="Z87:AE87"/>
    <mergeCell ref="Z88:AE88"/>
    <mergeCell ref="Z89:AE89"/>
    <mergeCell ref="Z90:AE90"/>
    <mergeCell ref="Z91:AE91"/>
    <mergeCell ref="Z92:AE92"/>
    <mergeCell ref="Z93:AE93"/>
    <mergeCell ref="Z94:AE94"/>
    <mergeCell ref="Z95:AE95"/>
    <mergeCell ref="Z96:AE96"/>
    <mergeCell ref="Z97:AE97"/>
    <mergeCell ref="Z98:AE98"/>
    <mergeCell ref="Z99:AE99"/>
    <mergeCell ref="Z100:AE100"/>
    <mergeCell ref="Z101:AE101"/>
    <mergeCell ref="Z102:AE102"/>
    <mergeCell ref="Z103:AE103"/>
    <mergeCell ref="Z104:AE104"/>
    <mergeCell ref="Z105:AE105"/>
    <mergeCell ref="Z106:AE106"/>
    <mergeCell ref="Z107:AE107"/>
    <mergeCell ref="Z108:AE108"/>
    <mergeCell ref="Z109:AE109"/>
    <mergeCell ref="Z110:AE110"/>
    <mergeCell ref="Z111:AE111"/>
    <mergeCell ref="Z112:AE112"/>
    <mergeCell ref="Z113:AE113"/>
    <mergeCell ref="Z114:AE114"/>
    <mergeCell ref="Z115:AE115"/>
    <mergeCell ref="Z116:AE116"/>
    <mergeCell ref="Z117:AE117"/>
    <mergeCell ref="Z118:AE118"/>
    <mergeCell ref="Z119:AE119"/>
    <mergeCell ref="Z120:AE120"/>
    <mergeCell ref="Z121:AE121"/>
    <mergeCell ref="Z122:AE122"/>
    <mergeCell ref="Z123:AE123"/>
    <mergeCell ref="Z124:AE124"/>
    <mergeCell ref="Z125:AE125"/>
    <mergeCell ref="Z126:AE126"/>
    <mergeCell ref="Z127:AE127"/>
    <mergeCell ref="Z128:AE128"/>
    <mergeCell ref="Z129:AE129"/>
    <mergeCell ref="Z130:AE130"/>
    <mergeCell ref="Z131:AE131"/>
    <mergeCell ref="Z132:AE132"/>
    <mergeCell ref="Z133:AE133"/>
    <mergeCell ref="Z134:AE134"/>
    <mergeCell ref="Z135:AE135"/>
    <mergeCell ref="Z136:AE136"/>
    <mergeCell ref="Z137:AE137"/>
    <mergeCell ref="Z138:AE138"/>
    <mergeCell ref="Z139:AE139"/>
    <mergeCell ref="Z140:AE140"/>
    <mergeCell ref="Z141:AE141"/>
    <mergeCell ref="Z142:AE142"/>
    <mergeCell ref="Z143:AE143"/>
    <mergeCell ref="Z144:AE144"/>
    <mergeCell ref="Z145:AE145"/>
    <mergeCell ref="Z146:AE146"/>
    <mergeCell ref="Z147:AE147"/>
    <mergeCell ref="Z148:AE148"/>
    <mergeCell ref="Z149:AE149"/>
    <mergeCell ref="Z150:AE150"/>
    <mergeCell ref="Z151:AE151"/>
    <mergeCell ref="Z152:AE152"/>
    <mergeCell ref="Z153:AE153"/>
    <mergeCell ref="Z154:AE154"/>
    <mergeCell ref="Z155:AE155"/>
    <mergeCell ref="Z156:AE156"/>
    <mergeCell ref="Z157:AE157"/>
    <mergeCell ref="Z158:AE158"/>
    <mergeCell ref="Z159:AE159"/>
    <mergeCell ref="Z160:AE160"/>
    <mergeCell ref="Z161:AE161"/>
    <mergeCell ref="Z162:AE162"/>
    <mergeCell ref="Z163:AE163"/>
    <mergeCell ref="Z164:AE164"/>
    <mergeCell ref="Z165:AE165"/>
    <mergeCell ref="Z166:AE166"/>
    <mergeCell ref="Z167:AE167"/>
    <mergeCell ref="Z168:AE168"/>
    <mergeCell ref="Z169:AE169"/>
    <mergeCell ref="Z170:AE170"/>
    <mergeCell ref="Z171:AE171"/>
    <mergeCell ref="Z172:AE172"/>
    <mergeCell ref="Z173:AE173"/>
    <mergeCell ref="Z174:AE174"/>
    <mergeCell ref="Z175:AE175"/>
    <mergeCell ref="Z176:AE176"/>
    <mergeCell ref="Z177:AE177"/>
    <mergeCell ref="Z178:AE178"/>
    <mergeCell ref="Z179:AE179"/>
    <mergeCell ref="Z180:AE180"/>
    <mergeCell ref="Z181:AE181"/>
    <mergeCell ref="Z182:AE182"/>
    <mergeCell ref="Z183:AE183"/>
    <mergeCell ref="Z184:AE184"/>
    <mergeCell ref="Z185:AE185"/>
    <mergeCell ref="Z186:AE186"/>
    <mergeCell ref="Z187:AE187"/>
    <mergeCell ref="Z188:AE188"/>
    <mergeCell ref="Z189:AE189"/>
    <mergeCell ref="Z190:AE190"/>
    <mergeCell ref="Z191:AE191"/>
    <mergeCell ref="Z192:AE192"/>
    <mergeCell ref="Z193:AE193"/>
    <mergeCell ref="Z194:AE194"/>
    <mergeCell ref="Z195:AE195"/>
    <mergeCell ref="Z196:AE196"/>
    <mergeCell ref="Z197:AE197"/>
    <mergeCell ref="Z198:AE198"/>
    <mergeCell ref="Z199:AE199"/>
    <mergeCell ref="Z200:AE200"/>
    <mergeCell ref="Z201:AE201"/>
    <mergeCell ref="Z202:AE202"/>
    <mergeCell ref="Z203:AE203"/>
    <mergeCell ref="Z204:AE204"/>
    <mergeCell ref="Z205:AE205"/>
    <mergeCell ref="Z206:AE206"/>
    <mergeCell ref="Z207:AE207"/>
    <mergeCell ref="Z208:AE208"/>
    <mergeCell ref="Z209:AE209"/>
    <mergeCell ref="Z210:AE210"/>
    <mergeCell ref="Z211:AE211"/>
    <mergeCell ref="Z212:AE212"/>
    <mergeCell ref="Z213:AE213"/>
    <mergeCell ref="Z214:AE214"/>
    <mergeCell ref="Z215:AE215"/>
    <mergeCell ref="Z216:AE216"/>
    <mergeCell ref="Z217:AE217"/>
    <mergeCell ref="Z218:AE218"/>
    <mergeCell ref="Z219:AE219"/>
    <mergeCell ref="Z220:AE220"/>
    <mergeCell ref="Z221:AE221"/>
    <mergeCell ref="Z222:AE222"/>
    <mergeCell ref="Z223:AE223"/>
    <mergeCell ref="Z224:AE224"/>
    <mergeCell ref="Z225:AE225"/>
    <mergeCell ref="Z226:AE226"/>
    <mergeCell ref="Z227:AE227"/>
    <mergeCell ref="Z228:AE228"/>
    <mergeCell ref="Z229:AE229"/>
    <mergeCell ref="Z230:AE230"/>
    <mergeCell ref="Z231:AE231"/>
    <mergeCell ref="Z232:AE232"/>
    <mergeCell ref="Z233:AE233"/>
    <mergeCell ref="Z234:AE234"/>
    <mergeCell ref="Z235:AE235"/>
    <mergeCell ref="Z236:AE236"/>
    <mergeCell ref="Z237:AE237"/>
    <mergeCell ref="Z238:AE238"/>
    <mergeCell ref="Z239:AE239"/>
    <mergeCell ref="Z240:AE240"/>
    <mergeCell ref="Z241:AE241"/>
    <mergeCell ref="Z242:AE242"/>
    <mergeCell ref="Z243:AE243"/>
    <mergeCell ref="Z244:AE244"/>
    <mergeCell ref="Z245:AE245"/>
    <mergeCell ref="Z246:AE246"/>
    <mergeCell ref="Z247:AE247"/>
    <mergeCell ref="Z248:AE248"/>
    <mergeCell ref="Z249:AE249"/>
    <mergeCell ref="Z250:AE250"/>
    <mergeCell ref="Z251:AE251"/>
    <mergeCell ref="Z252:AE252"/>
    <mergeCell ref="Z253:AE253"/>
    <mergeCell ref="Z254:AE254"/>
    <mergeCell ref="Z255:AE255"/>
    <mergeCell ref="Z256:AE256"/>
    <mergeCell ref="Z257:AE257"/>
    <mergeCell ref="Z258:AE258"/>
    <mergeCell ref="Z259:AE259"/>
    <mergeCell ref="Z260:AE260"/>
    <mergeCell ref="Z261:AE261"/>
    <mergeCell ref="Z262:AE262"/>
    <mergeCell ref="Z263:AE263"/>
    <mergeCell ref="Z264:AE264"/>
    <mergeCell ref="Z265:AE265"/>
    <mergeCell ref="Z266:AE266"/>
    <mergeCell ref="Z267:AE267"/>
    <mergeCell ref="Z268:AE268"/>
    <mergeCell ref="Z269:AE269"/>
    <mergeCell ref="Z270:AE270"/>
    <mergeCell ref="Z271:AE271"/>
    <mergeCell ref="Z272:AE272"/>
    <mergeCell ref="Z273:AE273"/>
    <mergeCell ref="Z274:AE274"/>
    <mergeCell ref="Z275:AE275"/>
    <mergeCell ref="Z276:AE276"/>
    <mergeCell ref="Z277:AE277"/>
    <mergeCell ref="Z278:AE278"/>
    <mergeCell ref="Z279:AE279"/>
    <mergeCell ref="Z280:AE280"/>
    <mergeCell ref="Z281:AE281"/>
    <mergeCell ref="Z282:AE282"/>
    <mergeCell ref="Z283:AE283"/>
    <mergeCell ref="Z284:AE284"/>
    <mergeCell ref="Z285:AE285"/>
    <mergeCell ref="Z286:AE286"/>
    <mergeCell ref="Z287:AE287"/>
    <mergeCell ref="Z288:AE288"/>
    <mergeCell ref="Z289:AE289"/>
    <mergeCell ref="Z290:AE290"/>
    <mergeCell ref="Z291:AE291"/>
    <mergeCell ref="Z292:AE292"/>
    <mergeCell ref="Z293:AE293"/>
    <mergeCell ref="Z294:AE294"/>
    <mergeCell ref="Z295:AE295"/>
    <mergeCell ref="Z296:AE296"/>
    <mergeCell ref="Z297:AE297"/>
    <mergeCell ref="Z298:AE298"/>
    <mergeCell ref="Z299:AE299"/>
    <mergeCell ref="Z300:AE300"/>
    <mergeCell ref="Z301:AE301"/>
    <mergeCell ref="Z302:AE302"/>
    <mergeCell ref="Z303:AE303"/>
    <mergeCell ref="Z304:AE304"/>
    <mergeCell ref="Z305:AE305"/>
    <mergeCell ref="Z306:AE306"/>
    <mergeCell ref="Z307:AE307"/>
    <mergeCell ref="Z308:AE308"/>
    <mergeCell ref="Z309:AE309"/>
    <mergeCell ref="Z310:AE310"/>
    <mergeCell ref="Z311:AE311"/>
    <mergeCell ref="Z312:AE312"/>
    <mergeCell ref="Z313:AE313"/>
    <mergeCell ref="Z314:AE314"/>
    <mergeCell ref="Z315:AE315"/>
    <mergeCell ref="Z316:AE316"/>
    <mergeCell ref="Z317:AE317"/>
    <mergeCell ref="Z318:AE318"/>
    <mergeCell ref="Z319:AE319"/>
    <mergeCell ref="Z320:AE320"/>
    <mergeCell ref="Z321:AE321"/>
    <mergeCell ref="Z322:AE322"/>
    <mergeCell ref="Z323:AE323"/>
    <mergeCell ref="Z324:AE324"/>
    <mergeCell ref="Z325:AE325"/>
    <mergeCell ref="Z326:AE326"/>
    <mergeCell ref="Z327:AE327"/>
    <mergeCell ref="Z328:AE328"/>
    <mergeCell ref="Z329:AE329"/>
    <mergeCell ref="Z330:AE330"/>
    <mergeCell ref="Z331:AE331"/>
    <mergeCell ref="Z332:AE332"/>
    <mergeCell ref="Z333:AE333"/>
    <mergeCell ref="Z334:AE334"/>
    <mergeCell ref="Z335:AE335"/>
    <mergeCell ref="Z336:AE336"/>
    <mergeCell ref="Z337:AE337"/>
    <mergeCell ref="Z338:AE338"/>
    <mergeCell ref="Z339:AE339"/>
    <mergeCell ref="Z340:AE340"/>
    <mergeCell ref="Z341:AE341"/>
    <mergeCell ref="Z342:AE342"/>
    <mergeCell ref="Z343:AE343"/>
    <mergeCell ref="Z344:AE344"/>
    <mergeCell ref="Z345:AE345"/>
    <mergeCell ref="Z346:AE346"/>
    <mergeCell ref="Z347:AE347"/>
    <mergeCell ref="Z348:AE348"/>
    <mergeCell ref="Z349:AE349"/>
    <mergeCell ref="Z350:AE350"/>
    <mergeCell ref="Z351:AE351"/>
    <mergeCell ref="Z352:AE352"/>
    <mergeCell ref="Z353:AE353"/>
    <mergeCell ref="Z354:AE354"/>
    <mergeCell ref="Z355:AE355"/>
    <mergeCell ref="Z356:AE356"/>
    <mergeCell ref="Z357:AE357"/>
    <mergeCell ref="Z358:AE358"/>
    <mergeCell ref="Z359:AE359"/>
    <mergeCell ref="Z360:AE360"/>
    <mergeCell ref="Z361:AE361"/>
    <mergeCell ref="Z362:AE362"/>
    <mergeCell ref="Z363:AE363"/>
    <mergeCell ref="Z364:AE364"/>
    <mergeCell ref="Z365:AE365"/>
    <mergeCell ref="Z366:AE366"/>
    <mergeCell ref="Z367:AE367"/>
    <mergeCell ref="Z368:AE368"/>
    <mergeCell ref="Z369:AE369"/>
    <mergeCell ref="Z370:AE370"/>
    <mergeCell ref="Z371:AE371"/>
    <mergeCell ref="Z372:AE372"/>
    <mergeCell ref="Z373:AE373"/>
    <mergeCell ref="Z374:AE374"/>
    <mergeCell ref="Z375:AE375"/>
    <mergeCell ref="Z376:AE376"/>
    <mergeCell ref="Z377:AE377"/>
    <mergeCell ref="Z378:AE378"/>
    <mergeCell ref="Z379:AE379"/>
    <mergeCell ref="Z380:AE380"/>
    <mergeCell ref="Z381:AE381"/>
    <mergeCell ref="Z382:AE382"/>
    <mergeCell ref="Z383:AE383"/>
    <mergeCell ref="Z384:AE384"/>
    <mergeCell ref="Z385:AE385"/>
    <mergeCell ref="Z386:AE386"/>
    <mergeCell ref="Z387:AE387"/>
    <mergeCell ref="Z388:AE388"/>
    <mergeCell ref="Z389:AE389"/>
    <mergeCell ref="Z390:AE390"/>
    <mergeCell ref="Z391:AE391"/>
    <mergeCell ref="Z392:AE392"/>
    <mergeCell ref="Z393:AE393"/>
    <mergeCell ref="Z394:AE394"/>
    <mergeCell ref="Z395:AE395"/>
    <mergeCell ref="Z396:AE396"/>
    <mergeCell ref="Z397:AE397"/>
    <mergeCell ref="Z398:AE398"/>
    <mergeCell ref="Z399:AE399"/>
    <mergeCell ref="Z743:AE743"/>
    <mergeCell ref="Z744:AE744"/>
    <mergeCell ref="Z745:AE745"/>
    <mergeCell ref="Z746:AE746"/>
    <mergeCell ref="Z747:AE747"/>
    <mergeCell ref="Z748:AE748"/>
    <mergeCell ref="Z749:AE749"/>
    <mergeCell ref="Z750:AE750"/>
    <mergeCell ref="Z751:AE751"/>
    <mergeCell ref="Z752:AE752"/>
    <mergeCell ref="Z753:AE753"/>
    <mergeCell ref="Z754:AE754"/>
    <mergeCell ref="Z755:AE755"/>
    <mergeCell ref="Z756:AE756"/>
    <mergeCell ref="Z757:AE757"/>
    <mergeCell ref="Z758:AE758"/>
    <mergeCell ref="Z759:AE759"/>
    <mergeCell ref="Z760:AE760"/>
    <mergeCell ref="Z761:AE761"/>
    <mergeCell ref="Z762:AE762"/>
    <mergeCell ref="Z763:AE763"/>
    <mergeCell ref="Z764:AE764"/>
    <mergeCell ref="Z765:AE765"/>
    <mergeCell ref="Z766:AE766"/>
    <mergeCell ref="Z767:AE767"/>
    <mergeCell ref="Z768:AE768"/>
    <mergeCell ref="Z769:AE769"/>
    <mergeCell ref="Z770:AE770"/>
    <mergeCell ref="Z771:AE771"/>
    <mergeCell ref="Z772:AE772"/>
    <mergeCell ref="Z773:AE773"/>
    <mergeCell ref="Z774:AE774"/>
    <mergeCell ref="Z775:AE775"/>
    <mergeCell ref="Z776:AE776"/>
    <mergeCell ref="Z777:AE777"/>
    <mergeCell ref="Z778:AE778"/>
    <mergeCell ref="Z779:AE779"/>
    <mergeCell ref="Z780:AE780"/>
    <mergeCell ref="Z781:AE781"/>
    <mergeCell ref="Z782:AE782"/>
    <mergeCell ref="Z783:AE783"/>
    <mergeCell ref="Z784:AE784"/>
    <mergeCell ref="Z785:AE785"/>
    <mergeCell ref="Z786:AE786"/>
    <mergeCell ref="Z787:AE787"/>
    <mergeCell ref="Z788:AE788"/>
    <mergeCell ref="Z789:AE789"/>
    <mergeCell ref="Z790:AE790"/>
    <mergeCell ref="Z791:AE791"/>
    <mergeCell ref="Z792:AE792"/>
    <mergeCell ref="Z793:AE793"/>
    <mergeCell ref="Z794:AE794"/>
    <mergeCell ref="Z795:AE795"/>
    <mergeCell ref="Z796:AE796"/>
    <mergeCell ref="Z797:AE797"/>
    <mergeCell ref="Z798:AE798"/>
    <mergeCell ref="Z799:AE799"/>
    <mergeCell ref="Z800:AE800"/>
    <mergeCell ref="Z801:AE801"/>
    <mergeCell ref="Z802:AE802"/>
    <mergeCell ref="Z803:AE803"/>
    <mergeCell ref="Z804:AE804"/>
    <mergeCell ref="Z805:AE805"/>
    <mergeCell ref="Z806:AE806"/>
    <mergeCell ref="Z807:AE807"/>
    <mergeCell ref="Z808:AE808"/>
    <mergeCell ref="Z809:AE809"/>
    <mergeCell ref="Z810:AE810"/>
    <mergeCell ref="Z811:AE811"/>
    <mergeCell ref="Z812:AE812"/>
    <mergeCell ref="Z813:AE813"/>
    <mergeCell ref="Z814:AE814"/>
    <mergeCell ref="Z815:AE815"/>
    <mergeCell ref="Z816:AE816"/>
    <mergeCell ref="Z817:AE817"/>
    <mergeCell ref="Z818:AE818"/>
    <mergeCell ref="Z819:AE819"/>
    <mergeCell ref="Z820:AE820"/>
    <mergeCell ref="Z821:AE821"/>
    <mergeCell ref="Z822:AE822"/>
    <mergeCell ref="Z823:AE823"/>
    <mergeCell ref="Z824:AE824"/>
    <mergeCell ref="Z825:AE825"/>
    <mergeCell ref="Z826:AE826"/>
    <mergeCell ref="Z827:AE827"/>
    <mergeCell ref="Z828:AE828"/>
    <mergeCell ref="Z829:AE829"/>
    <mergeCell ref="Z830:AE830"/>
    <mergeCell ref="Z831:AE831"/>
    <mergeCell ref="Z832:AE832"/>
    <mergeCell ref="Z833:AE833"/>
    <mergeCell ref="Z834:AE834"/>
    <mergeCell ref="Z835:AE835"/>
    <mergeCell ref="Z836:AE836"/>
    <mergeCell ref="Z837:AE837"/>
    <mergeCell ref="Z838:AE838"/>
    <mergeCell ref="Z839:AE839"/>
    <mergeCell ref="Z840:AE840"/>
    <mergeCell ref="Z841:AE841"/>
    <mergeCell ref="Z842:AE842"/>
    <mergeCell ref="Z843:AE843"/>
    <mergeCell ref="Z844:AE844"/>
    <mergeCell ref="Z845:AE845"/>
    <mergeCell ref="Z846:AE846"/>
    <mergeCell ref="Z847:AE847"/>
    <mergeCell ref="Z848:AE848"/>
    <mergeCell ref="Z849:AE849"/>
    <mergeCell ref="Z850:AE850"/>
    <mergeCell ref="Z851:AE851"/>
    <mergeCell ref="Z852:AE852"/>
    <mergeCell ref="Z853:AE853"/>
    <mergeCell ref="Z854:AE854"/>
    <mergeCell ref="Z855:AE855"/>
    <mergeCell ref="Z856:AE856"/>
    <mergeCell ref="Z857:AE857"/>
    <mergeCell ref="Z858:AE858"/>
    <mergeCell ref="Z859:AE859"/>
    <mergeCell ref="Z860:AE860"/>
    <mergeCell ref="Z861:AE861"/>
    <mergeCell ref="Z862:AE862"/>
    <mergeCell ref="Z863:AE863"/>
    <mergeCell ref="Z864:AE864"/>
    <mergeCell ref="Z865:AE865"/>
    <mergeCell ref="Z866:AE866"/>
    <mergeCell ref="Z867:AE867"/>
    <mergeCell ref="Z868:AE868"/>
    <mergeCell ref="Z869:AE869"/>
    <mergeCell ref="Z870:AE870"/>
    <mergeCell ref="Z871:AE871"/>
    <mergeCell ref="Z872:AE872"/>
    <mergeCell ref="Z873:AE873"/>
    <mergeCell ref="Z874:AE874"/>
    <mergeCell ref="Z875:AE875"/>
    <mergeCell ref="Z876:AE876"/>
    <mergeCell ref="Z877:AE877"/>
    <mergeCell ref="Z878:AE878"/>
    <mergeCell ref="Z879:AE879"/>
    <mergeCell ref="Z880:AE880"/>
    <mergeCell ref="Z881:AE881"/>
    <mergeCell ref="Z882:AE882"/>
    <mergeCell ref="Z883:AE883"/>
    <mergeCell ref="Z884:AE884"/>
    <mergeCell ref="Z885:AE885"/>
    <mergeCell ref="Z886:AE886"/>
    <mergeCell ref="Z887:AE887"/>
    <mergeCell ref="Z888:AE888"/>
    <mergeCell ref="Z889:AE889"/>
    <mergeCell ref="Z890:AE890"/>
    <mergeCell ref="Z891:AE891"/>
    <mergeCell ref="Z892:AE892"/>
    <mergeCell ref="Z893:AE893"/>
    <mergeCell ref="Z894:AE894"/>
    <mergeCell ref="Z895:AE895"/>
    <mergeCell ref="Z896:AE896"/>
    <mergeCell ref="Z897:AE897"/>
    <mergeCell ref="Z898:AE898"/>
    <mergeCell ref="Z899:AE899"/>
    <mergeCell ref="Z900:AE900"/>
    <mergeCell ref="Z901:AE901"/>
    <mergeCell ref="Z902:AE902"/>
    <mergeCell ref="Z903:AE903"/>
    <mergeCell ref="Z904:AE904"/>
    <mergeCell ref="Z905:AE905"/>
    <mergeCell ref="Z906:AE906"/>
    <mergeCell ref="Z907:AE907"/>
    <mergeCell ref="Z908:AE908"/>
    <mergeCell ref="Z909:AE909"/>
    <mergeCell ref="Z910:AE910"/>
    <mergeCell ref="Z911:AE911"/>
    <mergeCell ref="Z912:AE912"/>
    <mergeCell ref="Z913:AE913"/>
    <mergeCell ref="Z914:AE914"/>
    <mergeCell ref="Z915:AE915"/>
    <mergeCell ref="Z916:AE916"/>
    <mergeCell ref="Z917:AE917"/>
    <mergeCell ref="Z918:AE918"/>
    <mergeCell ref="Z919:AE919"/>
    <mergeCell ref="Z920:AE920"/>
    <mergeCell ref="Z921:AE921"/>
    <mergeCell ref="Z922:AE922"/>
    <mergeCell ref="Z923:AE923"/>
    <mergeCell ref="Z924:AE924"/>
    <mergeCell ref="Z925:AE925"/>
    <mergeCell ref="Z926:AE926"/>
    <mergeCell ref="Z927:AE927"/>
    <mergeCell ref="Z928:AE928"/>
    <mergeCell ref="Z929:AE929"/>
    <mergeCell ref="Z930:AE930"/>
    <mergeCell ref="Z931:AE931"/>
    <mergeCell ref="Z932:AE932"/>
    <mergeCell ref="Z933:AE933"/>
    <mergeCell ref="Z934:AE934"/>
    <mergeCell ref="Z935:AE935"/>
    <mergeCell ref="Z936:AE936"/>
    <mergeCell ref="Z937:AE937"/>
    <mergeCell ref="Z938:AE938"/>
    <mergeCell ref="Z988:AE988"/>
    <mergeCell ref="Z989:AE989"/>
    <mergeCell ref="Z990:AE990"/>
    <mergeCell ref="Z991:AE991"/>
    <mergeCell ref="Z992:AE992"/>
    <mergeCell ref="Z993:AE993"/>
    <mergeCell ref="Z994:AE994"/>
    <mergeCell ref="Z1002:AE1002"/>
    <mergeCell ref="Z1003:AE1003"/>
    <mergeCell ref="Z1004:AE1004"/>
    <mergeCell ref="Z1005:AE1005"/>
    <mergeCell ref="Z1006:AE1006"/>
    <mergeCell ref="Z995:AE995"/>
    <mergeCell ref="Z996:AE996"/>
    <mergeCell ref="Z997:AE997"/>
    <mergeCell ref="Z998:AE998"/>
    <mergeCell ref="Z999:AE999"/>
    <mergeCell ref="Z1000:AE1000"/>
    <mergeCell ref="Z1001:AE1001"/>
    <mergeCell ref="Z939:AE939"/>
    <mergeCell ref="Z940:AE940"/>
    <mergeCell ref="Z941:AE941"/>
    <mergeCell ref="Z942:AE942"/>
    <mergeCell ref="Z943:AE943"/>
    <mergeCell ref="Z944:AE944"/>
    <mergeCell ref="Z945:AE945"/>
    <mergeCell ref="Z946:AE946"/>
    <mergeCell ref="Z947:AE947"/>
    <mergeCell ref="Z948:AE948"/>
    <mergeCell ref="Z949:AE949"/>
    <mergeCell ref="Z950:AE950"/>
    <mergeCell ref="Z951:AE951"/>
    <mergeCell ref="Z952:AE952"/>
    <mergeCell ref="Z953:AE953"/>
    <mergeCell ref="Z954:AE954"/>
    <mergeCell ref="Z955:AE955"/>
    <mergeCell ref="Z956:AE956"/>
    <mergeCell ref="Z957:AE957"/>
    <mergeCell ref="Z958:AE958"/>
    <mergeCell ref="Z959:AE959"/>
    <mergeCell ref="Z960:AE960"/>
    <mergeCell ref="Z961:AE961"/>
    <mergeCell ref="Z962:AE962"/>
    <mergeCell ref="Z963:AE963"/>
    <mergeCell ref="Z964:AE964"/>
    <mergeCell ref="Z965:AE965"/>
    <mergeCell ref="Z966:AE966"/>
    <mergeCell ref="Z967:AE967"/>
    <mergeCell ref="Z968:AE968"/>
    <mergeCell ref="Z969:AE969"/>
    <mergeCell ref="Z970:AE970"/>
    <mergeCell ref="Z971:AE971"/>
    <mergeCell ref="Z972:AE972"/>
    <mergeCell ref="Z973:AE973"/>
    <mergeCell ref="Z974:AE974"/>
    <mergeCell ref="Z975:AE975"/>
    <mergeCell ref="Z976:AE976"/>
    <mergeCell ref="Z977:AE977"/>
    <mergeCell ref="Z978:AE978"/>
    <mergeCell ref="Z979:AE979"/>
    <mergeCell ref="Z980:AE980"/>
    <mergeCell ref="Z981:AE981"/>
    <mergeCell ref="Z982:AE982"/>
    <mergeCell ref="Z983:AE983"/>
    <mergeCell ref="Z984:AE984"/>
    <mergeCell ref="Z985:AE985"/>
    <mergeCell ref="Z986:AE986"/>
    <mergeCell ref="Z987:AE987"/>
    <mergeCell ref="Z400:AE400"/>
    <mergeCell ref="Z401:AE401"/>
    <mergeCell ref="Z402:AE402"/>
    <mergeCell ref="Z403:AE403"/>
    <mergeCell ref="Z404:AE404"/>
    <mergeCell ref="Z405:AE405"/>
    <mergeCell ref="Z406:AE406"/>
    <mergeCell ref="Z407:AE407"/>
    <mergeCell ref="Z408:AE408"/>
    <mergeCell ref="Z409:AE409"/>
    <mergeCell ref="Z410:AE410"/>
    <mergeCell ref="Z411:AE411"/>
    <mergeCell ref="Z412:AE412"/>
    <mergeCell ref="Z413:AE413"/>
    <mergeCell ref="Z414:AE414"/>
    <mergeCell ref="Z415:AE415"/>
    <mergeCell ref="Z416:AE416"/>
    <mergeCell ref="Z417:AE417"/>
    <mergeCell ref="Z418:AE418"/>
    <mergeCell ref="Z419:AE419"/>
    <mergeCell ref="Z420:AE420"/>
    <mergeCell ref="Z421:AE421"/>
    <mergeCell ref="Z422:AE422"/>
    <mergeCell ref="Z423:AE423"/>
    <mergeCell ref="Z424:AE424"/>
    <mergeCell ref="Z425:AE425"/>
    <mergeCell ref="Z426:AE426"/>
    <mergeCell ref="Z427:AE427"/>
    <mergeCell ref="Z428:AE428"/>
    <mergeCell ref="Z429:AE429"/>
    <mergeCell ref="Z430:AE430"/>
    <mergeCell ref="Z431:AE431"/>
    <mergeCell ref="Z432:AE432"/>
    <mergeCell ref="Z433:AE433"/>
    <mergeCell ref="Z434:AE434"/>
    <mergeCell ref="Z435:AE435"/>
    <mergeCell ref="Z436:AE436"/>
    <mergeCell ref="Z437:AE437"/>
    <mergeCell ref="Z438:AE438"/>
    <mergeCell ref="Z439:AE439"/>
    <mergeCell ref="Z440:AE440"/>
    <mergeCell ref="Z441:AE441"/>
    <mergeCell ref="Z442:AE442"/>
    <mergeCell ref="Z443:AE443"/>
    <mergeCell ref="Z444:AE444"/>
    <mergeCell ref="Z445:AE445"/>
    <mergeCell ref="Z446:AE446"/>
    <mergeCell ref="Z447:AE447"/>
    <mergeCell ref="Z448:AE448"/>
    <mergeCell ref="Z449:AE449"/>
    <mergeCell ref="Z450:AE450"/>
    <mergeCell ref="Z451:AE451"/>
    <mergeCell ref="Z452:AE452"/>
    <mergeCell ref="Z453:AE453"/>
    <mergeCell ref="Z454:AE454"/>
    <mergeCell ref="Z455:AE455"/>
    <mergeCell ref="Z456:AE456"/>
    <mergeCell ref="Z457:AE457"/>
    <mergeCell ref="Z458:AE458"/>
    <mergeCell ref="Z459:AE459"/>
    <mergeCell ref="Z460:AE460"/>
    <mergeCell ref="Z461:AE461"/>
    <mergeCell ref="Z462:AE462"/>
    <mergeCell ref="Z463:AE463"/>
    <mergeCell ref="Z464:AE464"/>
    <mergeCell ref="Z465:AE465"/>
    <mergeCell ref="Z466:AE466"/>
    <mergeCell ref="Z467:AE467"/>
    <mergeCell ref="Z468:AE468"/>
    <mergeCell ref="Z469:AE469"/>
    <mergeCell ref="Z470:AE470"/>
    <mergeCell ref="Z471:AE471"/>
    <mergeCell ref="Z472:AE472"/>
    <mergeCell ref="Z473:AE473"/>
    <mergeCell ref="Z474:AE474"/>
    <mergeCell ref="Z475:AE475"/>
    <mergeCell ref="Z476:AE476"/>
    <mergeCell ref="Z477:AE477"/>
    <mergeCell ref="Z478:AE478"/>
    <mergeCell ref="Z479:AE479"/>
    <mergeCell ref="Z480:AE480"/>
    <mergeCell ref="Z481:AE481"/>
    <mergeCell ref="Z482:AE482"/>
    <mergeCell ref="Z483:AE483"/>
    <mergeCell ref="Z484:AE484"/>
    <mergeCell ref="Z485:AE485"/>
    <mergeCell ref="Z486:AE486"/>
    <mergeCell ref="Z487:AE487"/>
    <mergeCell ref="Z488:AE488"/>
    <mergeCell ref="Z489:AE489"/>
    <mergeCell ref="Z490:AE490"/>
    <mergeCell ref="Z491:AE491"/>
    <mergeCell ref="Z492:AE492"/>
    <mergeCell ref="Z493:AE493"/>
    <mergeCell ref="Z494:AE494"/>
    <mergeCell ref="Z495:AE495"/>
    <mergeCell ref="Z496:AE496"/>
    <mergeCell ref="Z497:AE497"/>
    <mergeCell ref="Z498:AE498"/>
    <mergeCell ref="Z499:AE499"/>
    <mergeCell ref="Z500:AE500"/>
    <mergeCell ref="Z501:AE501"/>
    <mergeCell ref="Z502:AE502"/>
    <mergeCell ref="Z503:AE503"/>
    <mergeCell ref="Z504:AE504"/>
    <mergeCell ref="Z505:AE505"/>
    <mergeCell ref="Z506:AE506"/>
    <mergeCell ref="Z507:AE507"/>
    <mergeCell ref="Z508:AE508"/>
    <mergeCell ref="Z509:AE509"/>
    <mergeCell ref="Z510:AE510"/>
    <mergeCell ref="Z511:AE511"/>
    <mergeCell ref="Z512:AE512"/>
    <mergeCell ref="Z513:AE513"/>
    <mergeCell ref="Z514:AE514"/>
    <mergeCell ref="Z515:AE515"/>
    <mergeCell ref="Z516:AE516"/>
    <mergeCell ref="Z517:AE517"/>
    <mergeCell ref="Z518:AE518"/>
    <mergeCell ref="Z519:AE519"/>
    <mergeCell ref="Z520:AE520"/>
    <mergeCell ref="Z521:AE521"/>
    <mergeCell ref="Z522:AE522"/>
    <mergeCell ref="Z523:AE523"/>
    <mergeCell ref="Z524:AE524"/>
    <mergeCell ref="Z525:AE525"/>
    <mergeCell ref="Z526:AE526"/>
    <mergeCell ref="Z527:AE527"/>
    <mergeCell ref="Z528:AE528"/>
    <mergeCell ref="Z529:AE529"/>
    <mergeCell ref="Z530:AE530"/>
    <mergeCell ref="Z531:AE531"/>
    <mergeCell ref="Z532:AE532"/>
    <mergeCell ref="Z533:AE533"/>
    <mergeCell ref="Z534:AE534"/>
    <mergeCell ref="Z535:AE535"/>
    <mergeCell ref="Z536:AE536"/>
    <mergeCell ref="Z537:AE537"/>
    <mergeCell ref="Z538:AE538"/>
    <mergeCell ref="Z539:AE539"/>
    <mergeCell ref="Z540:AE540"/>
    <mergeCell ref="Z541:AE541"/>
    <mergeCell ref="Z542:AE542"/>
    <mergeCell ref="Z543:AE543"/>
    <mergeCell ref="Z544:AE544"/>
    <mergeCell ref="Z545:AE545"/>
    <mergeCell ref="Z546:AE546"/>
    <mergeCell ref="Z547:AE547"/>
    <mergeCell ref="Z548:AE548"/>
    <mergeCell ref="Z549:AE549"/>
    <mergeCell ref="Z550:AE550"/>
    <mergeCell ref="Z551:AE551"/>
    <mergeCell ref="Z552:AE552"/>
    <mergeCell ref="Z553:AE553"/>
    <mergeCell ref="Z554:AE554"/>
    <mergeCell ref="Z555:AE555"/>
    <mergeCell ref="Z556:AE556"/>
    <mergeCell ref="Z557:AE557"/>
    <mergeCell ref="Z558:AE558"/>
    <mergeCell ref="Z559:AE559"/>
    <mergeCell ref="Z560:AE560"/>
    <mergeCell ref="Z561:AE561"/>
    <mergeCell ref="Z562:AE562"/>
    <mergeCell ref="Z563:AE563"/>
    <mergeCell ref="Z564:AE564"/>
    <mergeCell ref="Z565:AE565"/>
    <mergeCell ref="Z566:AE566"/>
    <mergeCell ref="Z567:AE567"/>
    <mergeCell ref="Z568:AE568"/>
    <mergeCell ref="Z569:AE569"/>
    <mergeCell ref="Z570:AE570"/>
    <mergeCell ref="Z571:AE571"/>
    <mergeCell ref="Z572:AE572"/>
    <mergeCell ref="Z573:AE573"/>
    <mergeCell ref="Z574:AE574"/>
    <mergeCell ref="Z575:AE575"/>
    <mergeCell ref="Z576:AE576"/>
    <mergeCell ref="Z577:AE577"/>
    <mergeCell ref="Z578:AE578"/>
    <mergeCell ref="Z579:AE579"/>
    <mergeCell ref="Z580:AE580"/>
    <mergeCell ref="Z581:AE581"/>
    <mergeCell ref="Z582:AE582"/>
    <mergeCell ref="Z583:AE583"/>
    <mergeCell ref="Z584:AE584"/>
    <mergeCell ref="Z585:AE585"/>
    <mergeCell ref="Z586:AE586"/>
    <mergeCell ref="Z587:AE587"/>
    <mergeCell ref="Z588:AE588"/>
    <mergeCell ref="Z589:AE589"/>
    <mergeCell ref="Z590:AE590"/>
    <mergeCell ref="Z591:AE591"/>
    <mergeCell ref="Z592:AE592"/>
    <mergeCell ref="Z593:AE593"/>
    <mergeCell ref="Z594:AE594"/>
    <mergeCell ref="Z595:AE595"/>
    <mergeCell ref="Z596:AE596"/>
    <mergeCell ref="Z597:AE597"/>
    <mergeCell ref="Z598:AE598"/>
    <mergeCell ref="Z599:AE599"/>
    <mergeCell ref="Z600:AE600"/>
    <mergeCell ref="Z601:AE601"/>
    <mergeCell ref="Z602:AE602"/>
    <mergeCell ref="Z603:AE603"/>
    <mergeCell ref="Z604:AE604"/>
    <mergeCell ref="Z605:AE605"/>
    <mergeCell ref="Z606:AE606"/>
    <mergeCell ref="Z607:AE607"/>
    <mergeCell ref="Z608:AE608"/>
    <mergeCell ref="Z609:AE609"/>
    <mergeCell ref="Z610:AE610"/>
    <mergeCell ref="Z611:AE611"/>
    <mergeCell ref="Z612:AE612"/>
    <mergeCell ref="Z613:AE613"/>
    <mergeCell ref="Z614:AE614"/>
    <mergeCell ref="Z615:AE615"/>
    <mergeCell ref="Z616:AE616"/>
    <mergeCell ref="Z617:AE617"/>
    <mergeCell ref="Z618:AE618"/>
    <mergeCell ref="Z619:AE619"/>
    <mergeCell ref="Z620:AE620"/>
    <mergeCell ref="Z621:AE621"/>
    <mergeCell ref="Z622:AE622"/>
    <mergeCell ref="Z623:AE623"/>
    <mergeCell ref="Z624:AE624"/>
    <mergeCell ref="Z625:AE625"/>
    <mergeCell ref="Z626:AE626"/>
    <mergeCell ref="Z627:AE627"/>
    <mergeCell ref="Z628:AE628"/>
    <mergeCell ref="Z629:AE629"/>
    <mergeCell ref="Z630:AE630"/>
    <mergeCell ref="Z631:AE631"/>
    <mergeCell ref="Z632:AE632"/>
    <mergeCell ref="Z633:AE633"/>
    <mergeCell ref="Z634:AE634"/>
    <mergeCell ref="Z635:AE635"/>
    <mergeCell ref="Z636:AE636"/>
    <mergeCell ref="Z637:AE637"/>
    <mergeCell ref="Z638:AE638"/>
    <mergeCell ref="Z639:AE639"/>
    <mergeCell ref="Z640:AE640"/>
    <mergeCell ref="Z641:AE641"/>
    <mergeCell ref="Z642:AE642"/>
    <mergeCell ref="Z643:AE643"/>
    <mergeCell ref="Z644:AE644"/>
    <mergeCell ref="Z645:AE645"/>
    <mergeCell ref="Z646:AE646"/>
    <mergeCell ref="Z647:AE647"/>
    <mergeCell ref="Z648:AE648"/>
    <mergeCell ref="Z649:AE649"/>
    <mergeCell ref="Z650:AE650"/>
    <mergeCell ref="Z651:AE651"/>
    <mergeCell ref="Z652:AE652"/>
    <mergeCell ref="Z653:AE653"/>
    <mergeCell ref="Z654:AE654"/>
    <mergeCell ref="Z655:AE655"/>
    <mergeCell ref="Z656:AE656"/>
    <mergeCell ref="Z657:AE657"/>
    <mergeCell ref="Z658:AE658"/>
    <mergeCell ref="Z659:AE659"/>
    <mergeCell ref="Z660:AE660"/>
    <mergeCell ref="Z661:AE661"/>
    <mergeCell ref="Z662:AE662"/>
    <mergeCell ref="Z663:AE663"/>
    <mergeCell ref="Z664:AE664"/>
    <mergeCell ref="Z665:AE665"/>
    <mergeCell ref="Z666:AE666"/>
    <mergeCell ref="Z667:AE667"/>
    <mergeCell ref="Z668:AE668"/>
    <mergeCell ref="Z669:AE669"/>
    <mergeCell ref="Z670:AE670"/>
    <mergeCell ref="Z671:AE671"/>
    <mergeCell ref="Z672:AE672"/>
    <mergeCell ref="Z673:AE673"/>
    <mergeCell ref="Z674:AE674"/>
    <mergeCell ref="Z675:AE675"/>
    <mergeCell ref="Z676:AE676"/>
    <mergeCell ref="Z677:AE677"/>
    <mergeCell ref="Z678:AE678"/>
    <mergeCell ref="Z679:AE679"/>
    <mergeCell ref="Z680:AE680"/>
    <mergeCell ref="Z681:AE681"/>
    <mergeCell ref="Z682:AE682"/>
    <mergeCell ref="Z683:AE683"/>
    <mergeCell ref="Z684:AE684"/>
    <mergeCell ref="Z685:AE685"/>
    <mergeCell ref="Z686:AE686"/>
    <mergeCell ref="Z687:AE687"/>
    <mergeCell ref="Z688:AE688"/>
    <mergeCell ref="Z689:AE689"/>
    <mergeCell ref="Z690:AE690"/>
    <mergeCell ref="Z691:AE691"/>
    <mergeCell ref="Z692:AE692"/>
    <mergeCell ref="Z693:AE693"/>
    <mergeCell ref="Z694:AE694"/>
    <mergeCell ref="Z695:AE695"/>
    <mergeCell ref="Z696:AE696"/>
    <mergeCell ref="Z697:AE697"/>
    <mergeCell ref="Z698:AE698"/>
    <mergeCell ref="Z699:AE699"/>
    <mergeCell ref="Z700:AE700"/>
    <mergeCell ref="Z701:AE701"/>
    <mergeCell ref="Z702:AE702"/>
    <mergeCell ref="Z703:AE703"/>
    <mergeCell ref="Z704:AE704"/>
    <mergeCell ref="Z705:AE705"/>
    <mergeCell ref="Z706:AE706"/>
    <mergeCell ref="Z707:AE707"/>
    <mergeCell ref="Z708:AE708"/>
    <mergeCell ref="Z709:AE709"/>
    <mergeCell ref="Z710:AE710"/>
    <mergeCell ref="Z711:AE711"/>
    <mergeCell ref="Z712:AE712"/>
    <mergeCell ref="Z713:AE713"/>
    <mergeCell ref="Z714:AE714"/>
    <mergeCell ref="Z715:AE715"/>
    <mergeCell ref="Z716:AE716"/>
    <mergeCell ref="Z717:AE717"/>
    <mergeCell ref="Z718:AE718"/>
    <mergeCell ref="Z719:AE719"/>
    <mergeCell ref="Z720:AE720"/>
    <mergeCell ref="Z721:AE721"/>
    <mergeCell ref="Z722:AE722"/>
    <mergeCell ref="Z723:AE723"/>
    <mergeCell ref="Z724:AE724"/>
    <mergeCell ref="Z725:AE725"/>
    <mergeCell ref="Z726:AE726"/>
    <mergeCell ref="Z727:AE727"/>
    <mergeCell ref="Z728:AE728"/>
    <mergeCell ref="Z729:AE729"/>
    <mergeCell ref="Z730:AE730"/>
    <mergeCell ref="Z731:AE731"/>
    <mergeCell ref="Z732:AE732"/>
    <mergeCell ref="Z733:AE733"/>
    <mergeCell ref="Z734:AE734"/>
    <mergeCell ref="Z735:AE735"/>
    <mergeCell ref="Z736:AE736"/>
    <mergeCell ref="Z737:AE737"/>
    <mergeCell ref="Z738:AE738"/>
    <mergeCell ref="Z739:AE739"/>
    <mergeCell ref="Z740:AE740"/>
    <mergeCell ref="Z741:AE741"/>
    <mergeCell ref="Z742:AE74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25"/>
    <col customWidth="1" min="6" max="6" width="19.25"/>
  </cols>
  <sheetData>
    <row r="2">
      <c r="B2" s="54" t="s">
        <v>249</v>
      </c>
      <c r="C2" s="45" t="s">
        <v>250</v>
      </c>
      <c r="D2" s="47" t="s">
        <v>72</v>
      </c>
      <c r="E2" s="42"/>
      <c r="F2" s="45" t="s">
        <v>252</v>
      </c>
      <c r="G2" s="47"/>
    </row>
    <row r="3">
      <c r="B3" s="44"/>
      <c r="C3" s="44"/>
      <c r="D3" s="54" t="s">
        <v>263</v>
      </c>
      <c r="E3" s="55" t="s">
        <v>264</v>
      </c>
      <c r="F3" s="55" t="s">
        <v>265</v>
      </c>
      <c r="G3" s="63" t="s">
        <v>88</v>
      </c>
      <c r="H3" s="2"/>
    </row>
    <row r="4">
      <c r="B4" s="44"/>
      <c r="C4" s="54" t="s">
        <v>272</v>
      </c>
      <c r="D4" s="54" t="s">
        <v>273</v>
      </c>
      <c r="E4" s="55" t="s">
        <v>40</v>
      </c>
      <c r="F4" s="55" t="s">
        <v>274</v>
      </c>
      <c r="G4" s="63" t="s">
        <v>99</v>
      </c>
    </row>
    <row r="5">
      <c r="B5" s="44"/>
      <c r="C5" s="54" t="s">
        <v>273</v>
      </c>
      <c r="D5" s="54" t="s">
        <v>273</v>
      </c>
      <c r="E5" s="2" t="s">
        <v>283</v>
      </c>
      <c r="F5" s="2" t="s">
        <v>284</v>
      </c>
    </row>
    <row r="6">
      <c r="B6" s="44"/>
      <c r="C6" s="54" t="s">
        <v>128</v>
      </c>
      <c r="D6" s="54" t="s">
        <v>273</v>
      </c>
      <c r="E6" s="55" t="s">
        <v>294</v>
      </c>
      <c r="F6" s="55" t="s">
        <v>295</v>
      </c>
    </row>
    <row r="7">
      <c r="B7" s="54" t="s">
        <v>303</v>
      </c>
      <c r="C7" s="54" t="s">
        <v>272</v>
      </c>
      <c r="D7" s="54" t="s">
        <v>273</v>
      </c>
      <c r="E7" s="55" t="s">
        <v>40</v>
      </c>
      <c r="F7" s="55" t="s">
        <v>375</v>
      </c>
      <c r="G7" s="64" t="s">
        <v>279</v>
      </c>
    </row>
    <row r="8">
      <c r="B8" s="54" t="s">
        <v>309</v>
      </c>
      <c r="C8" s="54" t="s">
        <v>272</v>
      </c>
      <c r="D8" s="54" t="s">
        <v>273</v>
      </c>
      <c r="E8" s="55" t="s">
        <v>376</v>
      </c>
      <c r="F8" s="55" t="s">
        <v>377</v>
      </c>
    </row>
    <row r="9">
      <c r="B9" s="54" t="s">
        <v>169</v>
      </c>
      <c r="C9" s="54" t="s">
        <v>272</v>
      </c>
      <c r="D9" s="54" t="s">
        <v>273</v>
      </c>
      <c r="E9" s="55" t="s">
        <v>294</v>
      </c>
      <c r="F9" s="55" t="s">
        <v>295</v>
      </c>
    </row>
    <row r="10">
      <c r="B10" s="54" t="s">
        <v>322</v>
      </c>
      <c r="C10" s="54" t="s">
        <v>272</v>
      </c>
      <c r="D10" s="54" t="s">
        <v>273</v>
      </c>
      <c r="E10" s="55" t="s">
        <v>304</v>
      </c>
      <c r="F10" s="55" t="s">
        <v>305</v>
      </c>
    </row>
    <row r="11">
      <c r="B11" s="54" t="s">
        <v>325</v>
      </c>
      <c r="C11" s="54" t="s">
        <v>272</v>
      </c>
      <c r="D11" s="54" t="s">
        <v>273</v>
      </c>
      <c r="E11" s="55" t="s">
        <v>310</v>
      </c>
      <c r="F11" s="55" t="s">
        <v>311</v>
      </c>
    </row>
    <row r="12">
      <c r="B12" s="54" t="s">
        <v>328</v>
      </c>
      <c r="C12" s="54" t="s">
        <v>272</v>
      </c>
      <c r="D12" s="54" t="s">
        <v>273</v>
      </c>
      <c r="E12" s="55" t="s">
        <v>316</v>
      </c>
      <c r="F12" s="55" t="s">
        <v>317</v>
      </c>
    </row>
    <row r="13">
      <c r="B13" s="54" t="s">
        <v>332</v>
      </c>
      <c r="C13" s="54" t="s">
        <v>272</v>
      </c>
      <c r="D13" s="54" t="s">
        <v>273</v>
      </c>
      <c r="E13" s="2" t="s">
        <v>323</v>
      </c>
      <c r="F13" s="2" t="s">
        <v>324</v>
      </c>
    </row>
    <row r="14">
      <c r="B14" s="54" t="s">
        <v>335</v>
      </c>
      <c r="C14" s="54" t="s">
        <v>272</v>
      </c>
      <c r="D14" s="54" t="s">
        <v>273</v>
      </c>
      <c r="E14" s="2" t="s">
        <v>326</v>
      </c>
      <c r="F14" s="2" t="s">
        <v>327</v>
      </c>
    </row>
    <row r="15">
      <c r="B15" s="54" t="s">
        <v>197</v>
      </c>
      <c r="C15" s="54" t="s">
        <v>272</v>
      </c>
      <c r="D15" s="54" t="s">
        <v>273</v>
      </c>
      <c r="E15" s="2" t="s">
        <v>329</v>
      </c>
      <c r="F15" s="2" t="s">
        <v>330</v>
      </c>
    </row>
    <row r="16">
      <c r="B16" s="54" t="s">
        <v>341</v>
      </c>
      <c r="C16" s="54" t="s">
        <v>272</v>
      </c>
      <c r="D16" s="54" t="s">
        <v>273</v>
      </c>
      <c r="E16" s="2" t="s">
        <v>333</v>
      </c>
      <c r="F16" s="2" t="s">
        <v>334</v>
      </c>
    </row>
    <row r="17">
      <c r="B17" s="54" t="s">
        <v>345</v>
      </c>
      <c r="C17" s="54" t="s">
        <v>272</v>
      </c>
      <c r="D17" s="54" t="s">
        <v>273</v>
      </c>
      <c r="E17" s="2" t="s">
        <v>336</v>
      </c>
      <c r="F17" s="2" t="s">
        <v>337</v>
      </c>
    </row>
    <row r="18">
      <c r="B18" s="54" t="s">
        <v>349</v>
      </c>
      <c r="C18" s="54" t="s">
        <v>272</v>
      </c>
      <c r="D18" s="54" t="s">
        <v>273</v>
      </c>
      <c r="E18" s="2" t="s">
        <v>338</v>
      </c>
      <c r="F18" s="2" t="s">
        <v>339</v>
      </c>
    </row>
    <row r="19">
      <c r="B19" s="54" t="s">
        <v>378</v>
      </c>
      <c r="C19" s="54" t="s">
        <v>272</v>
      </c>
      <c r="D19" s="54" t="s">
        <v>273</v>
      </c>
      <c r="E19" s="2" t="s">
        <v>342</v>
      </c>
      <c r="F19" s="2" t="s">
        <v>343</v>
      </c>
    </row>
    <row r="20">
      <c r="B20" s="54" t="s">
        <v>379</v>
      </c>
      <c r="C20" s="54" t="s">
        <v>272</v>
      </c>
      <c r="D20" s="54" t="s">
        <v>273</v>
      </c>
      <c r="E20" s="2" t="s">
        <v>346</v>
      </c>
      <c r="F20" s="2" t="s">
        <v>347</v>
      </c>
    </row>
    <row r="21">
      <c r="B21" s="54" t="s">
        <v>380</v>
      </c>
      <c r="C21" s="54" t="s">
        <v>272</v>
      </c>
      <c r="D21" s="54" t="s">
        <v>273</v>
      </c>
      <c r="E21" s="2" t="s">
        <v>350</v>
      </c>
      <c r="F21" s="2" t="s">
        <v>351</v>
      </c>
    </row>
    <row r="22">
      <c r="G22" s="65"/>
    </row>
    <row r="23">
      <c r="B23" s="44"/>
      <c r="C23" s="54"/>
      <c r="D23" s="54" t="s">
        <v>100</v>
      </c>
      <c r="E23" s="55" t="s">
        <v>52</v>
      </c>
      <c r="F23" s="55" t="s">
        <v>353</v>
      </c>
      <c r="G23" s="64" t="s">
        <v>104</v>
      </c>
    </row>
    <row r="24">
      <c r="B24" s="44"/>
      <c r="C24" s="54"/>
      <c r="D24" s="54" t="s">
        <v>355</v>
      </c>
      <c r="E24" s="55" t="s">
        <v>43</v>
      </c>
      <c r="F24" s="55" t="s">
        <v>356</v>
      </c>
      <c r="G24" s="64" t="s">
        <v>299</v>
      </c>
    </row>
    <row r="25">
      <c r="B25" s="44"/>
      <c r="C25" s="54" t="s">
        <v>273</v>
      </c>
      <c r="D25" s="54" t="s">
        <v>272</v>
      </c>
      <c r="E25" s="55" t="s">
        <v>12</v>
      </c>
      <c r="F25" s="55" t="s">
        <v>358</v>
      </c>
      <c r="G25" s="64" t="s">
        <v>82</v>
      </c>
    </row>
    <row r="26">
      <c r="B26" s="44"/>
      <c r="C26" s="54" t="s">
        <v>128</v>
      </c>
      <c r="D26" s="54" t="s">
        <v>272</v>
      </c>
      <c r="E26" s="55" t="s">
        <v>36</v>
      </c>
      <c r="F26" s="55" t="s">
        <v>360</v>
      </c>
    </row>
    <row r="27">
      <c r="B27" s="44"/>
      <c r="C27" s="54" t="s">
        <v>263</v>
      </c>
      <c r="D27" s="54" t="s">
        <v>272</v>
      </c>
      <c r="E27" s="55" t="s">
        <v>362</v>
      </c>
      <c r="F27" s="55" t="s">
        <v>363</v>
      </c>
    </row>
    <row r="28">
      <c r="B28" s="44"/>
      <c r="C28" s="54"/>
      <c r="D28" s="54" t="s">
        <v>102</v>
      </c>
      <c r="E28" s="55" t="s">
        <v>365</v>
      </c>
      <c r="F28" s="55" t="s">
        <v>366</v>
      </c>
      <c r="G28" s="64" t="s">
        <v>314</v>
      </c>
    </row>
    <row r="29">
      <c r="B29" s="44"/>
      <c r="C29" s="54"/>
      <c r="D29" s="54" t="s">
        <v>367</v>
      </c>
      <c r="E29" s="55" t="s">
        <v>368</v>
      </c>
      <c r="F29" s="55" t="s">
        <v>369</v>
      </c>
      <c r="G29" s="64" t="s">
        <v>320</v>
      </c>
    </row>
  </sheetData>
  <mergeCells count="3">
    <mergeCell ref="G4:G6"/>
    <mergeCell ref="G7:G21"/>
    <mergeCell ref="G25:G27"/>
  </mergeCells>
  <drawing r:id="rId1"/>
</worksheet>
</file>