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tial Sheet" sheetId="1" r:id="rId4"/>
    <sheet state="visible" name="v2" sheetId="2" r:id="rId5"/>
    <sheet state="visible" name="v3 (the end)" sheetId="3" r:id="rId6"/>
    <sheet state="visible" name="Auxiliary Sheet" sheetId="4" r:id="rId7"/>
  </sheets>
  <definedNames/>
  <calcPr/>
</workbook>
</file>

<file path=xl/sharedStrings.xml><?xml version="1.0" encoding="utf-8"?>
<sst xmlns="http://schemas.openxmlformats.org/spreadsheetml/2006/main" count="634" uniqueCount="156">
  <si>
    <t>HEX</t>
  </si>
  <si>
    <t>BIN</t>
  </si>
  <si>
    <t>OPCODE</t>
  </si>
  <si>
    <t>rd</t>
  </si>
  <si>
    <t>imm</t>
  </si>
  <si>
    <t>func3</t>
  </si>
  <si>
    <t>rs1</t>
  </si>
  <si>
    <t>rs2</t>
  </si>
  <si>
    <t>func7</t>
  </si>
  <si>
    <t>INSTRUCTION</t>
  </si>
  <si>
    <t>00050893</t>
  </si>
  <si>
    <t>00000000000001010000100010010011</t>
  </si>
  <si>
    <t>addi</t>
  </si>
  <si>
    <t>x17</t>
  </si>
  <si>
    <t>x10</t>
  </si>
  <si>
    <t>00068513</t>
  </si>
  <si>
    <t>00000000000001101000010100010011</t>
  </si>
  <si>
    <t>x13</t>
  </si>
  <si>
    <t>04088063</t>
  </si>
  <si>
    <t>00000100000010001000000001100011</t>
  </si>
  <si>
    <t>beq</t>
  </si>
  <si>
    <t>04058263</t>
  </si>
  <si>
    <t>00000100000001011000001001100011</t>
  </si>
  <si>
    <t>x11</t>
  </si>
  <si>
    <t>04060063</t>
  </si>
  <si>
    <t>00000100000001100000000001100011</t>
  </si>
  <si>
    <t>x12</t>
  </si>
  <si>
    <t>04d05063</t>
  </si>
  <si>
    <t>00000100110100000101000001100011</t>
  </si>
  <si>
    <t>bge</t>
  </si>
  <si>
    <t>x0</t>
  </si>
  <si>
    <t>00088793</t>
  </si>
  <si>
    <t>00000000000010001000011110010011</t>
  </si>
  <si>
    <t>x15</t>
  </si>
  <si>
    <t>00269713</t>
  </si>
  <si>
    <t>00000000001001101001011100010011</t>
  </si>
  <si>
    <t>slli</t>
  </si>
  <si>
    <t>x14</t>
  </si>
  <si>
    <t>00e888b3</t>
  </si>
  <si>
    <t>00000000111010001000100010110011</t>
  </si>
  <si>
    <t>add</t>
  </si>
  <si>
    <t>0007a703</t>
  </si>
  <si>
    <t>00000000000001111010011100000011</t>
  </si>
  <si>
    <t>lw</t>
  </si>
  <si>
    <t>0x15</t>
  </si>
  <si>
    <t>0005a803</t>
  </si>
  <si>
    <t>00000000000001011010100000000011</t>
  </si>
  <si>
    <t>x16</t>
  </si>
  <si>
    <t>01070733</t>
  </si>
  <si>
    <t>00000001000001110000011100110011</t>
  </si>
  <si>
    <t>00e62023</t>
  </si>
  <si>
    <t>00000000111001100010000000100011</t>
  </si>
  <si>
    <t>sw</t>
  </si>
  <si>
    <t>00478793</t>
  </si>
  <si>
    <t>00000000010001111000011110010011</t>
  </si>
  <si>
    <t>00458593</t>
  </si>
  <si>
    <t>00000000010001011000010110010011</t>
  </si>
  <si>
    <t>00460613</t>
  </si>
  <si>
    <t>00000000010001100000011000010011</t>
  </si>
  <si>
    <t>ff1792e3</t>
  </si>
  <si>
    <t>11111111000101111001001011100011</t>
  </si>
  <si>
    <t>bne</t>
  </si>
  <si>
    <t>00008067</t>
  </si>
  <si>
    <t>00000000000000001000000001100111</t>
  </si>
  <si>
    <t>jalr</t>
  </si>
  <si>
    <t>fff00513</t>
  </si>
  <si>
    <t>11111111111100000000010100010011</t>
  </si>
  <si>
    <t>0xFFF</t>
  </si>
  <si>
    <t>Hex Instruction</t>
  </si>
  <si>
    <t>Bin Instruction</t>
  </si>
  <si>
    <t>funct7</t>
  </si>
  <si>
    <t>funct3</t>
  </si>
  <si>
    <t>opcode</t>
  </si>
  <si>
    <t>function type</t>
  </si>
  <si>
    <t>Instruction</t>
  </si>
  <si>
    <t>0000000</t>
  </si>
  <si>
    <t>000000000000</t>
  </si>
  <si>
    <t>00000</t>
  </si>
  <si>
    <t>01010</t>
  </si>
  <si>
    <t>000</t>
  </si>
  <si>
    <t>10001</t>
  </si>
  <si>
    <t>0010011</t>
  </si>
  <si>
    <t>I</t>
  </si>
  <si>
    <t>01101</t>
  </si>
  <si>
    <t>0000010</t>
  </si>
  <si>
    <t>000001000000</t>
  </si>
  <si>
    <t>-</t>
  </si>
  <si>
    <t>1100011</t>
  </si>
  <si>
    <t>SB</t>
  </si>
  <si>
    <t>000001000100</t>
  </si>
  <si>
    <t>01011</t>
  </si>
  <si>
    <t>01100</t>
  </si>
  <si>
    <t>101</t>
  </si>
  <si>
    <t>01111</t>
  </si>
  <si>
    <t>000000000010</t>
  </si>
  <si>
    <t>00010</t>
  </si>
  <si>
    <t>001</t>
  </si>
  <si>
    <t>01110</t>
  </si>
  <si>
    <t>0110011</t>
  </si>
  <si>
    <t>R</t>
  </si>
  <si>
    <t>010</t>
  </si>
  <si>
    <t>0000011</t>
  </si>
  <si>
    <t>10000</t>
  </si>
  <si>
    <t>0100011</t>
  </si>
  <si>
    <t>S</t>
  </si>
  <si>
    <t>000000000100</t>
  </si>
  <si>
    <t>00100</t>
  </si>
  <si>
    <t>1111111</t>
  </si>
  <si>
    <t>111111100101</t>
  </si>
  <si>
    <t>00001</t>
  </si>
  <si>
    <t>1100111</t>
  </si>
  <si>
    <t>111111111111</t>
  </si>
  <si>
    <t>11111</t>
  </si>
  <si>
    <t>THE PAINTED CELLS HAVE TO BE CORRECTED. SWITCH THE BITS</t>
  </si>
  <si>
    <t>Address</t>
  </si>
  <si>
    <t>mne</t>
  </si>
  <si>
    <t>0</t>
  </si>
  <si>
    <t>a7</t>
  </si>
  <si>
    <t>a0</t>
  </si>
  <si>
    <t>0x00</t>
  </si>
  <si>
    <t>4</t>
  </si>
  <si>
    <t>a3</t>
  </si>
  <si>
    <t>8</t>
  </si>
  <si>
    <t>zero</t>
  </si>
  <si>
    <t>0x40</t>
  </si>
  <si>
    <t>C</t>
  </si>
  <si>
    <t>a1</t>
  </si>
  <si>
    <t>0x44</t>
  </si>
  <si>
    <t>10</t>
  </si>
  <si>
    <t>a2</t>
  </si>
  <si>
    <t>14</t>
  </si>
  <si>
    <t>18</t>
  </si>
  <si>
    <t>a5</t>
  </si>
  <si>
    <t>1C</t>
  </si>
  <si>
    <t>a4</t>
  </si>
  <si>
    <t>0x02</t>
  </si>
  <si>
    <t>20</t>
  </si>
  <si>
    <t>24</t>
  </si>
  <si>
    <t>28</t>
  </si>
  <si>
    <t>a6</t>
  </si>
  <si>
    <t>2C</t>
  </si>
  <si>
    <t>30</t>
  </si>
  <si>
    <t>34</t>
  </si>
  <si>
    <t>0x04</t>
  </si>
  <si>
    <t>38</t>
  </si>
  <si>
    <t>3C</t>
  </si>
  <si>
    <t>40</t>
  </si>
  <si>
    <t>0x1fe4</t>
  </si>
  <si>
    <t>44</t>
  </si>
  <si>
    <t>ra</t>
  </si>
  <si>
    <t>48</t>
  </si>
  <si>
    <t>0xfff</t>
  </si>
  <si>
    <t>4C</t>
  </si>
  <si>
    <t>50</t>
  </si>
  <si>
    <t>54</t>
  </si>
  <si>
    <t>1FE4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</si>
</sst>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00000000000000000000000000000000_);0;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Arial"/>
      <scheme val="minor"/>
    </font>
    <font>
      <sz val="11.0"/>
      <color theme="1"/>
      <name val="&quot;Droid Sans Mono&quot;"/>
    </font>
    <font>
      <color theme="1"/>
      <name val="Courier New"/>
    </font>
    <font>
      <sz val="11.0"/>
      <color rgb="FF000000"/>
      <name val="Inconsolata"/>
    </font>
    <font>
      <sz val="36.0"/>
      <color rgb="FFFF0000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CC0000"/>
        <bgColor rgb="FFCC0000"/>
      </patternFill>
    </fill>
    <fill>
      <patternFill patternType="solid">
        <fgColor rgb="FFCC4125"/>
        <bgColor rgb="FFCC412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2" numFmtId="0" xfId="0" applyAlignment="1" applyFont="1">
      <alignment readingOrder="0"/>
    </xf>
    <xf borderId="1" fillId="0" fontId="3" numFmtId="0" xfId="0" applyBorder="1" applyFont="1"/>
    <xf borderId="1" fillId="0" fontId="4" numFmtId="49" xfId="0" applyAlignment="1" applyBorder="1" applyFont="1" applyNumberFormat="1">
      <alignment horizontal="center" readingOrder="0"/>
    </xf>
    <xf borderId="1" fillId="0" fontId="5" numFmtId="1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0" fillId="0" fontId="2" numFmtId="0" xfId="0" applyFont="1"/>
    <xf borderId="0" fillId="3" fontId="6" numFmtId="0" xfId="0" applyAlignment="1" applyFill="1" applyFont="1">
      <alignment readingOrder="0"/>
    </xf>
    <xf borderId="1" fillId="0" fontId="5" numFmtId="1" xfId="0" applyAlignment="1" applyBorder="1" applyFont="1" applyNumberFormat="1">
      <alignment horizontal="center" readingOrder="0"/>
    </xf>
    <xf borderId="0" fillId="0" fontId="5" numFmtId="164" xfId="0" applyAlignment="1" applyFont="1" applyNumberFormat="1">
      <alignment horizontal="center" readingOrder="0"/>
    </xf>
    <xf borderId="0" fillId="0" fontId="3" numFmtId="0" xfId="0" applyFont="1"/>
    <xf borderId="1" fillId="4" fontId="1" numFmtId="0" xfId="0" applyAlignment="1" applyBorder="1" applyFill="1" applyFont="1">
      <alignment horizontal="center" readingOrder="0"/>
    </xf>
    <xf borderId="1" fillId="0" fontId="5" numFmtId="0" xfId="0" applyAlignment="1" applyBorder="1" applyFont="1">
      <alignment horizontal="center"/>
    </xf>
    <xf borderId="1" fillId="5" fontId="2" numFmtId="0" xfId="0" applyAlignment="1" applyBorder="1" applyFill="1" applyFont="1">
      <alignment horizontal="center"/>
    </xf>
    <xf borderId="0" fillId="0" fontId="7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6" fontId="2" numFmtId="0" xfId="0" applyAlignment="1" applyBorder="1" applyFill="1" applyFont="1">
      <alignment horizontal="center" readingOrder="0"/>
    </xf>
    <xf borderId="1" fillId="7" fontId="2" numFmtId="0" xfId="0" applyAlignment="1" applyBorder="1" applyFill="1" applyFont="1">
      <alignment horizontal="center" readingOrder="0"/>
    </xf>
    <xf borderId="1" fillId="8" fontId="2" numFmtId="0" xfId="0" applyAlignment="1" applyBorder="1" applyFill="1" applyFont="1">
      <alignment horizontal="center" readingOrder="0"/>
    </xf>
    <xf borderId="1" fillId="9" fontId="2" numFmtId="0" xfId="0" applyAlignment="1" applyBorder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390525</xdr:colOff>
      <xdr:row>0</xdr:row>
      <xdr:rowOff>47625</xdr:rowOff>
    </xdr:from>
    <xdr:ext cx="5391150" cy="44767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39.5"/>
    <col customWidth="1" min="7" max="7" width="12.38"/>
    <col customWidth="1" min="11" max="11" width="18.75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4</v>
      </c>
      <c r="M1" s="2" t="s">
        <v>3</v>
      </c>
      <c r="N1" s="2" t="s">
        <v>6</v>
      </c>
    </row>
    <row r="2">
      <c r="A2" s="3"/>
      <c r="B2" s="4" t="s">
        <v>10</v>
      </c>
      <c r="C2" s="5" t="s">
        <v>11</v>
      </c>
      <c r="D2" s="6" t="str">
        <f t="shared" ref="D2:D23" si="2">MID(C2,26,7)</f>
        <v>0010011</v>
      </c>
      <c r="E2" s="7" t="str">
        <f t="shared" ref="E2:F2" si="1">mid(C2,21,5)</f>
        <v>10001</v>
      </c>
      <c r="F2" s="7" t="str">
        <f t="shared" si="1"/>
        <v/>
      </c>
      <c r="G2" s="7" t="str">
        <f t="shared" ref="G2:G23" si="4">MID(C2,18,3)</f>
        <v>000</v>
      </c>
      <c r="H2" s="6" t="str">
        <f t="shared" ref="H2:H23" si="5">MID(C2,13,5)</f>
        <v>01010</v>
      </c>
      <c r="I2" s="6" t="str">
        <f t="shared" ref="I2:I23" si="6">MID(C2,8,5)</f>
        <v>00000</v>
      </c>
      <c r="J2" s="6" t="str">
        <f t="shared" ref="J2:J23" si="7">MID(C2,1,7)</f>
        <v>0000000</v>
      </c>
      <c r="K2" s="8" t="s">
        <v>12</v>
      </c>
      <c r="L2" s="2">
        <v>0.0</v>
      </c>
      <c r="M2" s="2" t="s">
        <v>13</v>
      </c>
      <c r="N2" s="2" t="s">
        <v>14</v>
      </c>
    </row>
    <row r="3">
      <c r="B3" s="4" t="s">
        <v>15</v>
      </c>
      <c r="C3" s="5" t="s">
        <v>16</v>
      </c>
      <c r="D3" s="6" t="str">
        <f t="shared" si="2"/>
        <v>0010011</v>
      </c>
      <c r="E3" s="7" t="str">
        <f t="shared" ref="E3:F3" si="3">mid(C3,21,5)</f>
        <v>01010</v>
      </c>
      <c r="F3" s="7" t="str">
        <f t="shared" si="3"/>
        <v/>
      </c>
      <c r="G3" s="7" t="str">
        <f t="shared" si="4"/>
        <v>000</v>
      </c>
      <c r="H3" s="6" t="str">
        <f t="shared" si="5"/>
        <v>01101</v>
      </c>
      <c r="I3" s="6" t="str">
        <f t="shared" si="6"/>
        <v>00000</v>
      </c>
      <c r="J3" s="6" t="str">
        <f t="shared" si="7"/>
        <v>0000000</v>
      </c>
      <c r="K3" s="8" t="s">
        <v>12</v>
      </c>
      <c r="L3" s="2">
        <v>0.0</v>
      </c>
      <c r="M3" s="2" t="s">
        <v>14</v>
      </c>
      <c r="N3" s="2" t="s">
        <v>17</v>
      </c>
    </row>
    <row r="4">
      <c r="B4" s="4" t="s">
        <v>18</v>
      </c>
      <c r="C4" s="5" t="s">
        <v>19</v>
      </c>
      <c r="D4" s="6" t="str">
        <f t="shared" si="2"/>
        <v>1100011</v>
      </c>
      <c r="E4" s="7" t="str">
        <f t="shared" ref="E4:F4" si="8">mid(C4,21,5)</f>
        <v>00000</v>
      </c>
      <c r="F4" s="7" t="str">
        <f t="shared" si="8"/>
        <v/>
      </c>
      <c r="G4" s="7" t="str">
        <f t="shared" si="4"/>
        <v>000</v>
      </c>
      <c r="H4" s="6" t="str">
        <f t="shared" si="5"/>
        <v>10001</v>
      </c>
      <c r="I4" s="6" t="str">
        <f t="shared" si="6"/>
        <v>00000</v>
      </c>
      <c r="J4" s="6" t="str">
        <f t="shared" si="7"/>
        <v>0000010</v>
      </c>
      <c r="K4" s="8" t="s">
        <v>20</v>
      </c>
      <c r="L4" s="9" t="str">
        <f>LEFT(J4,1)&amp;RIGHT(E4,1)&amp;RIGHT(J4,6)&amp;LEFT(E4,4)&amp;"0 = 0x40"</f>
        <v>0000001000000 = 0x40</v>
      </c>
      <c r="M4" s="2"/>
      <c r="N4" s="2" t="s">
        <v>13</v>
      </c>
    </row>
    <row r="5">
      <c r="B5" s="4" t="s">
        <v>21</v>
      </c>
      <c r="C5" s="5" t="s">
        <v>22</v>
      </c>
      <c r="D5" s="6" t="str">
        <f t="shared" si="2"/>
        <v>1100011</v>
      </c>
      <c r="E5" s="7" t="str">
        <f t="shared" ref="E5:F5" si="9">mid(C5,21,5)</f>
        <v>00100</v>
      </c>
      <c r="F5" s="7" t="str">
        <f t="shared" si="9"/>
        <v/>
      </c>
      <c r="G5" s="7" t="str">
        <f t="shared" si="4"/>
        <v>000</v>
      </c>
      <c r="H5" s="6" t="str">
        <f t="shared" si="5"/>
        <v>01011</v>
      </c>
      <c r="I5" s="6" t="str">
        <f t="shared" si="6"/>
        <v>00000</v>
      </c>
      <c r="J5" s="6" t="str">
        <f t="shared" si="7"/>
        <v>0000010</v>
      </c>
      <c r="K5" s="8" t="s">
        <v>20</v>
      </c>
      <c r="L5" s="9" t="str">
        <f>LEFT(J5,1)&amp;RIGHT(E5,1)&amp;RIGHT(J5,6)&amp;LEFT(E5,4)&amp;"0 = 0x44"</f>
        <v>0000001000100 = 0x44</v>
      </c>
      <c r="M5" s="2"/>
      <c r="N5" s="2" t="s">
        <v>23</v>
      </c>
    </row>
    <row r="6">
      <c r="B6" s="4" t="s">
        <v>24</v>
      </c>
      <c r="C6" s="5" t="s">
        <v>25</v>
      </c>
      <c r="D6" s="6" t="str">
        <f t="shared" si="2"/>
        <v>1100011</v>
      </c>
      <c r="E6" s="7" t="str">
        <f t="shared" ref="E6:F6" si="10">mid(C6,21,5)</f>
        <v>00000</v>
      </c>
      <c r="F6" s="7" t="str">
        <f t="shared" si="10"/>
        <v/>
      </c>
      <c r="G6" s="7" t="str">
        <f t="shared" si="4"/>
        <v>000</v>
      </c>
      <c r="H6" s="6" t="str">
        <f t="shared" si="5"/>
        <v>01100</v>
      </c>
      <c r="I6" s="6" t="str">
        <f t="shared" si="6"/>
        <v>00000</v>
      </c>
      <c r="J6" s="6" t="str">
        <f t="shared" si="7"/>
        <v>0000010</v>
      </c>
      <c r="K6" s="8" t="s">
        <v>20</v>
      </c>
      <c r="L6" s="9" t="str">
        <f t="shared" ref="L6:L7" si="12">LEFT(J6,1)&amp;RIGHT(E6,1)&amp;RIGHT(J6,6)&amp;LEFT(E6,4)&amp;"0 = 0x40"</f>
        <v>0000001000000 = 0x40</v>
      </c>
      <c r="N6" s="2" t="s">
        <v>26</v>
      </c>
    </row>
    <row r="7">
      <c r="B7" s="4" t="s">
        <v>27</v>
      </c>
      <c r="C7" s="5" t="s">
        <v>28</v>
      </c>
      <c r="D7" s="6" t="str">
        <f t="shared" si="2"/>
        <v>1100011</v>
      </c>
      <c r="E7" s="7" t="str">
        <f t="shared" ref="E7:F7" si="11">mid(C7,21,5)</f>
        <v>00000</v>
      </c>
      <c r="F7" s="7" t="str">
        <f t="shared" si="11"/>
        <v/>
      </c>
      <c r="G7" s="7" t="str">
        <f t="shared" si="4"/>
        <v>101</v>
      </c>
      <c r="H7" s="6" t="str">
        <f t="shared" si="5"/>
        <v>00000</v>
      </c>
      <c r="I7" s="6" t="str">
        <f t="shared" si="6"/>
        <v>01101</v>
      </c>
      <c r="J7" s="6" t="str">
        <f t="shared" si="7"/>
        <v>0000010</v>
      </c>
      <c r="K7" s="8" t="s">
        <v>29</v>
      </c>
      <c r="L7" s="9" t="str">
        <f t="shared" si="12"/>
        <v>0000001000000 = 0x40</v>
      </c>
      <c r="N7" s="2" t="s">
        <v>30</v>
      </c>
    </row>
    <row r="8">
      <c r="B8" s="4" t="s">
        <v>31</v>
      </c>
      <c r="C8" s="5" t="s">
        <v>32</v>
      </c>
      <c r="D8" s="6" t="str">
        <f t="shared" si="2"/>
        <v>0010011</v>
      </c>
      <c r="E8" s="7" t="str">
        <f t="shared" ref="E8:F8" si="13">mid(C8,21,5)</f>
        <v>01111</v>
      </c>
      <c r="F8" s="7" t="str">
        <f t="shared" si="13"/>
        <v/>
      </c>
      <c r="G8" s="7" t="str">
        <f t="shared" si="4"/>
        <v>000</v>
      </c>
      <c r="H8" s="6" t="str">
        <f t="shared" si="5"/>
        <v>10001</v>
      </c>
      <c r="I8" s="6" t="str">
        <f t="shared" si="6"/>
        <v>00000</v>
      </c>
      <c r="J8" s="6" t="str">
        <f t="shared" si="7"/>
        <v>0000000</v>
      </c>
      <c r="K8" s="8" t="s">
        <v>12</v>
      </c>
      <c r="L8" s="2">
        <v>0.0</v>
      </c>
      <c r="M8" s="2" t="s">
        <v>33</v>
      </c>
      <c r="N8" s="2" t="s">
        <v>13</v>
      </c>
    </row>
    <row r="9">
      <c r="B9" s="4" t="s">
        <v>34</v>
      </c>
      <c r="C9" s="5" t="s">
        <v>35</v>
      </c>
      <c r="D9" s="6" t="str">
        <f t="shared" si="2"/>
        <v>0010011</v>
      </c>
      <c r="E9" s="7" t="str">
        <f t="shared" ref="E9:F9" si="14">mid(C9,21,5)</f>
        <v>01110</v>
      </c>
      <c r="F9" s="7" t="str">
        <f t="shared" si="14"/>
        <v/>
      </c>
      <c r="G9" s="7" t="str">
        <f t="shared" si="4"/>
        <v>001</v>
      </c>
      <c r="H9" s="6" t="str">
        <f t="shared" si="5"/>
        <v>01101</v>
      </c>
      <c r="I9" s="6" t="str">
        <f t="shared" si="6"/>
        <v>00010</v>
      </c>
      <c r="J9" s="6" t="str">
        <f t="shared" si="7"/>
        <v>0000000</v>
      </c>
      <c r="K9" s="8" t="s">
        <v>36</v>
      </c>
      <c r="L9" s="2">
        <v>2.0</v>
      </c>
      <c r="M9" s="2" t="s">
        <v>37</v>
      </c>
      <c r="N9" s="2" t="s">
        <v>17</v>
      </c>
    </row>
    <row r="10">
      <c r="B10" s="4" t="s">
        <v>38</v>
      </c>
      <c r="C10" s="5" t="s">
        <v>39</v>
      </c>
      <c r="D10" s="6" t="str">
        <f t="shared" si="2"/>
        <v>0110011</v>
      </c>
      <c r="E10" s="7" t="str">
        <f t="shared" ref="E10:F10" si="15">mid(C10,21,5)</f>
        <v>10001</v>
      </c>
      <c r="F10" s="7" t="str">
        <f t="shared" si="15"/>
        <v/>
      </c>
      <c r="G10" s="7" t="str">
        <f t="shared" si="4"/>
        <v>000</v>
      </c>
      <c r="H10" s="6" t="str">
        <f t="shared" si="5"/>
        <v>10001</v>
      </c>
      <c r="I10" s="6" t="str">
        <f t="shared" si="6"/>
        <v>01110</v>
      </c>
      <c r="J10" s="6" t="str">
        <f t="shared" si="7"/>
        <v>0000000</v>
      </c>
      <c r="K10" s="8" t="s">
        <v>40</v>
      </c>
      <c r="M10" s="2" t="s">
        <v>13</v>
      </c>
    </row>
    <row r="11">
      <c r="B11" s="4" t="s">
        <v>41</v>
      </c>
      <c r="C11" s="5" t="s">
        <v>42</v>
      </c>
      <c r="D11" s="6" t="str">
        <f t="shared" si="2"/>
        <v>0000011</v>
      </c>
      <c r="E11" s="7" t="str">
        <f t="shared" ref="E11:F11" si="16">mid(C11,21,5)</f>
        <v>01110</v>
      </c>
      <c r="F11" s="7" t="str">
        <f t="shared" si="16"/>
        <v/>
      </c>
      <c r="G11" s="7" t="str">
        <f t="shared" si="4"/>
        <v>010</v>
      </c>
      <c r="H11" s="6" t="str">
        <f t="shared" si="5"/>
        <v>01111</v>
      </c>
      <c r="I11" s="6" t="str">
        <f t="shared" si="6"/>
        <v>00000</v>
      </c>
      <c r="J11" s="6" t="str">
        <f t="shared" si="7"/>
        <v>0000000</v>
      </c>
      <c r="K11" s="8" t="s">
        <v>43</v>
      </c>
      <c r="L11" s="2" t="s">
        <v>44</v>
      </c>
      <c r="M11" s="2" t="s">
        <v>37</v>
      </c>
    </row>
    <row r="12">
      <c r="B12" s="4" t="s">
        <v>45</v>
      </c>
      <c r="C12" s="5" t="s">
        <v>46</v>
      </c>
      <c r="D12" s="6" t="str">
        <f t="shared" si="2"/>
        <v>0000011</v>
      </c>
      <c r="E12" s="7" t="str">
        <f t="shared" ref="E12:F12" si="17">mid(C12,21,5)</f>
        <v>10000</v>
      </c>
      <c r="F12" s="7" t="str">
        <f t="shared" si="17"/>
        <v/>
      </c>
      <c r="G12" s="7" t="str">
        <f t="shared" si="4"/>
        <v>010</v>
      </c>
      <c r="H12" s="6" t="str">
        <f t="shared" si="5"/>
        <v>01011</v>
      </c>
      <c r="I12" s="6" t="str">
        <f t="shared" si="6"/>
        <v>00000</v>
      </c>
      <c r="J12" s="6" t="str">
        <f t="shared" si="7"/>
        <v>0000000</v>
      </c>
      <c r="K12" s="8" t="s">
        <v>43</v>
      </c>
      <c r="M12" s="2" t="s">
        <v>47</v>
      </c>
    </row>
    <row r="13">
      <c r="B13" s="4" t="s">
        <v>48</v>
      </c>
      <c r="C13" s="5" t="s">
        <v>49</v>
      </c>
      <c r="D13" s="6" t="str">
        <f t="shared" si="2"/>
        <v>0110011</v>
      </c>
      <c r="E13" s="7" t="str">
        <f t="shared" ref="E13:F13" si="18">mid(C13,21,5)</f>
        <v>01110</v>
      </c>
      <c r="F13" s="7" t="str">
        <f t="shared" si="18"/>
        <v/>
      </c>
      <c r="G13" s="7" t="str">
        <f t="shared" si="4"/>
        <v>000</v>
      </c>
      <c r="H13" s="6" t="str">
        <f t="shared" si="5"/>
        <v>01110</v>
      </c>
      <c r="I13" s="6" t="str">
        <f t="shared" si="6"/>
        <v>10000</v>
      </c>
      <c r="J13" s="6" t="str">
        <f t="shared" si="7"/>
        <v>0000000</v>
      </c>
      <c r="K13" s="8" t="s">
        <v>40</v>
      </c>
      <c r="M13" s="2" t="s">
        <v>37</v>
      </c>
    </row>
    <row r="14">
      <c r="B14" s="4" t="s">
        <v>50</v>
      </c>
      <c r="C14" s="5" t="s">
        <v>51</v>
      </c>
      <c r="D14" s="6" t="str">
        <f t="shared" si="2"/>
        <v>0100011</v>
      </c>
      <c r="E14" s="7" t="str">
        <f t="shared" ref="E14:F14" si="19">mid(C14,21,5)</f>
        <v>00000</v>
      </c>
      <c r="F14" s="7" t="str">
        <f t="shared" si="19"/>
        <v/>
      </c>
      <c r="G14" s="7" t="str">
        <f t="shared" si="4"/>
        <v>010</v>
      </c>
      <c r="H14" s="6" t="str">
        <f t="shared" si="5"/>
        <v>01100</v>
      </c>
      <c r="I14" s="6" t="str">
        <f t="shared" si="6"/>
        <v>01110</v>
      </c>
      <c r="J14" s="6" t="str">
        <f t="shared" si="7"/>
        <v>0000000</v>
      </c>
      <c r="K14" s="8" t="s">
        <v>52</v>
      </c>
      <c r="L14" s="2">
        <v>0.0</v>
      </c>
    </row>
    <row r="15">
      <c r="B15" s="4" t="s">
        <v>53</v>
      </c>
      <c r="C15" s="5" t="s">
        <v>54</v>
      </c>
      <c r="D15" s="6" t="str">
        <f t="shared" si="2"/>
        <v>0010011</v>
      </c>
      <c r="E15" s="7" t="str">
        <f t="shared" ref="E15:F15" si="20">mid(C15,21,5)</f>
        <v>01111</v>
      </c>
      <c r="F15" s="7" t="str">
        <f t="shared" si="20"/>
        <v/>
      </c>
      <c r="G15" s="7" t="str">
        <f t="shared" si="4"/>
        <v>000</v>
      </c>
      <c r="H15" s="6" t="str">
        <f t="shared" si="5"/>
        <v>01111</v>
      </c>
      <c r="I15" s="6" t="str">
        <f t="shared" si="6"/>
        <v>00100</v>
      </c>
      <c r="J15" s="6" t="str">
        <f t="shared" si="7"/>
        <v>0000000</v>
      </c>
      <c r="K15" s="8" t="s">
        <v>12</v>
      </c>
      <c r="L15" s="2">
        <v>4.0</v>
      </c>
      <c r="M15" s="2" t="s">
        <v>33</v>
      </c>
      <c r="P15" s="10" t="str">
        <f t="shared" ref="P15:P17" si="22">CONCAT(J15,I15)</f>
        <v>000000000100</v>
      </c>
    </row>
    <row r="16">
      <c r="B16" s="4" t="s">
        <v>55</v>
      </c>
      <c r="C16" s="5" t="s">
        <v>56</v>
      </c>
      <c r="D16" s="6" t="str">
        <f t="shared" si="2"/>
        <v>0010011</v>
      </c>
      <c r="E16" s="7" t="str">
        <f t="shared" ref="E16:F16" si="21">mid(C16,21,5)</f>
        <v>01011</v>
      </c>
      <c r="F16" s="7" t="str">
        <f t="shared" si="21"/>
        <v/>
      </c>
      <c r="G16" s="7" t="str">
        <f t="shared" si="4"/>
        <v>000</v>
      </c>
      <c r="H16" s="6" t="str">
        <f t="shared" si="5"/>
        <v>01011</v>
      </c>
      <c r="I16" s="6" t="str">
        <f t="shared" si="6"/>
        <v>00100</v>
      </c>
      <c r="J16" s="6" t="str">
        <f t="shared" si="7"/>
        <v>0000000</v>
      </c>
      <c r="K16" s="8" t="s">
        <v>12</v>
      </c>
      <c r="L16" s="2">
        <v>4.0</v>
      </c>
      <c r="M16" s="2" t="s">
        <v>23</v>
      </c>
      <c r="P16" s="10" t="str">
        <f t="shared" si="22"/>
        <v>000000000100</v>
      </c>
    </row>
    <row r="17">
      <c r="B17" s="4" t="s">
        <v>57</v>
      </c>
      <c r="C17" s="5" t="s">
        <v>58</v>
      </c>
      <c r="D17" s="6" t="str">
        <f t="shared" si="2"/>
        <v>0010011</v>
      </c>
      <c r="E17" s="7" t="str">
        <f t="shared" ref="E17:F17" si="23">mid(C17,21,5)</f>
        <v>01100</v>
      </c>
      <c r="F17" s="7" t="str">
        <f t="shared" si="23"/>
        <v/>
      </c>
      <c r="G17" s="7" t="str">
        <f t="shared" si="4"/>
        <v>000</v>
      </c>
      <c r="H17" s="6" t="str">
        <f t="shared" si="5"/>
        <v>01100</v>
      </c>
      <c r="I17" s="6" t="str">
        <f t="shared" si="6"/>
        <v>00100</v>
      </c>
      <c r="J17" s="6" t="str">
        <f t="shared" si="7"/>
        <v>0000000</v>
      </c>
      <c r="K17" s="8" t="s">
        <v>12</v>
      </c>
      <c r="L17" s="2">
        <v>4.0</v>
      </c>
      <c r="M17" s="2" t="s">
        <v>26</v>
      </c>
      <c r="P17" s="10" t="str">
        <f t="shared" si="22"/>
        <v>000000000100</v>
      </c>
    </row>
    <row r="18">
      <c r="B18" s="4" t="s">
        <v>59</v>
      </c>
      <c r="C18" s="5" t="s">
        <v>60</v>
      </c>
      <c r="D18" s="6" t="str">
        <f t="shared" si="2"/>
        <v>1100011</v>
      </c>
      <c r="E18" s="7" t="str">
        <f t="shared" ref="E18:F18" si="24">mid(C18,21,5)</f>
        <v>00101</v>
      </c>
      <c r="F18" s="7" t="str">
        <f t="shared" si="24"/>
        <v/>
      </c>
      <c r="G18" s="7" t="str">
        <f t="shared" si="4"/>
        <v>001</v>
      </c>
      <c r="H18" s="6" t="str">
        <f t="shared" si="5"/>
        <v>01111</v>
      </c>
      <c r="I18" s="6" t="str">
        <f t="shared" si="6"/>
        <v>10001</v>
      </c>
      <c r="J18" s="6" t="str">
        <f t="shared" si="7"/>
        <v>1111111</v>
      </c>
      <c r="K18" s="8" t="s">
        <v>61</v>
      </c>
      <c r="L18" s="9" t="str">
        <f>LEFT(J18,1)&amp;RIGHT(E18,1)&amp;RIGHT(J18,6)&amp;LEFT(E18,4)&amp;"0 = 0xFE4"</f>
        <v>1111111100100 = 0xFE4</v>
      </c>
      <c r="P18" s="10"/>
    </row>
    <row r="19">
      <c r="B19" s="4" t="s">
        <v>62</v>
      </c>
      <c r="C19" s="5" t="s">
        <v>63</v>
      </c>
      <c r="D19" s="6" t="str">
        <f t="shared" si="2"/>
        <v>1100111</v>
      </c>
      <c r="E19" s="7" t="str">
        <f t="shared" ref="E19:F19" si="25">mid(C19,21,5)</f>
        <v>00000</v>
      </c>
      <c r="F19" s="7" t="str">
        <f t="shared" si="25"/>
        <v/>
      </c>
      <c r="G19" s="7" t="str">
        <f t="shared" si="4"/>
        <v>000</v>
      </c>
      <c r="H19" s="6" t="str">
        <f t="shared" si="5"/>
        <v>00001</v>
      </c>
      <c r="I19" s="6" t="str">
        <f t="shared" si="6"/>
        <v>00000</v>
      </c>
      <c r="J19" s="6" t="str">
        <f t="shared" si="7"/>
        <v>0000000</v>
      </c>
      <c r="K19" s="8" t="s">
        <v>64</v>
      </c>
      <c r="M19" s="2" t="s">
        <v>30</v>
      </c>
      <c r="P19" s="10"/>
    </row>
    <row r="20">
      <c r="B20" s="4" t="s">
        <v>65</v>
      </c>
      <c r="C20" s="5" t="s">
        <v>66</v>
      </c>
      <c r="D20" s="6" t="str">
        <f t="shared" si="2"/>
        <v>0010011</v>
      </c>
      <c r="E20" s="7" t="str">
        <f t="shared" ref="E20:F20" si="26">mid(C20,21,5)</f>
        <v>01010</v>
      </c>
      <c r="F20" s="7" t="str">
        <f t="shared" si="26"/>
        <v/>
      </c>
      <c r="G20" s="7" t="str">
        <f t="shared" si="4"/>
        <v>000</v>
      </c>
      <c r="H20" s="6" t="str">
        <f t="shared" si="5"/>
        <v>00000</v>
      </c>
      <c r="I20" s="6" t="str">
        <f t="shared" si="6"/>
        <v>11111</v>
      </c>
      <c r="J20" s="6" t="str">
        <f t="shared" si="7"/>
        <v>1111111</v>
      </c>
      <c r="K20" s="8" t="s">
        <v>12</v>
      </c>
      <c r="L20" s="2" t="s">
        <v>67</v>
      </c>
      <c r="M20" s="2" t="s">
        <v>14</v>
      </c>
      <c r="P20" s="10" t="str">
        <f>CONCAT(J20,I20)</f>
        <v>111111111111</v>
      </c>
    </row>
    <row r="21">
      <c r="B21" s="4" t="s">
        <v>62</v>
      </c>
      <c r="C21" s="5" t="s">
        <v>63</v>
      </c>
      <c r="D21" s="6" t="str">
        <f t="shared" si="2"/>
        <v>1100111</v>
      </c>
      <c r="E21" s="7" t="str">
        <f t="shared" ref="E21:F21" si="27">mid(C21,21,5)</f>
        <v>00000</v>
      </c>
      <c r="F21" s="7" t="str">
        <f t="shared" si="27"/>
        <v/>
      </c>
      <c r="G21" s="7" t="str">
        <f t="shared" si="4"/>
        <v>000</v>
      </c>
      <c r="H21" s="6" t="str">
        <f t="shared" si="5"/>
        <v>00001</v>
      </c>
      <c r="I21" s="6" t="str">
        <f t="shared" si="6"/>
        <v>00000</v>
      </c>
      <c r="J21" s="6" t="str">
        <f t="shared" si="7"/>
        <v>0000000</v>
      </c>
      <c r="K21" s="8" t="s">
        <v>64</v>
      </c>
      <c r="M21" s="2" t="s">
        <v>30</v>
      </c>
      <c r="P21" s="10"/>
    </row>
    <row r="22">
      <c r="B22" s="4" t="s">
        <v>65</v>
      </c>
      <c r="C22" s="5" t="s">
        <v>66</v>
      </c>
      <c r="D22" s="6" t="str">
        <f t="shared" si="2"/>
        <v>0010011</v>
      </c>
      <c r="E22" s="7" t="str">
        <f t="shared" ref="E22:F22" si="28">mid(C22,21,5)</f>
        <v>01010</v>
      </c>
      <c r="F22" s="7" t="str">
        <f t="shared" si="28"/>
        <v/>
      </c>
      <c r="G22" s="7" t="str">
        <f t="shared" si="4"/>
        <v>000</v>
      </c>
      <c r="H22" s="6" t="str">
        <f t="shared" si="5"/>
        <v>00000</v>
      </c>
      <c r="I22" s="6" t="str">
        <f t="shared" si="6"/>
        <v>11111</v>
      </c>
      <c r="J22" s="6" t="str">
        <f t="shared" si="7"/>
        <v>1111111</v>
      </c>
      <c r="K22" s="8" t="s">
        <v>12</v>
      </c>
      <c r="L22" s="2" t="s">
        <v>67</v>
      </c>
      <c r="M22" s="2" t="s">
        <v>14</v>
      </c>
      <c r="P22" s="10" t="str">
        <f>CONCAT(J22,I22)</f>
        <v>111111111111</v>
      </c>
    </row>
    <row r="23">
      <c r="B23" s="4" t="s">
        <v>62</v>
      </c>
      <c r="C23" s="11" t="s">
        <v>63</v>
      </c>
      <c r="D23" s="6" t="str">
        <f t="shared" si="2"/>
        <v>1100111</v>
      </c>
      <c r="E23" s="7" t="str">
        <f t="shared" ref="E23:F23" si="29">mid(C23,21,5)</f>
        <v>00000</v>
      </c>
      <c r="F23" s="7" t="str">
        <f t="shared" si="29"/>
        <v/>
      </c>
      <c r="G23" s="7" t="str">
        <f t="shared" si="4"/>
        <v>000</v>
      </c>
      <c r="H23" s="6" t="str">
        <f t="shared" si="5"/>
        <v>00001</v>
      </c>
      <c r="I23" s="6" t="str">
        <f t="shared" si="6"/>
        <v>00000</v>
      </c>
      <c r="J23" s="6" t="str">
        <f t="shared" si="7"/>
        <v>0000000</v>
      </c>
      <c r="K23" s="8" t="s">
        <v>64</v>
      </c>
      <c r="M23" s="2" t="s">
        <v>30</v>
      </c>
      <c r="P23" s="10"/>
    </row>
    <row r="28">
      <c r="G28" s="12"/>
    </row>
    <row r="29">
      <c r="G29" s="12"/>
    </row>
    <row r="30">
      <c r="G30" s="12"/>
    </row>
    <row r="31">
      <c r="G31" s="12"/>
    </row>
    <row r="32">
      <c r="D32" s="9" t="str">
        <f>MID(C2,30,2)</f>
        <v>01</v>
      </c>
      <c r="G32" s="12"/>
    </row>
    <row r="33">
      <c r="G33" s="12"/>
    </row>
    <row r="34">
      <c r="G34" s="12"/>
    </row>
    <row r="35">
      <c r="G35" s="12"/>
    </row>
    <row r="36">
      <c r="G36" s="12"/>
    </row>
    <row r="54">
      <c r="C54" s="13"/>
    </row>
    <row r="55">
      <c r="C55" s="13"/>
    </row>
    <row r="56">
      <c r="C56" s="13"/>
    </row>
    <row r="57">
      <c r="C57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34.63"/>
  </cols>
  <sheetData>
    <row r="1">
      <c r="A1" s="14" t="s">
        <v>68</v>
      </c>
      <c r="B1" s="14" t="s">
        <v>69</v>
      </c>
      <c r="C1" s="14" t="s">
        <v>70</v>
      </c>
      <c r="D1" s="14" t="s">
        <v>4</v>
      </c>
      <c r="E1" s="14" t="s">
        <v>7</v>
      </c>
      <c r="F1" s="14" t="s">
        <v>6</v>
      </c>
      <c r="G1" s="14" t="s">
        <v>71</v>
      </c>
      <c r="H1" s="14" t="s">
        <v>3</v>
      </c>
      <c r="I1" s="14" t="s">
        <v>72</v>
      </c>
      <c r="J1" s="14" t="s">
        <v>73</v>
      </c>
      <c r="K1" s="14" t="s">
        <v>74</v>
      </c>
    </row>
    <row r="2">
      <c r="A2" s="4" t="s">
        <v>10</v>
      </c>
      <c r="B2" s="15" t="s">
        <v>11</v>
      </c>
      <c r="C2" s="7" t="s">
        <v>75</v>
      </c>
      <c r="D2" s="7" t="s">
        <v>76</v>
      </c>
      <c r="E2" s="7" t="s">
        <v>77</v>
      </c>
      <c r="F2" s="7" t="s">
        <v>78</v>
      </c>
      <c r="G2" s="7" t="s">
        <v>79</v>
      </c>
      <c r="H2" s="7" t="s">
        <v>80</v>
      </c>
      <c r="I2" s="7" t="s">
        <v>81</v>
      </c>
      <c r="J2" s="8" t="s">
        <v>82</v>
      </c>
      <c r="K2" s="7" t="s">
        <v>12</v>
      </c>
    </row>
    <row r="3">
      <c r="A3" s="4" t="s">
        <v>15</v>
      </c>
      <c r="B3" s="15" t="s">
        <v>16</v>
      </c>
      <c r="C3" s="7" t="s">
        <v>75</v>
      </c>
      <c r="D3" s="7" t="s">
        <v>76</v>
      </c>
      <c r="E3" s="7" t="s">
        <v>77</v>
      </c>
      <c r="F3" s="7" t="s">
        <v>83</v>
      </c>
      <c r="G3" s="7" t="s">
        <v>79</v>
      </c>
      <c r="H3" s="7" t="s">
        <v>78</v>
      </c>
      <c r="I3" s="7" t="s">
        <v>81</v>
      </c>
      <c r="J3" s="8" t="s">
        <v>82</v>
      </c>
      <c r="K3" s="7" t="s">
        <v>12</v>
      </c>
    </row>
    <row r="4">
      <c r="A4" s="4" t="s">
        <v>18</v>
      </c>
      <c r="B4" s="15" t="s">
        <v>19</v>
      </c>
      <c r="C4" s="7" t="s">
        <v>84</v>
      </c>
      <c r="D4" s="16" t="s">
        <v>85</v>
      </c>
      <c r="E4" s="7" t="s">
        <v>77</v>
      </c>
      <c r="F4" s="7" t="s">
        <v>80</v>
      </c>
      <c r="G4" s="7" t="s">
        <v>79</v>
      </c>
      <c r="H4" s="8" t="s">
        <v>86</v>
      </c>
      <c r="I4" s="7" t="s">
        <v>87</v>
      </c>
      <c r="J4" s="8" t="s">
        <v>88</v>
      </c>
      <c r="K4" s="7" t="s">
        <v>20</v>
      </c>
    </row>
    <row r="5">
      <c r="A5" s="4" t="s">
        <v>21</v>
      </c>
      <c r="B5" s="15" t="s">
        <v>22</v>
      </c>
      <c r="C5" s="7" t="s">
        <v>84</v>
      </c>
      <c r="D5" s="16" t="s">
        <v>89</v>
      </c>
      <c r="E5" s="7" t="s">
        <v>77</v>
      </c>
      <c r="F5" s="7" t="s">
        <v>90</v>
      </c>
      <c r="G5" s="7" t="s">
        <v>79</v>
      </c>
      <c r="H5" s="8" t="s">
        <v>86</v>
      </c>
      <c r="I5" s="7" t="s">
        <v>87</v>
      </c>
      <c r="J5" s="8" t="s">
        <v>88</v>
      </c>
      <c r="K5" s="7" t="s">
        <v>20</v>
      </c>
    </row>
    <row r="6">
      <c r="A6" s="4" t="s">
        <v>24</v>
      </c>
      <c r="B6" s="15" t="s">
        <v>25</v>
      </c>
      <c r="C6" s="7" t="s">
        <v>84</v>
      </c>
      <c r="D6" s="16" t="s">
        <v>85</v>
      </c>
      <c r="E6" s="7" t="s">
        <v>77</v>
      </c>
      <c r="F6" s="7" t="s">
        <v>91</v>
      </c>
      <c r="G6" s="7" t="s">
        <v>79</v>
      </c>
      <c r="H6" s="8" t="s">
        <v>86</v>
      </c>
      <c r="I6" s="7" t="s">
        <v>87</v>
      </c>
      <c r="J6" s="8" t="s">
        <v>88</v>
      </c>
      <c r="K6" s="7" t="s">
        <v>20</v>
      </c>
    </row>
    <row r="7">
      <c r="A7" s="4" t="s">
        <v>27</v>
      </c>
      <c r="B7" s="15" t="s">
        <v>28</v>
      </c>
      <c r="C7" s="7" t="s">
        <v>84</v>
      </c>
      <c r="D7" s="16" t="s">
        <v>85</v>
      </c>
      <c r="E7" s="7" t="s">
        <v>83</v>
      </c>
      <c r="F7" s="7" t="s">
        <v>77</v>
      </c>
      <c r="G7" s="7" t="s">
        <v>92</v>
      </c>
      <c r="H7" s="8" t="s">
        <v>86</v>
      </c>
      <c r="I7" s="7" t="s">
        <v>87</v>
      </c>
      <c r="J7" s="8" t="s">
        <v>88</v>
      </c>
      <c r="K7" s="7" t="s">
        <v>29</v>
      </c>
    </row>
    <row r="8">
      <c r="A8" s="4" t="s">
        <v>31</v>
      </c>
      <c r="B8" s="15" t="s">
        <v>32</v>
      </c>
      <c r="C8" s="7" t="s">
        <v>75</v>
      </c>
      <c r="D8" s="7" t="s">
        <v>76</v>
      </c>
      <c r="E8" s="7" t="s">
        <v>77</v>
      </c>
      <c r="F8" s="7" t="s">
        <v>80</v>
      </c>
      <c r="G8" s="7" t="s">
        <v>79</v>
      </c>
      <c r="H8" s="7" t="s">
        <v>93</v>
      </c>
      <c r="I8" s="7" t="s">
        <v>81</v>
      </c>
      <c r="J8" s="8" t="s">
        <v>82</v>
      </c>
      <c r="K8" s="7" t="s">
        <v>12</v>
      </c>
    </row>
    <row r="9">
      <c r="A9" s="4" t="s">
        <v>34</v>
      </c>
      <c r="B9" s="15" t="s">
        <v>35</v>
      </c>
      <c r="C9" s="7" t="s">
        <v>75</v>
      </c>
      <c r="D9" s="7" t="s">
        <v>94</v>
      </c>
      <c r="E9" s="7" t="s">
        <v>95</v>
      </c>
      <c r="F9" s="7" t="s">
        <v>83</v>
      </c>
      <c r="G9" s="7" t="s">
        <v>96</v>
      </c>
      <c r="H9" s="7" t="s">
        <v>97</v>
      </c>
      <c r="I9" s="7" t="s">
        <v>81</v>
      </c>
      <c r="J9" s="8" t="s">
        <v>82</v>
      </c>
      <c r="K9" s="7" t="s">
        <v>36</v>
      </c>
    </row>
    <row r="10">
      <c r="A10" s="4" t="s">
        <v>38</v>
      </c>
      <c r="B10" s="15" t="s">
        <v>39</v>
      </c>
      <c r="C10" s="7" t="s">
        <v>75</v>
      </c>
      <c r="D10" s="7"/>
      <c r="E10" s="7" t="s">
        <v>97</v>
      </c>
      <c r="F10" s="7" t="s">
        <v>80</v>
      </c>
      <c r="G10" s="7" t="s">
        <v>79</v>
      </c>
      <c r="H10" s="7" t="s">
        <v>80</v>
      </c>
      <c r="I10" s="7" t="s">
        <v>98</v>
      </c>
      <c r="J10" s="8" t="s">
        <v>99</v>
      </c>
      <c r="K10" s="7" t="s">
        <v>40</v>
      </c>
    </row>
    <row r="11">
      <c r="A11" s="4" t="s">
        <v>41</v>
      </c>
      <c r="B11" s="15" t="s">
        <v>42</v>
      </c>
      <c r="C11" s="7" t="s">
        <v>75</v>
      </c>
      <c r="D11" s="7" t="s">
        <v>76</v>
      </c>
      <c r="E11" s="7" t="s">
        <v>77</v>
      </c>
      <c r="F11" s="7" t="s">
        <v>93</v>
      </c>
      <c r="G11" s="7" t="s">
        <v>100</v>
      </c>
      <c r="H11" s="7" t="s">
        <v>97</v>
      </c>
      <c r="I11" s="7" t="s">
        <v>101</v>
      </c>
      <c r="J11" s="8" t="s">
        <v>82</v>
      </c>
      <c r="K11" s="7" t="s">
        <v>43</v>
      </c>
    </row>
    <row r="12">
      <c r="A12" s="4" t="s">
        <v>45</v>
      </c>
      <c r="B12" s="15" t="s">
        <v>46</v>
      </c>
      <c r="C12" s="7" t="s">
        <v>75</v>
      </c>
      <c r="D12" s="7" t="s">
        <v>76</v>
      </c>
      <c r="E12" s="7" t="s">
        <v>77</v>
      </c>
      <c r="F12" s="7" t="s">
        <v>90</v>
      </c>
      <c r="G12" s="7" t="s">
        <v>100</v>
      </c>
      <c r="H12" s="7" t="s">
        <v>102</v>
      </c>
      <c r="I12" s="7" t="s">
        <v>101</v>
      </c>
      <c r="J12" s="8" t="s">
        <v>82</v>
      </c>
      <c r="K12" s="7" t="s">
        <v>43</v>
      </c>
    </row>
    <row r="13">
      <c r="A13" s="4" t="s">
        <v>48</v>
      </c>
      <c r="B13" s="15" t="s">
        <v>49</v>
      </c>
      <c r="C13" s="7" t="s">
        <v>75</v>
      </c>
      <c r="D13" s="7"/>
      <c r="E13" s="7" t="s">
        <v>102</v>
      </c>
      <c r="F13" s="7" t="s">
        <v>97</v>
      </c>
      <c r="G13" s="7" t="s">
        <v>79</v>
      </c>
      <c r="H13" s="7" t="s">
        <v>97</v>
      </c>
      <c r="I13" s="7" t="s">
        <v>98</v>
      </c>
      <c r="J13" s="8" t="s">
        <v>99</v>
      </c>
      <c r="K13" s="7" t="s">
        <v>40</v>
      </c>
    </row>
    <row r="14">
      <c r="A14" s="4" t="s">
        <v>50</v>
      </c>
      <c r="B14" s="15" t="s">
        <v>51</v>
      </c>
      <c r="C14" s="7" t="s">
        <v>75</v>
      </c>
      <c r="D14" s="7"/>
      <c r="E14" s="7" t="s">
        <v>97</v>
      </c>
      <c r="F14" s="7" t="s">
        <v>91</v>
      </c>
      <c r="G14" s="7" t="s">
        <v>100</v>
      </c>
      <c r="H14" s="7" t="s">
        <v>77</v>
      </c>
      <c r="I14" s="7" t="s">
        <v>103</v>
      </c>
      <c r="J14" s="8" t="s">
        <v>104</v>
      </c>
      <c r="K14" s="7" t="s">
        <v>52</v>
      </c>
    </row>
    <row r="15">
      <c r="A15" s="4" t="s">
        <v>53</v>
      </c>
      <c r="B15" s="15" t="s">
        <v>54</v>
      </c>
      <c r="C15" s="7" t="s">
        <v>75</v>
      </c>
      <c r="D15" s="7" t="s">
        <v>105</v>
      </c>
      <c r="E15" s="7" t="s">
        <v>106</v>
      </c>
      <c r="F15" s="7" t="s">
        <v>93</v>
      </c>
      <c r="G15" s="7" t="s">
        <v>79</v>
      </c>
      <c r="H15" s="7" t="s">
        <v>93</v>
      </c>
      <c r="I15" s="7" t="s">
        <v>81</v>
      </c>
      <c r="J15" s="8" t="s">
        <v>82</v>
      </c>
      <c r="K15" s="7" t="s">
        <v>12</v>
      </c>
    </row>
    <row r="16">
      <c r="A16" s="4" t="s">
        <v>55</v>
      </c>
      <c r="B16" s="15" t="s">
        <v>56</v>
      </c>
      <c r="C16" s="7" t="s">
        <v>75</v>
      </c>
      <c r="D16" s="7" t="s">
        <v>105</v>
      </c>
      <c r="E16" s="7" t="s">
        <v>106</v>
      </c>
      <c r="F16" s="7" t="s">
        <v>90</v>
      </c>
      <c r="G16" s="7" t="s">
        <v>79</v>
      </c>
      <c r="H16" s="7" t="s">
        <v>90</v>
      </c>
      <c r="I16" s="7" t="s">
        <v>81</v>
      </c>
      <c r="J16" s="8" t="s">
        <v>82</v>
      </c>
      <c r="K16" s="7" t="s">
        <v>12</v>
      </c>
    </row>
    <row r="17">
      <c r="A17" s="4" t="s">
        <v>57</v>
      </c>
      <c r="B17" s="15" t="s">
        <v>58</v>
      </c>
      <c r="C17" s="7" t="s">
        <v>75</v>
      </c>
      <c r="D17" s="7" t="s">
        <v>105</v>
      </c>
      <c r="E17" s="7" t="s">
        <v>106</v>
      </c>
      <c r="F17" s="7" t="s">
        <v>91</v>
      </c>
      <c r="G17" s="7" t="s">
        <v>79</v>
      </c>
      <c r="H17" s="7" t="s">
        <v>91</v>
      </c>
      <c r="I17" s="7" t="s">
        <v>81</v>
      </c>
      <c r="J17" s="8" t="s">
        <v>82</v>
      </c>
      <c r="K17" s="7" t="s">
        <v>12</v>
      </c>
    </row>
    <row r="18">
      <c r="A18" s="4" t="s">
        <v>59</v>
      </c>
      <c r="B18" s="15" t="s">
        <v>60</v>
      </c>
      <c r="C18" s="7" t="s">
        <v>107</v>
      </c>
      <c r="D18" s="16" t="s">
        <v>108</v>
      </c>
      <c r="E18" s="7" t="s">
        <v>80</v>
      </c>
      <c r="F18" s="7" t="s">
        <v>93</v>
      </c>
      <c r="G18" s="7" t="s">
        <v>96</v>
      </c>
      <c r="H18" s="8" t="s">
        <v>86</v>
      </c>
      <c r="I18" s="7" t="s">
        <v>87</v>
      </c>
      <c r="J18" s="8" t="s">
        <v>88</v>
      </c>
      <c r="K18" s="7" t="s">
        <v>61</v>
      </c>
    </row>
    <row r="19">
      <c r="A19" s="4" t="s">
        <v>62</v>
      </c>
      <c r="B19" s="15" t="s">
        <v>63</v>
      </c>
      <c r="C19" s="7" t="s">
        <v>75</v>
      </c>
      <c r="D19" s="7" t="s">
        <v>76</v>
      </c>
      <c r="E19" s="7" t="s">
        <v>77</v>
      </c>
      <c r="F19" s="7" t="s">
        <v>109</v>
      </c>
      <c r="G19" s="7" t="s">
        <v>79</v>
      </c>
      <c r="H19" s="7" t="s">
        <v>77</v>
      </c>
      <c r="I19" s="7" t="s">
        <v>110</v>
      </c>
      <c r="J19" s="8" t="s">
        <v>82</v>
      </c>
      <c r="K19" s="7" t="s">
        <v>64</v>
      </c>
    </row>
    <row r="20">
      <c r="A20" s="4" t="s">
        <v>65</v>
      </c>
      <c r="B20" s="15" t="s">
        <v>66</v>
      </c>
      <c r="C20" s="7" t="s">
        <v>107</v>
      </c>
      <c r="D20" s="7" t="s">
        <v>111</v>
      </c>
      <c r="E20" s="7" t="s">
        <v>112</v>
      </c>
      <c r="F20" s="7" t="s">
        <v>77</v>
      </c>
      <c r="G20" s="7" t="s">
        <v>79</v>
      </c>
      <c r="H20" s="7" t="s">
        <v>78</v>
      </c>
      <c r="I20" s="7" t="s">
        <v>81</v>
      </c>
      <c r="J20" s="8" t="s">
        <v>82</v>
      </c>
      <c r="K20" s="7" t="s">
        <v>12</v>
      </c>
    </row>
    <row r="21">
      <c r="A21" s="4" t="s">
        <v>62</v>
      </c>
      <c r="B21" s="15" t="s">
        <v>63</v>
      </c>
      <c r="C21" s="7" t="s">
        <v>75</v>
      </c>
      <c r="D21" s="7" t="s">
        <v>76</v>
      </c>
      <c r="E21" s="7" t="s">
        <v>77</v>
      </c>
      <c r="F21" s="7" t="s">
        <v>109</v>
      </c>
      <c r="G21" s="7" t="s">
        <v>79</v>
      </c>
      <c r="H21" s="7" t="s">
        <v>77</v>
      </c>
      <c r="I21" s="7" t="s">
        <v>110</v>
      </c>
      <c r="J21" s="8" t="s">
        <v>82</v>
      </c>
      <c r="K21" s="7" t="s">
        <v>64</v>
      </c>
    </row>
    <row r="22">
      <c r="A22" s="4" t="s">
        <v>65</v>
      </c>
      <c r="B22" s="15" t="s">
        <v>66</v>
      </c>
      <c r="C22" s="7" t="s">
        <v>107</v>
      </c>
      <c r="D22" s="7" t="s">
        <v>111</v>
      </c>
      <c r="E22" s="7" t="s">
        <v>112</v>
      </c>
      <c r="F22" s="7" t="s">
        <v>77</v>
      </c>
      <c r="G22" s="7" t="s">
        <v>79</v>
      </c>
      <c r="H22" s="7" t="s">
        <v>78</v>
      </c>
      <c r="I22" s="7" t="s">
        <v>81</v>
      </c>
      <c r="J22" s="8" t="s">
        <v>82</v>
      </c>
      <c r="K22" s="7" t="s">
        <v>12</v>
      </c>
    </row>
    <row r="23">
      <c r="A23" s="4" t="s">
        <v>62</v>
      </c>
      <c r="B23" s="15" t="s">
        <v>63</v>
      </c>
      <c r="C23" s="7" t="s">
        <v>75</v>
      </c>
      <c r="D23" s="7" t="s">
        <v>76</v>
      </c>
      <c r="E23" s="7" t="s">
        <v>77</v>
      </c>
      <c r="F23" s="7" t="s">
        <v>109</v>
      </c>
      <c r="G23" s="7" t="s">
        <v>79</v>
      </c>
      <c r="H23" s="7" t="s">
        <v>77</v>
      </c>
      <c r="I23" s="7" t="s">
        <v>110</v>
      </c>
      <c r="J23" s="8" t="s">
        <v>82</v>
      </c>
      <c r="K23" s="7" t="s">
        <v>64</v>
      </c>
    </row>
    <row r="25">
      <c r="D25" s="17" t="s">
        <v>113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13.13"/>
    <col customWidth="1" min="3" max="3" width="30.5"/>
    <col customWidth="1" min="4" max="4" width="11.25"/>
    <col customWidth="1" min="5" max="5" width="7.63"/>
    <col customWidth="1" min="6" max="6" width="7.88"/>
    <col customWidth="1" min="7" max="7" width="11.5"/>
    <col customWidth="1" min="8" max="8" width="6.0"/>
    <col customWidth="1" min="9" max="9" width="7.38"/>
    <col customWidth="1" min="10" max="11" width="11.5"/>
  </cols>
  <sheetData>
    <row r="1">
      <c r="A1" s="14" t="s">
        <v>114</v>
      </c>
      <c r="B1" s="14" t="s">
        <v>68</v>
      </c>
      <c r="C1" s="14" t="s">
        <v>69</v>
      </c>
      <c r="D1" s="14" t="s">
        <v>70</v>
      </c>
      <c r="E1" s="14" t="s">
        <v>71</v>
      </c>
      <c r="F1" s="14" t="s">
        <v>72</v>
      </c>
      <c r="G1" s="14" t="s">
        <v>73</v>
      </c>
      <c r="H1" s="14" t="s">
        <v>115</v>
      </c>
      <c r="I1" s="14" t="s">
        <v>3</v>
      </c>
      <c r="J1" s="14" t="s">
        <v>6</v>
      </c>
      <c r="K1" s="14" t="s">
        <v>7</v>
      </c>
      <c r="L1" s="14" t="s">
        <v>4</v>
      </c>
    </row>
    <row r="2">
      <c r="A2" s="7" t="s">
        <v>116</v>
      </c>
      <c r="B2" s="18" t="s">
        <v>10</v>
      </c>
      <c r="C2" s="7" t="s">
        <v>11</v>
      </c>
      <c r="D2" s="8" t="s">
        <v>86</v>
      </c>
      <c r="E2" s="7" t="s">
        <v>79</v>
      </c>
      <c r="F2" s="7" t="s">
        <v>81</v>
      </c>
      <c r="G2" s="18" t="s">
        <v>82</v>
      </c>
      <c r="H2" s="7" t="s">
        <v>12</v>
      </c>
      <c r="I2" s="8" t="s">
        <v>117</v>
      </c>
      <c r="J2" s="8" t="s">
        <v>118</v>
      </c>
      <c r="K2" s="8" t="s">
        <v>86</v>
      </c>
      <c r="L2" s="8" t="s">
        <v>119</v>
      </c>
    </row>
    <row r="3">
      <c r="A3" s="7" t="s">
        <v>120</v>
      </c>
      <c r="B3" s="18" t="s">
        <v>15</v>
      </c>
      <c r="C3" s="7" t="s">
        <v>16</v>
      </c>
      <c r="D3" s="8" t="s">
        <v>86</v>
      </c>
      <c r="E3" s="7" t="s">
        <v>79</v>
      </c>
      <c r="F3" s="7" t="s">
        <v>81</v>
      </c>
      <c r="G3" s="18" t="s">
        <v>82</v>
      </c>
      <c r="H3" s="7" t="s">
        <v>12</v>
      </c>
      <c r="I3" s="8" t="s">
        <v>118</v>
      </c>
      <c r="J3" s="8" t="s">
        <v>121</v>
      </c>
      <c r="K3" s="8" t="s">
        <v>86</v>
      </c>
      <c r="L3" s="8" t="s">
        <v>119</v>
      </c>
    </row>
    <row r="4">
      <c r="A4" s="7" t="s">
        <v>122</v>
      </c>
      <c r="B4" s="18" t="s">
        <v>18</v>
      </c>
      <c r="C4" s="7" t="s">
        <v>19</v>
      </c>
      <c r="D4" s="8" t="s">
        <v>86</v>
      </c>
      <c r="E4" s="7" t="s">
        <v>79</v>
      </c>
      <c r="F4" s="7" t="s">
        <v>87</v>
      </c>
      <c r="G4" s="18" t="s">
        <v>88</v>
      </c>
      <c r="H4" s="7" t="s">
        <v>20</v>
      </c>
      <c r="I4" s="18" t="s">
        <v>86</v>
      </c>
      <c r="J4" s="8" t="s">
        <v>117</v>
      </c>
      <c r="K4" s="8" t="s">
        <v>123</v>
      </c>
      <c r="L4" s="8" t="s">
        <v>124</v>
      </c>
    </row>
    <row r="5">
      <c r="A5" s="7" t="s">
        <v>125</v>
      </c>
      <c r="B5" s="18" t="s">
        <v>21</v>
      </c>
      <c r="C5" s="7" t="s">
        <v>22</v>
      </c>
      <c r="D5" s="8" t="s">
        <v>86</v>
      </c>
      <c r="E5" s="7" t="s">
        <v>79</v>
      </c>
      <c r="F5" s="7" t="s">
        <v>87</v>
      </c>
      <c r="G5" s="18" t="s">
        <v>88</v>
      </c>
      <c r="H5" s="7" t="s">
        <v>20</v>
      </c>
      <c r="I5" s="18" t="s">
        <v>86</v>
      </c>
      <c r="J5" s="8" t="s">
        <v>126</v>
      </c>
      <c r="K5" s="8" t="s">
        <v>123</v>
      </c>
      <c r="L5" s="8" t="s">
        <v>127</v>
      </c>
    </row>
    <row r="6">
      <c r="A6" s="7" t="s">
        <v>128</v>
      </c>
      <c r="B6" s="18" t="s">
        <v>24</v>
      </c>
      <c r="C6" s="7" t="s">
        <v>25</v>
      </c>
      <c r="D6" s="8" t="s">
        <v>86</v>
      </c>
      <c r="E6" s="7" t="s">
        <v>79</v>
      </c>
      <c r="F6" s="7" t="s">
        <v>87</v>
      </c>
      <c r="G6" s="18" t="s">
        <v>88</v>
      </c>
      <c r="H6" s="7" t="s">
        <v>20</v>
      </c>
      <c r="I6" s="18" t="s">
        <v>86</v>
      </c>
      <c r="J6" s="8" t="s">
        <v>129</v>
      </c>
      <c r="K6" s="8" t="s">
        <v>123</v>
      </c>
      <c r="L6" s="8" t="s">
        <v>124</v>
      </c>
    </row>
    <row r="7">
      <c r="A7" s="7" t="s">
        <v>130</v>
      </c>
      <c r="B7" s="18" t="s">
        <v>27</v>
      </c>
      <c r="C7" s="7" t="s">
        <v>28</v>
      </c>
      <c r="D7" s="8" t="s">
        <v>86</v>
      </c>
      <c r="E7" s="7" t="s">
        <v>92</v>
      </c>
      <c r="F7" s="7" t="s">
        <v>87</v>
      </c>
      <c r="G7" s="18" t="s">
        <v>88</v>
      </c>
      <c r="H7" s="7" t="s">
        <v>29</v>
      </c>
      <c r="I7" s="18" t="s">
        <v>86</v>
      </c>
      <c r="J7" s="8" t="s">
        <v>123</v>
      </c>
      <c r="K7" s="8" t="s">
        <v>121</v>
      </c>
      <c r="L7" s="8" t="s">
        <v>124</v>
      </c>
    </row>
    <row r="8">
      <c r="A8" s="7" t="s">
        <v>131</v>
      </c>
      <c r="B8" s="18" t="s">
        <v>31</v>
      </c>
      <c r="C8" s="7" t="s">
        <v>32</v>
      </c>
      <c r="D8" s="8" t="s">
        <v>86</v>
      </c>
      <c r="E8" s="7" t="s">
        <v>79</v>
      </c>
      <c r="F8" s="7" t="s">
        <v>81</v>
      </c>
      <c r="G8" s="18" t="s">
        <v>82</v>
      </c>
      <c r="H8" s="7" t="s">
        <v>12</v>
      </c>
      <c r="I8" s="8" t="s">
        <v>132</v>
      </c>
      <c r="J8" s="8" t="s">
        <v>117</v>
      </c>
      <c r="K8" s="8" t="s">
        <v>86</v>
      </c>
      <c r="L8" s="8" t="s">
        <v>119</v>
      </c>
    </row>
    <row r="9">
      <c r="A9" s="7" t="s">
        <v>133</v>
      </c>
      <c r="B9" s="18" t="s">
        <v>34</v>
      </c>
      <c r="C9" s="7" t="s">
        <v>35</v>
      </c>
      <c r="D9" s="8" t="s">
        <v>86</v>
      </c>
      <c r="E9" s="7" t="s">
        <v>96</v>
      </c>
      <c r="F9" s="7" t="s">
        <v>81</v>
      </c>
      <c r="G9" s="18" t="s">
        <v>82</v>
      </c>
      <c r="H9" s="7" t="s">
        <v>36</v>
      </c>
      <c r="I9" s="8" t="s">
        <v>134</v>
      </c>
      <c r="J9" s="8" t="s">
        <v>121</v>
      </c>
      <c r="K9" s="8" t="s">
        <v>86</v>
      </c>
      <c r="L9" s="8" t="s">
        <v>135</v>
      </c>
    </row>
    <row r="10">
      <c r="A10" s="7" t="s">
        <v>136</v>
      </c>
      <c r="B10" s="18" t="s">
        <v>38</v>
      </c>
      <c r="C10" s="7" t="s">
        <v>39</v>
      </c>
      <c r="D10" s="7" t="s">
        <v>75</v>
      </c>
      <c r="E10" s="7" t="s">
        <v>79</v>
      </c>
      <c r="F10" s="7" t="s">
        <v>98</v>
      </c>
      <c r="G10" s="8" t="s">
        <v>99</v>
      </c>
      <c r="H10" s="7" t="s">
        <v>40</v>
      </c>
      <c r="I10" s="8" t="s">
        <v>117</v>
      </c>
      <c r="J10" s="8" t="s">
        <v>117</v>
      </c>
      <c r="K10" s="8" t="s">
        <v>134</v>
      </c>
      <c r="L10" s="8" t="s">
        <v>86</v>
      </c>
    </row>
    <row r="11">
      <c r="A11" s="7" t="s">
        <v>137</v>
      </c>
      <c r="B11" s="18" t="s">
        <v>41</v>
      </c>
      <c r="C11" s="7" t="s">
        <v>42</v>
      </c>
      <c r="D11" s="8" t="s">
        <v>86</v>
      </c>
      <c r="E11" s="7" t="s">
        <v>100</v>
      </c>
      <c r="F11" s="7" t="s">
        <v>101</v>
      </c>
      <c r="G11" s="18" t="s">
        <v>82</v>
      </c>
      <c r="H11" s="7" t="s">
        <v>43</v>
      </c>
      <c r="I11" s="8" t="s">
        <v>134</v>
      </c>
      <c r="J11" s="8" t="s">
        <v>132</v>
      </c>
      <c r="K11" s="8" t="s">
        <v>86</v>
      </c>
      <c r="L11" s="8" t="s">
        <v>119</v>
      </c>
    </row>
    <row r="12">
      <c r="A12" s="7" t="s">
        <v>138</v>
      </c>
      <c r="B12" s="18" t="s">
        <v>45</v>
      </c>
      <c r="C12" s="7" t="s">
        <v>46</v>
      </c>
      <c r="D12" s="8" t="s">
        <v>86</v>
      </c>
      <c r="E12" s="7" t="s">
        <v>100</v>
      </c>
      <c r="F12" s="7" t="s">
        <v>101</v>
      </c>
      <c r="G12" s="18" t="s">
        <v>82</v>
      </c>
      <c r="H12" s="7" t="s">
        <v>43</v>
      </c>
      <c r="I12" s="8" t="s">
        <v>139</v>
      </c>
      <c r="J12" s="8" t="s">
        <v>126</v>
      </c>
      <c r="K12" s="8" t="s">
        <v>86</v>
      </c>
      <c r="L12" s="8" t="s">
        <v>119</v>
      </c>
    </row>
    <row r="13">
      <c r="A13" s="7" t="s">
        <v>140</v>
      </c>
      <c r="B13" s="18" t="s">
        <v>48</v>
      </c>
      <c r="C13" s="7" t="s">
        <v>49</v>
      </c>
      <c r="D13" s="7" t="s">
        <v>75</v>
      </c>
      <c r="E13" s="7" t="s">
        <v>79</v>
      </c>
      <c r="F13" s="7" t="s">
        <v>98</v>
      </c>
      <c r="G13" s="18" t="s">
        <v>99</v>
      </c>
      <c r="H13" s="7" t="s">
        <v>40</v>
      </c>
      <c r="I13" s="8" t="s">
        <v>134</v>
      </c>
      <c r="J13" s="8" t="s">
        <v>134</v>
      </c>
      <c r="K13" s="8" t="s">
        <v>139</v>
      </c>
      <c r="L13" s="8" t="s">
        <v>86</v>
      </c>
    </row>
    <row r="14">
      <c r="A14" s="7" t="s">
        <v>141</v>
      </c>
      <c r="B14" s="18" t="s">
        <v>50</v>
      </c>
      <c r="C14" s="7" t="s">
        <v>51</v>
      </c>
      <c r="D14" s="8" t="s">
        <v>86</v>
      </c>
      <c r="E14" s="7" t="s">
        <v>100</v>
      </c>
      <c r="F14" s="7" t="s">
        <v>103</v>
      </c>
      <c r="G14" s="18" t="s">
        <v>104</v>
      </c>
      <c r="H14" s="7" t="s">
        <v>52</v>
      </c>
      <c r="I14" s="8" t="s">
        <v>86</v>
      </c>
      <c r="J14" s="8" t="s">
        <v>129</v>
      </c>
      <c r="K14" s="8" t="s">
        <v>134</v>
      </c>
      <c r="L14" s="8" t="s">
        <v>119</v>
      </c>
    </row>
    <row r="15">
      <c r="A15" s="7" t="s">
        <v>142</v>
      </c>
      <c r="B15" s="18" t="s">
        <v>53</v>
      </c>
      <c r="C15" s="7" t="s">
        <v>54</v>
      </c>
      <c r="D15" s="8" t="s">
        <v>86</v>
      </c>
      <c r="E15" s="7" t="s">
        <v>79</v>
      </c>
      <c r="F15" s="7" t="s">
        <v>81</v>
      </c>
      <c r="G15" s="18" t="s">
        <v>82</v>
      </c>
      <c r="H15" s="7" t="s">
        <v>12</v>
      </c>
      <c r="I15" s="8" t="s">
        <v>132</v>
      </c>
      <c r="J15" s="8" t="s">
        <v>132</v>
      </c>
      <c r="K15" s="8" t="s">
        <v>86</v>
      </c>
      <c r="L15" s="8" t="s">
        <v>143</v>
      </c>
    </row>
    <row r="16">
      <c r="A16" s="7" t="s">
        <v>144</v>
      </c>
      <c r="B16" s="18" t="s">
        <v>55</v>
      </c>
      <c r="C16" s="7" t="s">
        <v>56</v>
      </c>
      <c r="D16" s="8" t="s">
        <v>86</v>
      </c>
      <c r="E16" s="7" t="s">
        <v>79</v>
      </c>
      <c r="F16" s="7" t="s">
        <v>81</v>
      </c>
      <c r="G16" s="18" t="s">
        <v>82</v>
      </c>
      <c r="H16" s="7" t="s">
        <v>12</v>
      </c>
      <c r="I16" s="8" t="s">
        <v>126</v>
      </c>
      <c r="J16" s="8" t="s">
        <v>126</v>
      </c>
      <c r="K16" s="8" t="s">
        <v>86</v>
      </c>
      <c r="L16" s="8" t="s">
        <v>143</v>
      </c>
    </row>
    <row r="17">
      <c r="A17" s="7" t="s">
        <v>145</v>
      </c>
      <c r="B17" s="18" t="s">
        <v>57</v>
      </c>
      <c r="C17" s="7" t="s">
        <v>58</v>
      </c>
      <c r="D17" s="8" t="s">
        <v>86</v>
      </c>
      <c r="E17" s="7" t="s">
        <v>79</v>
      </c>
      <c r="F17" s="7" t="s">
        <v>81</v>
      </c>
      <c r="G17" s="18" t="s">
        <v>82</v>
      </c>
      <c r="H17" s="7" t="s">
        <v>12</v>
      </c>
      <c r="I17" s="8" t="s">
        <v>129</v>
      </c>
      <c r="J17" s="8" t="s">
        <v>129</v>
      </c>
      <c r="K17" s="8" t="s">
        <v>86</v>
      </c>
      <c r="L17" s="8" t="s">
        <v>143</v>
      </c>
    </row>
    <row r="18">
      <c r="A18" s="7" t="s">
        <v>146</v>
      </c>
      <c r="B18" s="18" t="s">
        <v>59</v>
      </c>
      <c r="C18" s="7" t="s">
        <v>60</v>
      </c>
      <c r="D18" s="8" t="s">
        <v>86</v>
      </c>
      <c r="E18" s="7" t="s">
        <v>96</v>
      </c>
      <c r="F18" s="7" t="s">
        <v>87</v>
      </c>
      <c r="G18" s="18" t="s">
        <v>88</v>
      </c>
      <c r="H18" s="7" t="s">
        <v>61</v>
      </c>
      <c r="I18" s="18" t="s">
        <v>86</v>
      </c>
      <c r="J18" s="8" t="s">
        <v>132</v>
      </c>
      <c r="K18" s="8" t="s">
        <v>117</v>
      </c>
      <c r="L18" s="8" t="s">
        <v>147</v>
      </c>
    </row>
    <row r="19">
      <c r="A19" s="7" t="s">
        <v>148</v>
      </c>
      <c r="B19" s="18" t="s">
        <v>62</v>
      </c>
      <c r="C19" s="7" t="s">
        <v>63</v>
      </c>
      <c r="D19" s="8" t="s">
        <v>86</v>
      </c>
      <c r="E19" s="7" t="s">
        <v>79</v>
      </c>
      <c r="F19" s="7" t="s">
        <v>110</v>
      </c>
      <c r="G19" s="18" t="s">
        <v>82</v>
      </c>
      <c r="H19" s="7" t="s">
        <v>64</v>
      </c>
      <c r="I19" s="8" t="s">
        <v>123</v>
      </c>
      <c r="J19" s="8" t="s">
        <v>149</v>
      </c>
      <c r="K19" s="8" t="s">
        <v>86</v>
      </c>
      <c r="L19" s="8" t="s">
        <v>119</v>
      </c>
    </row>
    <row r="20">
      <c r="A20" s="7" t="s">
        <v>150</v>
      </c>
      <c r="B20" s="18" t="s">
        <v>65</v>
      </c>
      <c r="C20" s="7" t="s">
        <v>66</v>
      </c>
      <c r="D20" s="8" t="s">
        <v>86</v>
      </c>
      <c r="E20" s="7" t="s">
        <v>79</v>
      </c>
      <c r="F20" s="7" t="s">
        <v>81</v>
      </c>
      <c r="G20" s="18" t="s">
        <v>82</v>
      </c>
      <c r="H20" s="7" t="s">
        <v>12</v>
      </c>
      <c r="I20" s="8" t="s">
        <v>118</v>
      </c>
      <c r="J20" s="8" t="s">
        <v>123</v>
      </c>
      <c r="K20" s="8" t="s">
        <v>86</v>
      </c>
      <c r="L20" s="8" t="s">
        <v>151</v>
      </c>
    </row>
    <row r="21">
      <c r="A21" s="7" t="s">
        <v>152</v>
      </c>
      <c r="B21" s="18" t="s">
        <v>62</v>
      </c>
      <c r="C21" s="7" t="s">
        <v>63</v>
      </c>
      <c r="D21" s="8" t="s">
        <v>86</v>
      </c>
      <c r="E21" s="7" t="s">
        <v>79</v>
      </c>
      <c r="F21" s="7" t="s">
        <v>110</v>
      </c>
      <c r="G21" s="18" t="s">
        <v>82</v>
      </c>
      <c r="H21" s="7" t="s">
        <v>64</v>
      </c>
      <c r="I21" s="8" t="s">
        <v>123</v>
      </c>
      <c r="J21" s="8" t="s">
        <v>149</v>
      </c>
      <c r="K21" s="8" t="s">
        <v>86</v>
      </c>
      <c r="L21" s="8" t="s">
        <v>119</v>
      </c>
    </row>
    <row r="22">
      <c r="A22" s="7" t="s">
        <v>153</v>
      </c>
      <c r="B22" s="18" t="s">
        <v>65</v>
      </c>
      <c r="C22" s="7" t="s">
        <v>66</v>
      </c>
      <c r="D22" s="8" t="s">
        <v>86</v>
      </c>
      <c r="E22" s="7" t="s">
        <v>79</v>
      </c>
      <c r="F22" s="7" t="s">
        <v>81</v>
      </c>
      <c r="G22" s="18" t="s">
        <v>82</v>
      </c>
      <c r="H22" s="7" t="s">
        <v>12</v>
      </c>
      <c r="I22" s="8" t="s">
        <v>118</v>
      </c>
      <c r="J22" s="8" t="s">
        <v>123</v>
      </c>
      <c r="K22" s="8" t="s">
        <v>86</v>
      </c>
      <c r="L22" s="8" t="s">
        <v>151</v>
      </c>
    </row>
    <row r="23">
      <c r="A23" s="7" t="s">
        <v>154</v>
      </c>
      <c r="B23" s="18" t="s">
        <v>62</v>
      </c>
      <c r="C23" s="7" t="s">
        <v>63</v>
      </c>
      <c r="D23" s="8" t="s">
        <v>86</v>
      </c>
      <c r="E23" s="7" t="s">
        <v>79</v>
      </c>
      <c r="F23" s="7" t="s">
        <v>110</v>
      </c>
      <c r="G23" s="18" t="s">
        <v>82</v>
      </c>
      <c r="H23" s="7" t="s">
        <v>64</v>
      </c>
      <c r="I23" s="8" t="s">
        <v>123</v>
      </c>
      <c r="J23" s="8" t="s">
        <v>149</v>
      </c>
      <c r="K23" s="8" t="s">
        <v>86</v>
      </c>
      <c r="L23" s="8" t="s">
        <v>119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36" width="4.0"/>
  </cols>
  <sheetData>
    <row r="4">
      <c r="C4" s="19"/>
    </row>
    <row r="7">
      <c r="E7" s="2">
        <v>31.0</v>
      </c>
      <c r="F7" s="2">
        <v>30.0</v>
      </c>
      <c r="G7" s="2">
        <v>29.0</v>
      </c>
      <c r="H7" s="2">
        <v>28.0</v>
      </c>
      <c r="I7" s="2">
        <v>27.0</v>
      </c>
      <c r="J7" s="2">
        <v>26.0</v>
      </c>
      <c r="K7" s="2">
        <v>25.0</v>
      </c>
      <c r="L7" s="2">
        <v>24.0</v>
      </c>
      <c r="M7" s="2">
        <v>23.0</v>
      </c>
      <c r="N7" s="2">
        <v>22.0</v>
      </c>
      <c r="O7" s="2">
        <v>21.0</v>
      </c>
      <c r="P7" s="2">
        <v>20.0</v>
      </c>
      <c r="Q7" s="2">
        <v>19.0</v>
      </c>
      <c r="R7" s="2">
        <v>18.0</v>
      </c>
      <c r="S7" s="2">
        <v>17.0</v>
      </c>
      <c r="T7" s="2">
        <v>16.0</v>
      </c>
      <c r="U7" s="2">
        <v>15.0</v>
      </c>
      <c r="V7" s="2">
        <v>14.0</v>
      </c>
      <c r="W7" s="2">
        <v>13.0</v>
      </c>
      <c r="X7" s="2">
        <v>12.0</v>
      </c>
      <c r="Y7" s="2">
        <v>11.0</v>
      </c>
      <c r="Z7" s="2">
        <v>10.0</v>
      </c>
      <c r="AA7" s="2">
        <v>9.0</v>
      </c>
      <c r="AB7" s="2">
        <v>8.0</v>
      </c>
      <c r="AC7" s="2">
        <v>7.0</v>
      </c>
      <c r="AD7" s="2">
        <v>6.0</v>
      </c>
      <c r="AE7" s="2">
        <v>5.0</v>
      </c>
      <c r="AF7" s="2">
        <v>4.0</v>
      </c>
      <c r="AG7" s="2">
        <v>3.0</v>
      </c>
      <c r="AH7" s="2">
        <v>2.0</v>
      </c>
      <c r="AI7" s="2">
        <v>1.0</v>
      </c>
      <c r="AJ7" s="2">
        <v>0.0</v>
      </c>
    </row>
    <row r="9">
      <c r="E9" s="20">
        <v>0.0</v>
      </c>
      <c r="F9" s="20">
        <v>0.0</v>
      </c>
      <c r="G9" s="20">
        <v>0.0</v>
      </c>
      <c r="H9" s="20">
        <v>0.0</v>
      </c>
      <c r="I9" s="20">
        <v>0.0</v>
      </c>
      <c r="J9" s="20">
        <v>0.0</v>
      </c>
      <c r="K9" s="20">
        <v>0.0</v>
      </c>
      <c r="L9" s="8">
        <v>0.0</v>
      </c>
      <c r="M9" s="8">
        <v>1.0</v>
      </c>
      <c r="N9" s="8">
        <v>1.0</v>
      </c>
      <c r="O9" s="8">
        <v>1.0</v>
      </c>
      <c r="P9" s="8">
        <v>0.0</v>
      </c>
      <c r="Q9" s="8">
        <v>0.0</v>
      </c>
      <c r="R9" s="8">
        <v>1.0</v>
      </c>
      <c r="S9" s="8">
        <v>1.0</v>
      </c>
      <c r="T9" s="8">
        <v>0.0</v>
      </c>
      <c r="U9" s="8">
        <v>0.0</v>
      </c>
      <c r="V9" s="8">
        <v>0.0</v>
      </c>
      <c r="W9" s="8">
        <v>1.0</v>
      </c>
      <c r="X9" s="8">
        <v>0.0</v>
      </c>
      <c r="Y9" s="20">
        <v>0.0</v>
      </c>
      <c r="Z9" s="20">
        <v>0.0</v>
      </c>
      <c r="AA9" s="20">
        <v>0.0</v>
      </c>
      <c r="AB9" s="20">
        <v>0.0</v>
      </c>
      <c r="AC9" s="20">
        <v>0.0</v>
      </c>
      <c r="AD9" s="8">
        <v>0.0</v>
      </c>
      <c r="AE9" s="8">
        <v>1.0</v>
      </c>
      <c r="AF9" s="8">
        <v>0.0</v>
      </c>
      <c r="AG9" s="8">
        <v>0.0</v>
      </c>
      <c r="AH9" s="8">
        <v>0.0</v>
      </c>
      <c r="AI9" s="8">
        <v>1.0</v>
      </c>
      <c r="AJ9" s="8">
        <v>1.0</v>
      </c>
    </row>
    <row r="12">
      <c r="E12" s="21">
        <v>0.0</v>
      </c>
      <c r="F12" s="20">
        <v>0.0</v>
      </c>
      <c r="G12" s="20">
        <v>0.0</v>
      </c>
      <c r="H12" s="20">
        <v>0.0</v>
      </c>
      <c r="I12" s="20">
        <v>0.0</v>
      </c>
      <c r="J12" s="20">
        <v>1.0</v>
      </c>
      <c r="K12" s="20">
        <v>0.0</v>
      </c>
      <c r="L12" s="8">
        <v>0.0</v>
      </c>
      <c r="M12" s="8">
        <v>0.0</v>
      </c>
      <c r="N12" s="8">
        <v>0.0</v>
      </c>
      <c r="O12" s="8">
        <v>0.0</v>
      </c>
      <c r="P12" s="8">
        <v>0.0</v>
      </c>
      <c r="Q12" s="8">
        <v>1.0</v>
      </c>
      <c r="R12" s="8">
        <v>0.0</v>
      </c>
      <c r="S12" s="8">
        <v>0.0</v>
      </c>
      <c r="T12" s="8">
        <v>0.0</v>
      </c>
      <c r="U12" s="8">
        <v>1.0</v>
      </c>
      <c r="V12" s="8">
        <v>0.0</v>
      </c>
      <c r="W12" s="8">
        <v>0.0</v>
      </c>
      <c r="X12" s="8">
        <v>0.0</v>
      </c>
      <c r="Y12" s="20">
        <v>0.0</v>
      </c>
      <c r="Z12" s="20">
        <v>0.0</v>
      </c>
      <c r="AA12" s="20">
        <v>0.0</v>
      </c>
      <c r="AB12" s="20">
        <v>0.0</v>
      </c>
      <c r="AC12" s="22">
        <v>0.0</v>
      </c>
      <c r="AD12" s="8">
        <v>1.0</v>
      </c>
      <c r="AE12" s="8">
        <v>1.0</v>
      </c>
      <c r="AF12" s="8">
        <v>0.0</v>
      </c>
      <c r="AG12" s="8">
        <v>0.0</v>
      </c>
      <c r="AH12" s="8">
        <v>0.0</v>
      </c>
      <c r="AI12" s="8">
        <v>1.0</v>
      </c>
      <c r="AJ12" s="8">
        <v>1.0</v>
      </c>
    </row>
    <row r="13">
      <c r="E13" s="21">
        <v>0.0</v>
      </c>
      <c r="F13" s="20">
        <v>0.0</v>
      </c>
      <c r="G13" s="20">
        <v>0.0</v>
      </c>
      <c r="H13" s="20">
        <v>0.0</v>
      </c>
      <c r="I13" s="20">
        <v>0.0</v>
      </c>
      <c r="J13" s="20">
        <v>1.0</v>
      </c>
      <c r="K13" s="20">
        <v>0.0</v>
      </c>
      <c r="L13" s="8">
        <v>0.0</v>
      </c>
      <c r="M13" s="8">
        <v>0.0</v>
      </c>
      <c r="N13" s="8">
        <v>0.0</v>
      </c>
      <c r="O13" s="8">
        <v>0.0</v>
      </c>
      <c r="P13" s="8">
        <v>0.0</v>
      </c>
      <c r="Q13" s="8">
        <v>0.0</v>
      </c>
      <c r="R13" s="8">
        <v>1.0</v>
      </c>
      <c r="S13" s="8">
        <v>0.0</v>
      </c>
      <c r="T13" s="8">
        <v>1.0</v>
      </c>
      <c r="U13" s="8">
        <v>1.0</v>
      </c>
      <c r="V13" s="8">
        <v>0.0</v>
      </c>
      <c r="W13" s="8">
        <v>0.0</v>
      </c>
      <c r="X13" s="8">
        <v>0.0</v>
      </c>
      <c r="Y13" s="20">
        <v>0.0</v>
      </c>
      <c r="Z13" s="20">
        <v>0.0</v>
      </c>
      <c r="AA13" s="20">
        <v>1.0</v>
      </c>
      <c r="AB13" s="20">
        <v>0.0</v>
      </c>
      <c r="AC13" s="22">
        <v>0.0</v>
      </c>
      <c r="AD13" s="8">
        <v>1.0</v>
      </c>
      <c r="AE13" s="8">
        <v>1.0</v>
      </c>
      <c r="AF13" s="8">
        <v>0.0</v>
      </c>
      <c r="AG13" s="8">
        <v>0.0</v>
      </c>
      <c r="AH13" s="8">
        <v>0.0</v>
      </c>
      <c r="AI13" s="8">
        <v>1.0</v>
      </c>
      <c r="AJ13" s="8">
        <v>1.0</v>
      </c>
    </row>
    <row r="14">
      <c r="E14" s="21">
        <v>0.0</v>
      </c>
      <c r="F14" s="20">
        <v>0.0</v>
      </c>
      <c r="G14" s="20">
        <v>0.0</v>
      </c>
      <c r="H14" s="20">
        <v>0.0</v>
      </c>
      <c r="I14" s="20">
        <v>0.0</v>
      </c>
      <c r="J14" s="20">
        <v>1.0</v>
      </c>
      <c r="K14" s="20">
        <v>0.0</v>
      </c>
      <c r="L14" s="8">
        <v>0.0</v>
      </c>
      <c r="M14" s="8">
        <v>0.0</v>
      </c>
      <c r="N14" s="8">
        <v>0.0</v>
      </c>
      <c r="O14" s="8">
        <v>0.0</v>
      </c>
      <c r="P14" s="8">
        <v>0.0</v>
      </c>
      <c r="Q14" s="8">
        <v>0.0</v>
      </c>
      <c r="R14" s="8">
        <v>1.0</v>
      </c>
      <c r="S14" s="8">
        <v>1.0</v>
      </c>
      <c r="T14" s="8">
        <v>0.0</v>
      </c>
      <c r="U14" s="8">
        <v>0.0</v>
      </c>
      <c r="V14" s="8">
        <v>0.0</v>
      </c>
      <c r="W14" s="8">
        <v>0.0</v>
      </c>
      <c r="X14" s="8">
        <v>0.0</v>
      </c>
      <c r="Y14" s="20">
        <v>0.0</v>
      </c>
      <c r="Z14" s="20">
        <v>0.0</v>
      </c>
      <c r="AA14" s="20">
        <v>0.0</v>
      </c>
      <c r="AB14" s="20">
        <v>0.0</v>
      </c>
      <c r="AC14" s="22">
        <v>0.0</v>
      </c>
      <c r="AD14" s="8">
        <v>1.0</v>
      </c>
      <c r="AE14" s="8">
        <v>1.0</v>
      </c>
      <c r="AF14" s="8">
        <v>0.0</v>
      </c>
      <c r="AG14" s="8">
        <v>0.0</v>
      </c>
      <c r="AH14" s="8">
        <v>0.0</v>
      </c>
      <c r="AI14" s="8">
        <v>1.0</v>
      </c>
      <c r="AJ14" s="8">
        <v>1.0</v>
      </c>
    </row>
    <row r="15">
      <c r="E15" s="21">
        <v>0.0</v>
      </c>
      <c r="F15" s="20">
        <v>0.0</v>
      </c>
      <c r="G15" s="20">
        <v>0.0</v>
      </c>
      <c r="H15" s="20">
        <v>0.0</v>
      </c>
      <c r="I15" s="20">
        <v>0.0</v>
      </c>
      <c r="J15" s="20">
        <v>1.0</v>
      </c>
      <c r="K15" s="20">
        <v>0.0</v>
      </c>
      <c r="L15" s="8">
        <v>0.0</v>
      </c>
      <c r="M15" s="8">
        <v>1.0</v>
      </c>
      <c r="N15" s="8">
        <v>1.0</v>
      </c>
      <c r="O15" s="8">
        <v>0.0</v>
      </c>
      <c r="P15" s="8">
        <v>1.0</v>
      </c>
      <c r="Q15" s="8">
        <v>0.0</v>
      </c>
      <c r="R15" s="8">
        <v>0.0</v>
      </c>
      <c r="S15" s="8">
        <v>0.0</v>
      </c>
      <c r="T15" s="8">
        <v>0.0</v>
      </c>
      <c r="U15" s="8">
        <v>0.0</v>
      </c>
      <c r="V15" s="8">
        <v>1.0</v>
      </c>
      <c r="W15" s="8">
        <v>0.0</v>
      </c>
      <c r="X15" s="8">
        <v>1.0</v>
      </c>
      <c r="Y15" s="20">
        <v>0.0</v>
      </c>
      <c r="Z15" s="20">
        <v>0.0</v>
      </c>
      <c r="AA15" s="20">
        <v>0.0</v>
      </c>
      <c r="AB15" s="20">
        <v>0.0</v>
      </c>
      <c r="AC15" s="22">
        <v>0.0</v>
      </c>
      <c r="AD15" s="8">
        <v>1.0</v>
      </c>
      <c r="AE15" s="8">
        <v>1.0</v>
      </c>
      <c r="AF15" s="8">
        <v>0.0</v>
      </c>
      <c r="AG15" s="8">
        <v>0.0</v>
      </c>
      <c r="AH15" s="8">
        <v>0.0</v>
      </c>
      <c r="AI15" s="8">
        <v>1.0</v>
      </c>
      <c r="AJ15" s="8">
        <v>1.0</v>
      </c>
    </row>
    <row r="16">
      <c r="E16" s="21">
        <v>1.0</v>
      </c>
      <c r="F16" s="20">
        <v>1.0</v>
      </c>
      <c r="G16" s="20">
        <v>1.0</v>
      </c>
      <c r="H16" s="20">
        <v>1.0</v>
      </c>
      <c r="I16" s="20">
        <v>1.0</v>
      </c>
      <c r="J16" s="20">
        <v>1.0</v>
      </c>
      <c r="K16" s="20">
        <v>1.0</v>
      </c>
      <c r="L16" s="8">
        <v>1.0</v>
      </c>
      <c r="M16" s="8">
        <v>0.0</v>
      </c>
      <c r="N16" s="8">
        <v>0.0</v>
      </c>
      <c r="O16" s="8">
        <v>0.0</v>
      </c>
      <c r="P16" s="8">
        <v>1.0</v>
      </c>
      <c r="Q16" s="8">
        <v>0.0</v>
      </c>
      <c r="R16" s="8">
        <v>1.0</v>
      </c>
      <c r="S16" s="8">
        <v>1.0</v>
      </c>
      <c r="T16" s="8">
        <v>1.0</v>
      </c>
      <c r="U16" s="8">
        <v>1.0</v>
      </c>
      <c r="V16" s="8">
        <v>0.0</v>
      </c>
      <c r="W16" s="8">
        <v>0.0</v>
      </c>
      <c r="X16" s="8">
        <v>1.0</v>
      </c>
      <c r="Y16" s="20">
        <v>0.0</v>
      </c>
      <c r="Z16" s="20">
        <v>0.0</v>
      </c>
      <c r="AA16" s="20">
        <v>1.0</v>
      </c>
      <c r="AB16" s="20">
        <v>0.0</v>
      </c>
      <c r="AC16" s="23">
        <v>1.0</v>
      </c>
      <c r="AD16" s="8">
        <v>1.0</v>
      </c>
      <c r="AE16" s="8">
        <v>1.0</v>
      </c>
      <c r="AF16" s="8">
        <v>0.0</v>
      </c>
      <c r="AG16" s="8">
        <v>0.0</v>
      </c>
      <c r="AH16" s="8">
        <v>0.0</v>
      </c>
      <c r="AI16" s="8">
        <v>1.0</v>
      </c>
      <c r="AJ16" s="8">
        <v>1.0</v>
      </c>
    </row>
    <row r="18">
      <c r="E18" s="2">
        <v>4096.0</v>
      </c>
      <c r="F18" s="2">
        <v>2048.0</v>
      </c>
      <c r="G18" s="2">
        <v>1024.0</v>
      </c>
      <c r="H18" s="2">
        <v>512.0</v>
      </c>
      <c r="I18" s="2">
        <v>256.0</v>
      </c>
      <c r="J18" s="2">
        <v>128.0</v>
      </c>
      <c r="K18" s="2">
        <v>64.0</v>
      </c>
      <c r="L18" s="2">
        <v>32.0</v>
      </c>
      <c r="M18" s="2">
        <v>16.0</v>
      </c>
      <c r="N18" s="2">
        <v>8.0</v>
      </c>
      <c r="O18" s="2">
        <v>4.0</v>
      </c>
      <c r="P18" s="2">
        <v>2.0</v>
      </c>
      <c r="Q18" s="2">
        <v>1.0</v>
      </c>
    </row>
    <row r="19">
      <c r="E19" s="21">
        <v>0.0</v>
      </c>
      <c r="F19" s="22">
        <v>0.0</v>
      </c>
      <c r="G19" s="20">
        <v>0.0</v>
      </c>
      <c r="H19" s="20">
        <v>0.0</v>
      </c>
      <c r="I19" s="20">
        <v>0.0</v>
      </c>
      <c r="J19" s="20">
        <v>0.0</v>
      </c>
      <c r="K19" s="20">
        <v>1.0</v>
      </c>
      <c r="L19" s="20">
        <v>0.0</v>
      </c>
      <c r="M19" s="20">
        <v>0.0</v>
      </c>
      <c r="N19" s="20">
        <v>0.0</v>
      </c>
      <c r="O19" s="20">
        <v>0.0</v>
      </c>
      <c r="P19" s="20">
        <v>0.0</v>
      </c>
      <c r="Q19" s="2">
        <v>0.0</v>
      </c>
      <c r="S19" s="2">
        <v>64.0</v>
      </c>
      <c r="U19" s="9" t="str">
        <f t="shared" ref="U19:U22" si="1">DEC2HEX(S19)</f>
        <v>40</v>
      </c>
    </row>
    <row r="20">
      <c r="E20" s="21">
        <v>0.0</v>
      </c>
      <c r="F20" s="22">
        <v>0.0</v>
      </c>
      <c r="G20" s="20">
        <v>0.0</v>
      </c>
      <c r="H20" s="20">
        <v>0.0</v>
      </c>
      <c r="I20" s="20">
        <v>0.0</v>
      </c>
      <c r="J20" s="20">
        <v>0.0</v>
      </c>
      <c r="K20" s="20">
        <v>1.0</v>
      </c>
      <c r="L20" s="20">
        <v>0.0</v>
      </c>
      <c r="M20" s="20">
        <v>0.0</v>
      </c>
      <c r="N20" s="20">
        <v>0.0</v>
      </c>
      <c r="O20" s="20">
        <v>1.0</v>
      </c>
      <c r="P20" s="20">
        <v>0.0</v>
      </c>
      <c r="Q20" s="2">
        <v>0.0</v>
      </c>
      <c r="S20" s="2">
        <v>68.0</v>
      </c>
      <c r="U20" s="9" t="str">
        <f t="shared" si="1"/>
        <v>44</v>
      </c>
    </row>
    <row r="21">
      <c r="E21" s="21">
        <v>0.0</v>
      </c>
      <c r="F21" s="22">
        <v>0.0</v>
      </c>
      <c r="G21" s="20">
        <v>0.0</v>
      </c>
      <c r="H21" s="20">
        <v>0.0</v>
      </c>
      <c r="I21" s="20">
        <v>0.0</v>
      </c>
      <c r="J21" s="20">
        <v>0.0</v>
      </c>
      <c r="K21" s="20">
        <v>1.0</v>
      </c>
      <c r="L21" s="20">
        <v>0.0</v>
      </c>
      <c r="M21" s="20">
        <v>0.0</v>
      </c>
      <c r="N21" s="20">
        <v>0.0</v>
      </c>
      <c r="O21" s="20">
        <v>0.0</v>
      </c>
      <c r="P21" s="20">
        <v>0.0</v>
      </c>
      <c r="Q21" s="2">
        <v>0.0</v>
      </c>
      <c r="S21" s="2">
        <v>64.0</v>
      </c>
      <c r="U21" s="9" t="str">
        <f t="shared" si="1"/>
        <v>40</v>
      </c>
    </row>
    <row r="22">
      <c r="E22" s="21">
        <v>0.0</v>
      </c>
      <c r="F22" s="22">
        <v>0.0</v>
      </c>
      <c r="G22" s="20">
        <v>0.0</v>
      </c>
      <c r="H22" s="20">
        <v>0.0</v>
      </c>
      <c r="I22" s="20">
        <v>0.0</v>
      </c>
      <c r="J22" s="20">
        <v>0.0</v>
      </c>
      <c r="K22" s="20">
        <v>1.0</v>
      </c>
      <c r="L22" s="20">
        <v>0.0</v>
      </c>
      <c r="M22" s="20">
        <v>0.0</v>
      </c>
      <c r="N22" s="20">
        <v>0.0</v>
      </c>
      <c r="O22" s="20">
        <v>0.0</v>
      </c>
      <c r="P22" s="20">
        <v>0.0</v>
      </c>
      <c r="Q22" s="2">
        <v>0.0</v>
      </c>
      <c r="S22" s="2">
        <v>64.0</v>
      </c>
      <c r="U22" s="9" t="str">
        <f t="shared" si="1"/>
        <v>40</v>
      </c>
    </row>
    <row r="23">
      <c r="E23" s="21">
        <v>1.0</v>
      </c>
      <c r="F23" s="23">
        <v>1.0</v>
      </c>
      <c r="G23" s="20">
        <v>1.0</v>
      </c>
      <c r="H23" s="20">
        <v>1.0</v>
      </c>
      <c r="I23" s="20">
        <v>1.0</v>
      </c>
      <c r="J23" s="20">
        <v>1.0</v>
      </c>
      <c r="K23" s="20">
        <v>1.0</v>
      </c>
      <c r="L23" s="20">
        <v>1.0</v>
      </c>
      <c r="M23" s="20">
        <v>0.0</v>
      </c>
      <c r="N23" s="20">
        <v>0.0</v>
      </c>
      <c r="O23" s="20">
        <v>1.0</v>
      </c>
      <c r="P23" s="20">
        <v>0.0</v>
      </c>
      <c r="Q23" s="2">
        <v>0.0</v>
      </c>
      <c r="U23" s="2" t="s">
        <v>155</v>
      </c>
    </row>
    <row r="26">
      <c r="P26" s="2">
        <v>1.1111111001E12</v>
      </c>
    </row>
  </sheetData>
  <drawing r:id="rId1"/>
</worksheet>
</file>