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lafuze/Downloads/"/>
    </mc:Choice>
  </mc:AlternateContent>
  <xr:revisionPtr revIDLastSave="0" documentId="13_ncr:1_{2D8077BE-8703-3041-8278-360711D955B6}" xr6:coauthVersionLast="47" xr6:coauthVersionMax="47" xr10:uidLastSave="{00000000-0000-0000-0000-000000000000}"/>
  <bookViews>
    <workbookView xWindow="380" yWindow="500" windowWidth="28040" windowHeight="16100" xr2:uid="{238B5279-9C87-924B-9CEA-7574DAE5F440}"/>
  </bookViews>
  <sheets>
    <sheet name="cg3fa22ai" sheetId="1" r:id="rId1"/>
    <sheet name="Totals Chart" sheetId="2" r:id="rId2"/>
    <sheet name="Pivot Table" sheetId="3" r:id="rId3"/>
  </sheets>
  <definedNames>
    <definedName name="MaxScore">80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M17" i="1"/>
  <c r="T10" i="1"/>
  <c r="T7" i="1"/>
  <c r="M10" i="1"/>
  <c r="L33" i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2"/>
  <c r="I2" i="1"/>
  <c r="D43" i="1"/>
  <c r="E43" i="1"/>
  <c r="F43" i="1"/>
  <c r="C43" i="1"/>
  <c r="D45" i="1"/>
  <c r="E45" i="1"/>
  <c r="F45" i="1"/>
  <c r="C45" i="1"/>
  <c r="D44" i="1"/>
  <c r="E44" i="1"/>
  <c r="F44" i="1"/>
  <c r="C44" i="1"/>
  <c r="C42" i="1"/>
  <c r="D42" i="1"/>
  <c r="F42" i="1"/>
  <c r="E42" i="1"/>
  <c r="G7" i="1"/>
  <c r="I7" i="1" s="1"/>
  <c r="G3" i="1"/>
  <c r="I3" i="1" s="1"/>
  <c r="G4" i="1"/>
  <c r="I4" i="1" s="1"/>
  <c r="G5" i="1"/>
  <c r="I5" i="1" s="1"/>
  <c r="G6" i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H15" i="1" s="1"/>
  <c r="G16" i="1"/>
  <c r="I16" i="1" s="1"/>
  <c r="G17" i="1"/>
  <c r="I17" i="1" s="1"/>
  <c r="G18" i="1"/>
  <c r="I18" i="1" s="1"/>
  <c r="G19" i="1"/>
  <c r="H19" i="1" s="1"/>
  <c r="G20" i="1"/>
  <c r="I20" i="1" s="1"/>
  <c r="G21" i="1"/>
  <c r="I21" i="1" s="1"/>
  <c r="G22" i="1"/>
  <c r="I22" i="1" s="1"/>
  <c r="G23" i="1"/>
  <c r="H23" i="1" s="1"/>
  <c r="G24" i="1"/>
  <c r="I24" i="1" s="1"/>
  <c r="G25" i="1"/>
  <c r="I25" i="1" s="1"/>
  <c r="G26" i="1"/>
  <c r="I26" i="1" s="1"/>
  <c r="G27" i="1"/>
  <c r="H27" i="1" s="1"/>
  <c r="G28" i="1"/>
  <c r="I28" i="1" s="1"/>
  <c r="G29" i="1"/>
  <c r="I29" i="1" s="1"/>
  <c r="G30" i="1"/>
  <c r="I30" i="1" s="1"/>
  <c r="G31" i="1"/>
  <c r="H31" i="1" s="1"/>
  <c r="G32" i="1"/>
  <c r="I32" i="1" s="1"/>
  <c r="G33" i="1"/>
  <c r="H33" i="1" s="1"/>
  <c r="G34" i="1"/>
  <c r="H34" i="1" s="1"/>
  <c r="G35" i="1"/>
  <c r="H35" i="1" s="1"/>
  <c r="G36" i="1"/>
  <c r="I36" i="1" s="1"/>
  <c r="G37" i="1"/>
  <c r="H37" i="1" s="1"/>
  <c r="G38" i="1"/>
  <c r="H38" i="1" s="1"/>
  <c r="G39" i="1"/>
  <c r="H39" i="1" s="1"/>
  <c r="G40" i="1"/>
  <c r="I40" i="1" s="1"/>
  <c r="G2" i="1"/>
  <c r="H2" i="1" s="1"/>
  <c r="H30" i="1" l="1"/>
  <c r="H26" i="1"/>
  <c r="H22" i="1"/>
  <c r="H18" i="1"/>
  <c r="H14" i="1"/>
  <c r="H10" i="1"/>
  <c r="H6" i="1"/>
  <c r="H40" i="1"/>
  <c r="H36" i="1"/>
  <c r="H32" i="1"/>
  <c r="I27" i="1"/>
  <c r="I23" i="1"/>
  <c r="I19" i="1"/>
  <c r="I15" i="1"/>
  <c r="I39" i="1"/>
  <c r="I35" i="1"/>
  <c r="I31" i="1"/>
  <c r="H29" i="1"/>
  <c r="H25" i="1"/>
  <c r="H21" i="1"/>
  <c r="H17" i="1"/>
  <c r="H13" i="1"/>
  <c r="H9" i="1"/>
  <c r="H5" i="1"/>
  <c r="I38" i="1"/>
  <c r="I34" i="1"/>
  <c r="G43" i="1"/>
  <c r="H28" i="1"/>
  <c r="H24" i="1"/>
  <c r="H20" i="1"/>
  <c r="H16" i="1"/>
  <c r="H12" i="1"/>
  <c r="H8" i="1"/>
  <c r="H4" i="1"/>
  <c r="I37" i="1"/>
  <c r="I33" i="1"/>
  <c r="H11" i="1"/>
  <c r="H7" i="1"/>
  <c r="H3" i="1"/>
  <c r="G44" i="1"/>
  <c r="G45" i="1"/>
  <c r="G42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<sst xmlns="http://schemas.openxmlformats.org/spreadsheetml/2006/main" count="138" uniqueCount="98">
  <si>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</si>
  <si>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</si>
  <si>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</si>
  <si>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</si>
  <si>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</si>
  <si>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</si>
  <si>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</si>
  <si>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</si>
  <si>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</si>
  <si>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</si>
  <si>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</si>
  <si>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</si>
  <si>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</si>
  <si>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</si>
  <si>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</si>
  <si>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</si>
  <si>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</si>
  <si>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</si>
  <si>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</si>
  <si>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</si>
  <si>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</si>
  <si>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</si>
  <si>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</si>
  <si>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</si>
  <si>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</si>
  <si>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</si>
  <si>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</si>
  <si>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</si>
  <si>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</si>
  <si>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</si>
  <si>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</si>
  <si>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</si>
  <si>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</si>
  <si>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</si>
  <si>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</si>
  <si>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</si>
  <si>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</si>
  <si>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</si>
  <si>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</si>
  <si>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</si>
  <si>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</si>
  <si>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</si>
  <si>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</si>
  <si>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</si>
  <si>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</si>
  <si>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</si>
  <si>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</si>
  <si>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</si>
  <si>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</si>
  <si>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</si>
  <si>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</si>
  <si>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</si>
  <si>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</si>
  <si>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</si>
  <si>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</si>
  <si>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</si>
  <si>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</si>
  <si>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</si>
  <si>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</si>
  <si>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</si>
  <si>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</si>
  <si>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</si>
  <si>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</si>
  <si>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</si>
  <si>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</si>
  <si>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</si>
  <si>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</si>
  <si>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</si>
  <si>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</si>
  <si>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</si>
  <si>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</si>
  <si>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</si>
  <si>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</si>
  <si>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</si>
  <si>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</si>
  <si>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</si>
  <si>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</si>
  <si>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</si>
  <si>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</si>
  <si>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</si>
  <si>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</si>
  <si>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</si>
  <si>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</si>
  <si>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</si>
  <si>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</si>
  <si>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Avg. - rows</t>
  </si>
  <si>
    <t>Avg. - count</t>
  </si>
  <si>
    <t xml:space="preserve">Average - built in </t>
  </si>
  <si>
    <t>Stdev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</si>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</sst>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7-A34E-87FE-31E698569F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7-A34E-87FE-31E698569F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47-A34E-87FE-31E698569F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47-A34E-87FE-31E698569F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47-A34E-87FE-31E698569F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47-A34E-87FE-31E698569F2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47-A34E-87FE-31E698569F2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47-A34E-87FE-31E698569F2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47-A34E-87FE-31E698569F2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47-A34E-87FE-31E698569F2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47-A34E-87FE-31E698569F2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47-A34E-87FE-31E698569F2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47-A34E-87FE-31E698569F2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F47-A34E-87FE-31E698569F2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F47-A34E-87FE-31E698569F2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F47-A34E-87FE-31E698569F2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F47-A34E-87FE-31E698569F2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F47-A34E-87FE-31E698569F2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F47-A34E-87FE-31E698569F2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F47-A34E-87FE-31E698569F2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F47-A34E-87FE-31E698569F2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F47-A34E-87FE-31E698569F2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F47-A34E-87FE-31E698569F2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F47-A34E-87FE-31E698569F2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F47-A34E-87FE-31E698569F2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F47-A34E-87FE-31E698569F2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F47-A34E-87FE-31E698569F2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F47-A34E-87FE-31E698569F2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F47-A34E-87FE-31E698569F2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F47-A34E-87FE-31E698569F2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F47-A34E-87FE-31E698569F2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F47-A34E-87FE-31E698569F2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F47-A34E-87FE-31E698569F2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F47-A34E-87FE-31E698569F2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F47-A34E-87FE-31E698569F2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F47-A34E-87FE-31E698569F2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F47-A34E-87FE-31E698569F2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F47-A34E-87FE-31E698569F2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F47-A34E-87FE-31E698569F2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F47-A34E-87FE-31E698569F28}"/>
              </c:ext>
            </c:extLst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F47-A34E-87FE-31E69856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76415"/>
        <c:axId val="1270496735"/>
      </c:barChart>
      <c:catAx>
        <c:axId val="12705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96735"/>
        <c:crosses val="autoZero"/>
        <c:auto val="1"/>
        <c:lblAlgn val="ctr"/>
        <c:lblOffset val="100"/>
        <c:noMultiLvlLbl val="0"/>
      </c:catAx>
      <c:valAx>
        <c:axId val="12704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7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4E-954C-ABD4-EB7082E3B5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4E-954C-ABD4-EB7082E3B55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4E-954C-ABD4-EB7082E3B5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4E-954C-ABD4-EB7082E3B5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4E-954C-ABD4-EB7082E3B5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4E-954C-ABD4-EB7082E3B55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4E-954C-ABD4-EB7082E3B5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4E-954C-ABD4-EB7082E3B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74E-954C-ABD4-EB7082E3B5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74E-954C-ABD4-EB7082E3B55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74E-954C-ABD4-EB7082E3B55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74E-954C-ABD4-EB7082E3B55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74E-954C-ABD4-EB7082E3B5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74E-954C-ABD4-EB7082E3B55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74E-954C-ABD4-EB7082E3B55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74E-954C-ABD4-EB7082E3B55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74E-954C-ABD4-EB7082E3B55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74E-954C-ABD4-EB7082E3B55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74E-954C-ABD4-EB7082E3B55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74E-954C-ABD4-EB7082E3B55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74E-954C-ABD4-EB7082E3B55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74E-954C-ABD4-EB7082E3B55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74E-954C-ABD4-EB7082E3B55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74E-954C-ABD4-EB7082E3B55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74E-954C-ABD4-EB7082E3B55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74E-954C-ABD4-EB7082E3B55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74E-954C-ABD4-EB7082E3B55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74E-954C-ABD4-EB7082E3B55A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74E-954C-ABD4-EB7082E3B55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74E-954C-ABD4-EB7082E3B55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74E-954C-ABD4-EB7082E3B55A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74E-954C-ABD4-EB7082E3B55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74E-954C-ABD4-EB7082E3B55A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74E-954C-ABD4-EB7082E3B55A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74E-954C-ABD4-EB7082E3B55A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74E-954C-ABD4-EB7082E3B55A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74E-954C-ABD4-EB7082E3B55A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74E-954C-ABD4-EB7082E3B55A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74E-954C-ABD4-EB7082E3B55A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74E-954C-ABD4-EB7082E3B55A}"/>
              </c:ext>
            </c:extLst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CD46-A59C-7F46F4A4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76415"/>
        <c:axId val="1270496735"/>
      </c:barChart>
      <c:catAx>
        <c:axId val="127057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96735"/>
        <c:crosses val="autoZero"/>
        <c:auto val="1"/>
        <c:lblAlgn val="ctr"/>
        <c:lblOffset val="100"/>
        <c:noMultiLvlLbl val="0"/>
      </c:catAx>
      <c:valAx>
        <c:axId val="12704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7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[LaFuzeLab4.xlsx]Pivot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6-9A4C-913B-B42C6EDA7B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6-9A4C-913B-B42C6EDA7B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6-9A4C-913B-B42C6EDA7B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6-9A4C-913B-B42C6EDA7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DA4E-9A15-B0BF30B3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5542432195974"/>
          <c:y val="0.34225466608340621"/>
          <c:w val="0.1572001312335958"/>
          <c:h val="0.4825506707494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47</xdr:row>
      <xdr:rowOff>127000</xdr:rowOff>
    </xdr:from>
    <xdr:to>
      <xdr:col>9</xdr:col>
      <xdr:colOff>158750</xdr:colOff>
      <xdr:row>68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4C19C-91E0-B24C-863A-E1A27F4A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101600</xdr:rowOff>
    </xdr:from>
    <xdr:to>
      <xdr:col>16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8E0DC-3B63-1068-2EE3-11A2EC57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101600</xdr:rowOff>
    </xdr:from>
    <xdr:to>
      <xdr:col>10</xdr:col>
      <xdr:colOff>444500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E817F-3090-088B-12B8-A5104F01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2.655619444442" createdVersion="8" refreshedVersion="8" minRefreshableVersion="3" recordCount="39" xr:uid="{A737EB73-17AA-8D4A-A18E-A2DFF7D24C30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D6807-0B4B-3D46-87B7-C7273F75390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E467-C220-B64F-9893-6B264AAD50D4}">
  <dimension ref="A1:T45"/>
  <sheetViews>
    <sheetView tabSelected="1" workbookViewId="0">
      <selection activeCell="Q15" sqref="Q15"/>
    </sheetView>
  </sheetViews>
  <sheetFormatPr baseColWidth="10" defaultRowHeight="16" x14ac:dyDescent="0.2"/>
  <cols>
    <col min="1" max="1" width="24.1640625" customWidth="1"/>
    <col min="3" max="6" width="10.83203125" style="2"/>
  </cols>
  <sheetData>
    <row r="1" spans="1:20" x14ac:dyDescent="0.2">
      <c r="A1" s="3" t="s">
        <v>83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84</v>
      </c>
      <c r="H1" s="4" t="s">
        <v>89</v>
      </c>
      <c r="I1" s="4" t="s">
        <v>90</v>
      </c>
      <c r="J1">
        <v>80</v>
      </c>
    </row>
    <row r="2" spans="1:20" ht="17" x14ac:dyDescent="0.25">
      <c r="A2" s="1" t="s">
        <v>71</v>
      </c>
      <c r="B2" s="1" t="s">
        <v>38</v>
      </c>
      <c r="C2" s="2">
        <v>13</v>
      </c>
      <c r="D2" s="2">
        <v>15</v>
      </c>
      <c r="E2" s="2">
        <v>14</v>
      </c>
      <c r="F2" s="2">
        <v>11</v>
      </c>
      <c r="G2" s="2">
        <f>SUM(C2:F2)</f>
        <v>53</v>
      </c>
      <c r="H2" t="str">
        <f>IF(G2&gt;=MaxScore*70%, "P", "NP")</f>
        <v>NP</v>
      </c>
      <c r="I2" t="str">
        <f t="shared" ref="I2:I40" si="0">IF(G2&gt;=MaxScore*70%, IF(G2&gt;=MaxScore*80%, IF(G2&gt;=MaxScore*90%,  "A", "B"), "C"), "F")</f>
        <v>F</v>
      </c>
      <c r="M2">
        <v>1</v>
      </c>
      <c r="N2">
        <v>2</v>
      </c>
    </row>
    <row r="3" spans="1:20" ht="17" x14ac:dyDescent="0.25">
      <c r="A3" s="1" t="s">
        <v>52</v>
      </c>
      <c r="B3" s="1" t="s">
        <v>5</v>
      </c>
      <c r="C3" s="2">
        <v>15</v>
      </c>
      <c r="D3" s="2">
        <v>17</v>
      </c>
      <c r="E3" s="2">
        <v>13</v>
      </c>
      <c r="F3" s="2">
        <v>15</v>
      </c>
      <c r="G3" s="2">
        <f t="shared" ref="G3:G40" si="1">SUM(C3:F3)</f>
        <v>60</v>
      </c>
      <c r="H3" t="str">
        <f t="shared" ref="H3:H40" si="2">IF(G3&gt;=MaxScore*70%, "P", "NP")</f>
        <v>P</v>
      </c>
      <c r="I3" t="str">
        <f t="shared" si="0"/>
        <v>C</v>
      </c>
      <c r="M3">
        <v>2</v>
      </c>
      <c r="N3">
        <v>3</v>
      </c>
    </row>
    <row r="4" spans="1:20" ht="17" x14ac:dyDescent="0.25">
      <c r="A4" s="1" t="s">
        <v>55</v>
      </c>
      <c r="B4" s="1" t="s">
        <v>26</v>
      </c>
      <c r="C4" s="2">
        <v>17</v>
      </c>
      <c r="D4" s="2">
        <v>18</v>
      </c>
      <c r="E4" s="2">
        <v>18</v>
      </c>
      <c r="F4" s="2">
        <v>19</v>
      </c>
      <c r="G4" s="2">
        <f t="shared" si="1"/>
        <v>72</v>
      </c>
      <c r="H4" t="str">
        <f t="shared" si="2"/>
        <v>P</v>
      </c>
      <c r="I4" t="str">
        <f t="shared" si="0"/>
        <v>A</v>
      </c>
      <c r="M4">
        <v>3</v>
      </c>
      <c r="N4">
        <v>4</v>
      </c>
    </row>
    <row r="5" spans="1:20" ht="17" x14ac:dyDescent="0.25">
      <c r="A5" s="1" t="s">
        <v>54</v>
      </c>
      <c r="B5" s="1" t="s">
        <v>30</v>
      </c>
      <c r="C5" s="2">
        <v>15</v>
      </c>
      <c r="D5" s="2">
        <v>18</v>
      </c>
      <c r="E5" s="2">
        <v>20</v>
      </c>
      <c r="F5" s="2">
        <v>17</v>
      </c>
      <c r="G5" s="2">
        <f t="shared" si="1"/>
        <v>70</v>
      </c>
      <c r="H5" t="str">
        <f t="shared" si="2"/>
        <v>P</v>
      </c>
      <c r="I5" t="str">
        <f t="shared" si="0"/>
        <v>B</v>
      </c>
      <c r="M5">
        <v>4</v>
      </c>
      <c r="N5">
        <v>5</v>
      </c>
    </row>
    <row r="6" spans="1:20" ht="17" x14ac:dyDescent="0.25">
      <c r="A6" s="1" t="s">
        <v>57</v>
      </c>
      <c r="B6" s="1" t="s">
        <v>12</v>
      </c>
      <c r="C6" s="2">
        <v>12</v>
      </c>
      <c r="D6" s="2">
        <v>17</v>
      </c>
      <c r="E6" s="2">
        <v>16</v>
      </c>
      <c r="F6" s="2">
        <v>14</v>
      </c>
      <c r="G6" s="2">
        <f t="shared" si="1"/>
        <v>59</v>
      </c>
      <c r="H6" t="str">
        <f t="shared" si="2"/>
        <v>P</v>
      </c>
      <c r="I6" t="str">
        <f t="shared" si="0"/>
        <v>C</v>
      </c>
      <c r="M6">
        <v>5</v>
      </c>
      <c r="N6">
        <v>6</v>
      </c>
    </row>
    <row r="7" spans="1:20" ht="17" x14ac:dyDescent="0.25">
      <c r="A7" s="1" t="s">
        <v>61</v>
      </c>
      <c r="B7" s="1" t="s">
        <v>29</v>
      </c>
      <c r="C7" s="2">
        <v>19</v>
      </c>
      <c r="D7" s="2">
        <v>20</v>
      </c>
      <c r="E7" s="2">
        <v>19</v>
      </c>
      <c r="F7" s="2">
        <v>19</v>
      </c>
      <c r="G7" s="2">
        <f>SUM(C7:F7)</f>
        <v>77</v>
      </c>
      <c r="H7" t="str">
        <f t="shared" si="2"/>
        <v>P</v>
      </c>
      <c r="I7" t="str">
        <f t="shared" si="0"/>
        <v>A</v>
      </c>
      <c r="T7" t="e">
        <f>SUM(O2:O6)/COUNT(O2:O6)</f>
        <v>#DIV/0!</v>
      </c>
    </row>
    <row r="8" spans="1:20" ht="17" x14ac:dyDescent="0.25">
      <c r="A8" s="1" t="s">
        <v>58</v>
      </c>
      <c r="B8" s="1" t="s">
        <v>22</v>
      </c>
      <c r="C8" s="2">
        <v>13</v>
      </c>
      <c r="D8" s="2">
        <v>15</v>
      </c>
      <c r="F8" s="2">
        <v>18</v>
      </c>
      <c r="G8" s="2">
        <f t="shared" si="1"/>
        <v>46</v>
      </c>
      <c r="H8" t="str">
        <f t="shared" si="2"/>
        <v>NP</v>
      </c>
      <c r="I8" t="str">
        <f t="shared" si="0"/>
        <v>F</v>
      </c>
      <c r="M8">
        <v>6</v>
      </c>
    </row>
    <row r="9" spans="1:20" ht="17" x14ac:dyDescent="0.25">
      <c r="A9" s="1" t="s">
        <v>44</v>
      </c>
      <c r="B9" s="1" t="s">
        <v>13</v>
      </c>
      <c r="C9" s="2">
        <v>8</v>
      </c>
      <c r="D9" s="2">
        <v>15</v>
      </c>
      <c r="E9" s="2">
        <v>10</v>
      </c>
      <c r="F9" s="2">
        <v>16</v>
      </c>
      <c r="G9" s="2">
        <f t="shared" si="1"/>
        <v>49</v>
      </c>
      <c r="H9" t="str">
        <f t="shared" si="2"/>
        <v>NP</v>
      </c>
      <c r="I9" t="str">
        <f t="shared" si="0"/>
        <v>F</v>
      </c>
      <c r="K9">
        <f>SUM(M2:M8)/COUNT(M2:M8)</f>
        <v>3.5</v>
      </c>
    </row>
    <row r="10" spans="1:20" ht="17" x14ac:dyDescent="0.25">
      <c r="A10" s="1" t="s">
        <v>53</v>
      </c>
      <c r="B10" s="1" t="s">
        <v>21</v>
      </c>
      <c r="C10" s="2">
        <v>16</v>
      </c>
      <c r="D10" s="2">
        <v>18</v>
      </c>
      <c r="E10" s="2">
        <v>14</v>
      </c>
      <c r="F10" s="2">
        <v>12</v>
      </c>
      <c r="G10" s="2">
        <f t="shared" si="1"/>
        <v>60</v>
      </c>
      <c r="H10" t="str">
        <f t="shared" si="2"/>
        <v>P</v>
      </c>
      <c r="I10" t="str">
        <f t="shared" si="0"/>
        <v>C</v>
      </c>
      <c r="K10">
        <f>SUM(M2:M8)/ROWS(M2:M8)</f>
        <v>3</v>
      </c>
      <c r="M10">
        <f>AVERAGE(M2:N6)</f>
        <v>3.5</v>
      </c>
      <c r="T10" t="e">
        <f>SUM(M2:M6)/COUNT</f>
        <v>#NAME?</v>
      </c>
    </row>
    <row r="11" spans="1:20" ht="17" x14ac:dyDescent="0.25">
      <c r="A11" s="1" t="s">
        <v>48</v>
      </c>
      <c r="B11" s="1" t="s">
        <v>27</v>
      </c>
      <c r="C11" s="2">
        <v>14</v>
      </c>
      <c r="D11" s="2">
        <v>17</v>
      </c>
      <c r="F11" s="2">
        <v>15</v>
      </c>
      <c r="G11" s="2">
        <f t="shared" si="1"/>
        <v>46</v>
      </c>
      <c r="H11" t="str">
        <f t="shared" si="2"/>
        <v>NP</v>
      </c>
      <c r="I11" t="str">
        <f t="shared" si="0"/>
        <v>F</v>
      </c>
      <c r="K11">
        <f>AVERAGE(M2:M8)</f>
        <v>3.5</v>
      </c>
    </row>
    <row r="12" spans="1:20" ht="17" x14ac:dyDescent="0.25">
      <c r="A12" s="1" t="s">
        <v>70</v>
      </c>
      <c r="B12" s="1" t="s">
        <v>0</v>
      </c>
      <c r="C12" s="2">
        <v>15</v>
      </c>
      <c r="D12" s="2">
        <v>17</v>
      </c>
      <c r="E12" s="2">
        <v>15</v>
      </c>
      <c r="F12" s="2">
        <v>15</v>
      </c>
      <c r="G12" s="2">
        <f t="shared" si="1"/>
        <v>62</v>
      </c>
      <c r="H12" t="str">
        <f t="shared" si="2"/>
        <v>P</v>
      </c>
      <c r="I12" t="str">
        <f t="shared" si="0"/>
        <v>C</v>
      </c>
    </row>
    <row r="13" spans="1:20" ht="17" x14ac:dyDescent="0.25">
      <c r="A13" s="1" t="s">
        <v>82</v>
      </c>
      <c r="B13" s="1" t="s">
        <v>8</v>
      </c>
      <c r="C13" s="2">
        <v>20</v>
      </c>
      <c r="D13" s="2">
        <v>20</v>
      </c>
      <c r="E13" s="2">
        <v>19</v>
      </c>
      <c r="F13" s="2">
        <v>20</v>
      </c>
      <c r="G13" s="2">
        <f t="shared" si="1"/>
        <v>79</v>
      </c>
      <c r="H13" t="str">
        <f t="shared" si="2"/>
        <v>P</v>
      </c>
      <c r="I13" t="str">
        <f t="shared" si="0"/>
        <v>A</v>
      </c>
    </row>
    <row r="14" spans="1:20" ht="17" x14ac:dyDescent="0.25">
      <c r="A14" s="1" t="s">
        <v>50</v>
      </c>
      <c r="B14" s="1" t="s">
        <v>28</v>
      </c>
      <c r="C14" s="2">
        <v>15</v>
      </c>
      <c r="D14" s="2">
        <v>6</v>
      </c>
      <c r="E14" s="2">
        <v>17</v>
      </c>
      <c r="F14" s="2">
        <v>8</v>
      </c>
      <c r="G14" s="2">
        <f t="shared" si="1"/>
        <v>46</v>
      </c>
      <c r="H14" t="str">
        <f t="shared" si="2"/>
        <v>NP</v>
      </c>
      <c r="I14" t="str">
        <f t="shared" si="0"/>
        <v>F</v>
      </c>
    </row>
    <row r="15" spans="1:20" ht="17" x14ac:dyDescent="0.25">
      <c r="A15" s="1" t="s">
        <v>75</v>
      </c>
      <c r="B15" s="1" t="s">
        <v>37</v>
      </c>
      <c r="C15" s="2">
        <v>17</v>
      </c>
      <c r="D15" s="2">
        <v>17</v>
      </c>
      <c r="E15" s="2">
        <v>12</v>
      </c>
      <c r="F15" s="2">
        <v>12</v>
      </c>
      <c r="G15" s="2">
        <f t="shared" si="1"/>
        <v>58</v>
      </c>
      <c r="H15" t="str">
        <f t="shared" si="2"/>
        <v>P</v>
      </c>
      <c r="I15" t="str">
        <f t="shared" si="0"/>
        <v>C</v>
      </c>
    </row>
    <row r="16" spans="1:20" ht="17" x14ac:dyDescent="0.25">
      <c r="A16" s="1" t="s">
        <v>67</v>
      </c>
      <c r="B16" s="1" t="s">
        <v>35</v>
      </c>
      <c r="C16" s="2">
        <v>15</v>
      </c>
      <c r="D16" s="2">
        <v>13</v>
      </c>
      <c r="E16" s="2">
        <v>18</v>
      </c>
      <c r="F16" s="2">
        <v>14</v>
      </c>
      <c r="G16" s="2">
        <f t="shared" si="1"/>
        <v>60</v>
      </c>
      <c r="H16" t="str">
        <f t="shared" si="2"/>
        <v>P</v>
      </c>
      <c r="I16" t="str">
        <f t="shared" si="0"/>
        <v>C</v>
      </c>
    </row>
    <row r="17" spans="1:13" ht="17" x14ac:dyDescent="0.25">
      <c r="A17" s="1" t="s">
        <v>45</v>
      </c>
      <c r="B17" s="1" t="s">
        <v>34</v>
      </c>
      <c r="C17" s="2">
        <v>10</v>
      </c>
      <c r="D17" s="2">
        <v>19</v>
      </c>
      <c r="E17" s="2">
        <v>13</v>
      </c>
      <c r="F17" s="2">
        <v>19</v>
      </c>
      <c r="G17" s="2">
        <f t="shared" si="1"/>
        <v>61</v>
      </c>
      <c r="H17" t="str">
        <f t="shared" si="2"/>
        <v>P</v>
      </c>
      <c r="I17" t="str">
        <f t="shared" si="0"/>
        <v>C</v>
      </c>
      <c r="M17" t="b">
        <f>ISBLANK(N7)</f>
        <v>1</v>
      </c>
    </row>
    <row r="18" spans="1:13" ht="17" x14ac:dyDescent="0.25">
      <c r="A18" s="1" t="s">
        <v>76</v>
      </c>
      <c r="B18" s="1" t="s">
        <v>36</v>
      </c>
      <c r="C18" s="2">
        <v>11</v>
      </c>
      <c r="D18" s="2">
        <v>13</v>
      </c>
      <c r="E18" s="2">
        <v>15</v>
      </c>
      <c r="F18" s="2">
        <v>11</v>
      </c>
      <c r="G18" s="2">
        <f t="shared" si="1"/>
        <v>50</v>
      </c>
      <c r="H18" t="str">
        <f t="shared" si="2"/>
        <v>NP</v>
      </c>
      <c r="I18" t="str">
        <f t="shared" si="0"/>
        <v>F</v>
      </c>
    </row>
    <row r="19" spans="1:13" ht="17" x14ac:dyDescent="0.25">
      <c r="A19" s="1" t="s">
        <v>64</v>
      </c>
      <c r="B19" s="1" t="s">
        <v>17</v>
      </c>
      <c r="C19" s="2">
        <v>17</v>
      </c>
      <c r="D19" s="2">
        <v>18</v>
      </c>
      <c r="E19" s="2">
        <v>12</v>
      </c>
      <c r="F19" s="2">
        <v>20</v>
      </c>
      <c r="G19" s="2">
        <f t="shared" si="1"/>
        <v>67</v>
      </c>
      <c r="H19" t="str">
        <f t="shared" si="2"/>
        <v>P</v>
      </c>
      <c r="I19" t="str">
        <f t="shared" si="0"/>
        <v>B</v>
      </c>
    </row>
    <row r="20" spans="1:13" ht="17" x14ac:dyDescent="0.25">
      <c r="A20" s="1" t="s">
        <v>59</v>
      </c>
      <c r="B20" s="1" t="s">
        <v>20</v>
      </c>
      <c r="C20" s="2">
        <v>18</v>
      </c>
      <c r="D20" s="2">
        <v>17</v>
      </c>
      <c r="E20" s="2">
        <v>17</v>
      </c>
      <c r="F20" s="2">
        <v>20</v>
      </c>
      <c r="G20" s="2">
        <f t="shared" si="1"/>
        <v>72</v>
      </c>
      <c r="H20" t="str">
        <f t="shared" si="2"/>
        <v>P</v>
      </c>
      <c r="I20" t="str">
        <f t="shared" si="0"/>
        <v>A</v>
      </c>
    </row>
    <row r="21" spans="1:13" ht="17" x14ac:dyDescent="0.25">
      <c r="A21" s="1" t="s">
        <v>68</v>
      </c>
      <c r="B21" s="1" t="s">
        <v>10</v>
      </c>
      <c r="C21" s="2">
        <v>19</v>
      </c>
      <c r="D21" s="2">
        <v>12</v>
      </c>
      <c r="E21" s="2">
        <v>18</v>
      </c>
      <c r="F21" s="2">
        <v>14</v>
      </c>
      <c r="G21" s="2">
        <f t="shared" si="1"/>
        <v>63</v>
      </c>
      <c r="H21" t="str">
        <f t="shared" si="2"/>
        <v>P</v>
      </c>
      <c r="I21" t="str">
        <f t="shared" si="0"/>
        <v>C</v>
      </c>
    </row>
    <row r="22" spans="1:13" ht="17" x14ac:dyDescent="0.25">
      <c r="A22" s="1" t="s">
        <v>46</v>
      </c>
      <c r="B22" s="1" t="s">
        <v>1</v>
      </c>
      <c r="C22" s="2">
        <v>10</v>
      </c>
      <c r="D22" s="2">
        <v>13</v>
      </c>
      <c r="E22" s="2">
        <v>16</v>
      </c>
      <c r="F22" s="2">
        <v>19</v>
      </c>
      <c r="G22" s="2">
        <f t="shared" si="1"/>
        <v>58</v>
      </c>
      <c r="H22" t="str">
        <f t="shared" si="2"/>
        <v>P</v>
      </c>
      <c r="I22" t="str">
        <f t="shared" si="0"/>
        <v>C</v>
      </c>
    </row>
    <row r="23" spans="1:13" ht="17" x14ac:dyDescent="0.25">
      <c r="A23" s="1" t="s">
        <v>72</v>
      </c>
      <c r="B23" s="1" t="s">
        <v>11</v>
      </c>
      <c r="C23" s="2">
        <v>18</v>
      </c>
      <c r="D23" s="2">
        <v>19</v>
      </c>
      <c r="E23" s="2">
        <v>17</v>
      </c>
      <c r="F23" s="2">
        <v>17</v>
      </c>
      <c r="G23" s="2">
        <f t="shared" si="1"/>
        <v>71</v>
      </c>
      <c r="H23" t="str">
        <f t="shared" si="2"/>
        <v>P</v>
      </c>
      <c r="I23" t="str">
        <f t="shared" si="0"/>
        <v>B</v>
      </c>
    </row>
    <row r="24" spans="1:13" ht="17" x14ac:dyDescent="0.25">
      <c r="A24" s="1" t="s">
        <v>69</v>
      </c>
      <c r="B24" s="1" t="s">
        <v>19</v>
      </c>
      <c r="C24" s="2">
        <v>19</v>
      </c>
      <c r="D24" s="2">
        <v>13</v>
      </c>
      <c r="E24" s="2">
        <v>14</v>
      </c>
      <c r="F24" s="2">
        <v>15</v>
      </c>
      <c r="G24" s="2">
        <f t="shared" si="1"/>
        <v>61</v>
      </c>
      <c r="H24" t="str">
        <f t="shared" si="2"/>
        <v>P</v>
      </c>
      <c r="I24" t="str">
        <f t="shared" si="0"/>
        <v>C</v>
      </c>
    </row>
    <row r="25" spans="1:13" ht="17" x14ac:dyDescent="0.25">
      <c r="A25" s="1" t="s">
        <v>77</v>
      </c>
      <c r="B25" s="1" t="s">
        <v>2</v>
      </c>
      <c r="C25" s="2">
        <v>13</v>
      </c>
      <c r="D25" s="2">
        <v>19</v>
      </c>
      <c r="E25" s="2">
        <v>14</v>
      </c>
      <c r="F25" s="2">
        <v>13</v>
      </c>
      <c r="G25" s="2">
        <f t="shared" si="1"/>
        <v>59</v>
      </c>
      <c r="H25" t="str">
        <f t="shared" si="2"/>
        <v>P</v>
      </c>
      <c r="I25" t="str">
        <f t="shared" si="0"/>
        <v>C</v>
      </c>
    </row>
    <row r="26" spans="1:13" ht="17" x14ac:dyDescent="0.25">
      <c r="A26" s="1" t="s">
        <v>66</v>
      </c>
      <c r="B26" s="1" t="s">
        <v>33</v>
      </c>
      <c r="C26" s="2">
        <v>19</v>
      </c>
      <c r="D26" s="2">
        <v>13</v>
      </c>
      <c r="E26" s="2">
        <v>17</v>
      </c>
      <c r="F26" s="2">
        <v>18</v>
      </c>
      <c r="G26" s="2">
        <f t="shared" si="1"/>
        <v>67</v>
      </c>
      <c r="H26" t="str">
        <f t="shared" si="2"/>
        <v>P</v>
      </c>
      <c r="I26" t="str">
        <f t="shared" si="0"/>
        <v>B</v>
      </c>
    </row>
    <row r="27" spans="1:13" ht="17" x14ac:dyDescent="0.25">
      <c r="A27" s="1" t="s">
        <v>49</v>
      </c>
      <c r="B27" s="1" t="s">
        <v>32</v>
      </c>
      <c r="C27" s="2">
        <v>13</v>
      </c>
      <c r="D27" s="2">
        <v>19</v>
      </c>
      <c r="E27" s="2">
        <v>18</v>
      </c>
      <c r="F27" s="2">
        <v>19</v>
      </c>
      <c r="G27" s="2">
        <f t="shared" si="1"/>
        <v>69</v>
      </c>
      <c r="H27" t="str">
        <f t="shared" si="2"/>
        <v>P</v>
      </c>
      <c r="I27" t="str">
        <f t="shared" si="0"/>
        <v>B</v>
      </c>
    </row>
    <row r="28" spans="1:13" ht="17" x14ac:dyDescent="0.25">
      <c r="A28" s="1" t="s">
        <v>79</v>
      </c>
      <c r="B28" s="1" t="s">
        <v>15</v>
      </c>
      <c r="C28" s="2">
        <v>16</v>
      </c>
      <c r="D28" s="2">
        <v>20</v>
      </c>
      <c r="E28" s="2">
        <v>19</v>
      </c>
      <c r="F28" s="2">
        <v>19</v>
      </c>
      <c r="G28" s="2">
        <f t="shared" si="1"/>
        <v>74</v>
      </c>
      <c r="H28" t="str">
        <f t="shared" si="2"/>
        <v>P</v>
      </c>
      <c r="I28" t="str">
        <f t="shared" si="0"/>
        <v>A</v>
      </c>
    </row>
    <row r="29" spans="1:13" ht="17" x14ac:dyDescent="0.25">
      <c r="A29" s="1" t="s">
        <v>63</v>
      </c>
      <c r="B29" s="1" t="s">
        <v>31</v>
      </c>
      <c r="C29" s="2">
        <v>19</v>
      </c>
      <c r="D29" s="2">
        <v>0</v>
      </c>
      <c r="E29" s="2">
        <v>20</v>
      </c>
      <c r="F29" s="2">
        <v>20</v>
      </c>
      <c r="G29" s="2">
        <f t="shared" si="1"/>
        <v>59</v>
      </c>
      <c r="H29" t="str">
        <f t="shared" si="2"/>
        <v>P</v>
      </c>
      <c r="I29" t="str">
        <f t="shared" si="0"/>
        <v>C</v>
      </c>
      <c r="L29">
        <v>1</v>
      </c>
    </row>
    <row r="30" spans="1:13" ht="17" x14ac:dyDescent="0.25">
      <c r="A30" s="1" t="s">
        <v>73</v>
      </c>
      <c r="B30" s="1" t="s">
        <v>16</v>
      </c>
      <c r="C30" s="2">
        <v>18</v>
      </c>
      <c r="D30" s="2">
        <v>19</v>
      </c>
      <c r="E30" s="2">
        <v>20</v>
      </c>
      <c r="F30" s="2">
        <v>19</v>
      </c>
      <c r="G30" s="2">
        <f t="shared" si="1"/>
        <v>76</v>
      </c>
      <c r="H30" t="str">
        <f t="shared" si="2"/>
        <v>P</v>
      </c>
      <c r="I30" t="str">
        <f t="shared" si="0"/>
        <v>A</v>
      </c>
      <c r="L30">
        <v>2</v>
      </c>
    </row>
    <row r="31" spans="1:13" ht="17" x14ac:dyDescent="0.25">
      <c r="A31" s="1" t="s">
        <v>60</v>
      </c>
      <c r="B31" s="1" t="s">
        <v>14</v>
      </c>
      <c r="C31" s="2">
        <v>13</v>
      </c>
      <c r="D31" s="2">
        <v>18</v>
      </c>
      <c r="E31" s="2">
        <v>17</v>
      </c>
      <c r="F31" s="2">
        <v>14</v>
      </c>
      <c r="G31" s="2">
        <f t="shared" si="1"/>
        <v>62</v>
      </c>
      <c r="H31" t="str">
        <f t="shared" si="2"/>
        <v>P</v>
      </c>
      <c r="I31" t="str">
        <f t="shared" si="0"/>
        <v>C</v>
      </c>
      <c r="L31">
        <v>3</v>
      </c>
    </row>
    <row r="32" spans="1:13" ht="17" x14ac:dyDescent="0.25">
      <c r="A32" s="1" t="s">
        <v>51</v>
      </c>
      <c r="B32" s="1" t="s">
        <v>7</v>
      </c>
      <c r="C32" s="2">
        <v>17</v>
      </c>
      <c r="D32" s="2">
        <v>17</v>
      </c>
      <c r="E32" s="2">
        <v>18</v>
      </c>
      <c r="F32" s="2">
        <v>19</v>
      </c>
      <c r="G32" s="2">
        <f t="shared" si="1"/>
        <v>71</v>
      </c>
      <c r="H32" t="str">
        <f>IF(G32&gt;=MaxScore*70%, "P", "NP")</f>
        <v>P</v>
      </c>
      <c r="I32" t="str">
        <f t="shared" si="0"/>
        <v>B</v>
      </c>
      <c r="L32">
        <v>4</v>
      </c>
    </row>
    <row r="33" spans="1:12" ht="17" x14ac:dyDescent="0.25">
      <c r="A33" s="1" t="s">
        <v>47</v>
      </c>
      <c r="B33" s="1" t="s">
        <v>4</v>
      </c>
      <c r="C33" s="2">
        <v>19</v>
      </c>
      <c r="D33" s="2">
        <v>16</v>
      </c>
      <c r="E33" s="2">
        <v>18</v>
      </c>
      <c r="F33" s="2">
        <v>18</v>
      </c>
      <c r="G33" s="2">
        <f t="shared" si="1"/>
        <v>71</v>
      </c>
      <c r="H33" t="str">
        <f t="shared" si="2"/>
        <v>P</v>
      </c>
      <c r="I33" t="str">
        <f t="shared" si="0"/>
        <v>B</v>
      </c>
      <c r="L33" t="e">
        <f>add</f>
        <v>#NAME?</v>
      </c>
    </row>
    <row r="34" spans="1:12" ht="17" x14ac:dyDescent="0.25">
      <c r="A34" s="1" t="s">
        <v>81</v>
      </c>
      <c r="B34" s="1" t="s">
        <v>9</v>
      </c>
      <c r="C34" s="2">
        <v>11</v>
      </c>
      <c r="D34" s="2">
        <v>19</v>
      </c>
      <c r="E34" s="2">
        <v>19</v>
      </c>
      <c r="F34" s="2">
        <v>18</v>
      </c>
      <c r="G34" s="2">
        <f t="shared" si="1"/>
        <v>67</v>
      </c>
      <c r="H34" t="str">
        <f t="shared" si="2"/>
        <v>P</v>
      </c>
      <c r="I34" t="str">
        <f t="shared" si="0"/>
        <v>B</v>
      </c>
    </row>
    <row r="35" spans="1:12" ht="17" x14ac:dyDescent="0.25">
      <c r="A35" s="1" t="s">
        <v>65</v>
      </c>
      <c r="B35" s="1" t="s">
        <v>25</v>
      </c>
      <c r="C35" s="2">
        <v>19</v>
      </c>
      <c r="D35" s="2">
        <v>16</v>
      </c>
      <c r="E35" s="2">
        <v>19</v>
      </c>
      <c r="F35" s="2">
        <v>19</v>
      </c>
      <c r="G35" s="2">
        <f t="shared" si="1"/>
        <v>73</v>
      </c>
      <c r="H35" t="str">
        <f t="shared" si="2"/>
        <v>P</v>
      </c>
      <c r="I35" t="str">
        <f t="shared" si="0"/>
        <v>A</v>
      </c>
    </row>
    <row r="36" spans="1:12" ht="17" x14ac:dyDescent="0.25">
      <c r="A36" s="1" t="s">
        <v>56</v>
      </c>
      <c r="B36" s="1" t="s">
        <v>23</v>
      </c>
      <c r="C36" s="2">
        <v>16</v>
      </c>
      <c r="D36" s="2">
        <v>20</v>
      </c>
      <c r="E36" s="2">
        <v>19</v>
      </c>
      <c r="F36" s="2">
        <v>19</v>
      </c>
      <c r="G36" s="2">
        <f t="shared" si="1"/>
        <v>74</v>
      </c>
      <c r="H36" t="str">
        <f t="shared" si="2"/>
        <v>P</v>
      </c>
      <c r="I36" t="str">
        <f t="shared" si="0"/>
        <v>A</v>
      </c>
    </row>
    <row r="37" spans="1:12" ht="17" x14ac:dyDescent="0.25">
      <c r="A37" s="1" t="s">
        <v>78</v>
      </c>
      <c r="B37" s="1" t="s">
        <v>3</v>
      </c>
      <c r="C37" s="2">
        <v>20</v>
      </c>
      <c r="D37" s="2">
        <v>19</v>
      </c>
      <c r="E37" s="2">
        <v>20</v>
      </c>
      <c r="F37" s="2">
        <v>20</v>
      </c>
      <c r="G37" s="2">
        <f t="shared" si="1"/>
        <v>79</v>
      </c>
      <c r="H37" t="str">
        <f t="shared" si="2"/>
        <v>P</v>
      </c>
      <c r="I37" t="str">
        <f t="shared" si="0"/>
        <v>A</v>
      </c>
    </row>
    <row r="38" spans="1:12" ht="17" x14ac:dyDescent="0.25">
      <c r="A38" s="1" t="s">
        <v>74</v>
      </c>
      <c r="B38" s="1" t="s">
        <v>18</v>
      </c>
      <c r="C38" s="2">
        <v>18</v>
      </c>
      <c r="D38" s="2">
        <v>19</v>
      </c>
      <c r="E38" s="2">
        <v>16</v>
      </c>
      <c r="F38" s="2">
        <v>20</v>
      </c>
      <c r="G38" s="2">
        <f t="shared" si="1"/>
        <v>73</v>
      </c>
      <c r="H38" t="str">
        <f t="shared" si="2"/>
        <v>P</v>
      </c>
      <c r="I38" t="str">
        <f t="shared" si="0"/>
        <v>A</v>
      </c>
    </row>
    <row r="39" spans="1:12" ht="17" x14ac:dyDescent="0.25">
      <c r="A39" s="1" t="s">
        <v>62</v>
      </c>
      <c r="B39" s="1" t="s">
        <v>24</v>
      </c>
      <c r="C39" s="2">
        <v>16</v>
      </c>
      <c r="D39" s="2">
        <v>15</v>
      </c>
      <c r="E39" s="2">
        <v>19</v>
      </c>
      <c r="F39" s="2">
        <v>19</v>
      </c>
      <c r="G39" s="2">
        <f t="shared" si="1"/>
        <v>69</v>
      </c>
      <c r="H39" t="str">
        <f t="shared" si="2"/>
        <v>P</v>
      </c>
      <c r="I39" t="str">
        <f t="shared" si="0"/>
        <v>B</v>
      </c>
    </row>
    <row r="40" spans="1:12" ht="17" x14ac:dyDescent="0.25">
      <c r="A40" s="1" t="s">
        <v>80</v>
      </c>
      <c r="B40" s="1" t="s">
        <v>6</v>
      </c>
      <c r="C40" s="2">
        <v>20</v>
      </c>
      <c r="D40" s="2">
        <v>19</v>
      </c>
      <c r="E40" s="2">
        <v>19</v>
      </c>
      <c r="F40" s="2">
        <v>16</v>
      </c>
      <c r="G40" s="2">
        <f t="shared" si="1"/>
        <v>74</v>
      </c>
      <c r="H40" t="str">
        <f t="shared" si="2"/>
        <v>P</v>
      </c>
      <c r="I40" t="str">
        <f t="shared" si="0"/>
        <v>A</v>
      </c>
    </row>
    <row r="41" spans="1:12" ht="17" x14ac:dyDescent="0.25">
      <c r="B41" s="1"/>
    </row>
    <row r="42" spans="1:12" ht="17" x14ac:dyDescent="0.25">
      <c r="B42" s="1" t="s">
        <v>85</v>
      </c>
      <c r="C42" s="2">
        <f>SUM(C2:C40)/ROWS(C2:C40)</f>
        <v>15.717948717948717</v>
      </c>
      <c r="D42" s="2">
        <f>SUM(D2:D40)/ROWS(D2:D40)</f>
        <v>16.282051282051281</v>
      </c>
      <c r="E42" s="2">
        <f>SUM(E2:E40)/ROWS(E2:E40)</f>
        <v>15.871794871794872</v>
      </c>
      <c r="F42" s="2">
        <f>SUM(F2:F40)/ROWS(F2:F40)</f>
        <v>16.666666666666668</v>
      </c>
      <c r="G42" s="2">
        <f>SUM(G2:G40)/ROWS(G2:G40)</f>
        <v>64.538461538461533</v>
      </c>
    </row>
    <row r="43" spans="1:12" ht="17" x14ac:dyDescent="0.25">
      <c r="B43" s="1" t="s">
        <v>86</v>
      </c>
      <c r="C43" s="2">
        <f>SUM(C2:C40)/COUNT(C2:C40)</f>
        <v>15.717948717948717</v>
      </c>
      <c r="D43" s="2">
        <f>SUM(D2:D40)/COUNT(D2:D40)</f>
        <v>16.282051282051281</v>
      </c>
      <c r="E43" s="2">
        <f>SUM(E2:E40)/COUNT(E2:E40)</f>
        <v>16.72972972972973</v>
      </c>
      <c r="F43" s="2">
        <f>SUM(F2:F40)/COUNT(F2:F40)</f>
        <v>16.666666666666668</v>
      </c>
      <c r="G43" s="2">
        <f>SUM(G2:G40)/COUNT(G2:G40)</f>
        <v>64.538461538461533</v>
      </c>
    </row>
    <row r="44" spans="1:12" ht="17" x14ac:dyDescent="0.25">
      <c r="B44" s="1" t="s">
        <v>87</v>
      </c>
      <c r="C44" s="2">
        <f>AVERAGE(C2:C40)</f>
        <v>15.717948717948717</v>
      </c>
      <c r="D44" s="2">
        <f>AVERAGE(D2:D40)</f>
        <v>16.282051282051281</v>
      </c>
      <c r="E44" s="2">
        <f>AVERAGE(E2:E40)</f>
        <v>16.72972972972973</v>
      </c>
      <c r="F44" s="2">
        <f>AVERAGE(F2:F40)</f>
        <v>16.666666666666668</v>
      </c>
      <c r="G44" s="2">
        <f>AVERAGE(G2:G40)</f>
        <v>64.538461538461533</v>
      </c>
    </row>
    <row r="45" spans="1:12" ht="17" x14ac:dyDescent="0.25">
      <c r="B45" s="1" t="s">
        <v>88</v>
      </c>
      <c r="C45" s="2">
        <f>STDEV(C2:C40)</f>
        <v>3.1784530990033648</v>
      </c>
      <c r="D45" s="2">
        <f>STDEV(D2:D40)</f>
        <v>3.9400021236216412</v>
      </c>
      <c r="E45" s="2">
        <f>STDEV(E2:E40)</f>
        <v>2.6315252088712557</v>
      </c>
      <c r="F45" s="2">
        <f>STDEV(F2:F40)</f>
        <v>3.1232012366980557</v>
      </c>
      <c r="G45" s="2">
        <f>STDEV(G2:G40)</f>
        <v>9.3719799454099402</v>
      </c>
    </row>
  </sheetData>
  <sortState xmlns:xlrd2="http://schemas.microsoft.com/office/spreadsheetml/2017/richdata2" ref="B2:F41">
    <sortCondition ref="B2:B41"/>
  </sortState>
  <phoneticPr fontId="2" type="noConversion"/>
  <conditionalFormatting sqref="C2:F40">
    <cfRule type="cellIs" dxfId="2" priority="3" operator="lessThan">
      <formula>13</formula>
    </cfRule>
  </conditionalFormatting>
  <conditionalFormatting sqref="A2:A40">
    <cfRule type="expression" dxfId="1" priority="1">
      <formula>$I2="F"</formula>
    </cfRule>
    <cfRule type="expression" dxfId="0" priority="2">
      <formula>$I2="A"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1651-4FBC-3C4C-91FE-CE6D28CFD6DA}">
  <dimension ref="A1:B39"/>
  <sheetViews>
    <sheetView workbookViewId="0">
      <selection activeCell="C29" sqref="C29"/>
    </sheetView>
  </sheetViews>
  <sheetFormatPr baseColWidth="10" defaultRowHeight="16" x14ac:dyDescent="0.2"/>
  <sheetData>
    <row r="1" spans="1:2" x14ac:dyDescent="0.2">
      <c r="A1" s="2">
        <v>79</v>
      </c>
      <c r="B1">
        <f>(A1/MaxScore)*100</f>
        <v>98.75</v>
      </c>
    </row>
    <row r="2" spans="1:2" x14ac:dyDescent="0.2">
      <c r="A2" s="2">
        <v>79</v>
      </c>
      <c r="B2">
        <f t="shared" ref="B2:B39" si="0">(A2/MaxScore)*100</f>
        <v>98.75</v>
      </c>
    </row>
    <row r="3" spans="1:2" x14ac:dyDescent="0.2">
      <c r="A3" s="2">
        <v>77</v>
      </c>
      <c r="B3">
        <f t="shared" si="0"/>
        <v>96.25</v>
      </c>
    </row>
    <row r="4" spans="1:2" x14ac:dyDescent="0.2">
      <c r="A4" s="2">
        <v>76</v>
      </c>
      <c r="B4">
        <f t="shared" si="0"/>
        <v>95</v>
      </c>
    </row>
    <row r="5" spans="1:2" x14ac:dyDescent="0.2">
      <c r="A5" s="2">
        <v>74</v>
      </c>
      <c r="B5">
        <f t="shared" si="0"/>
        <v>92.5</v>
      </c>
    </row>
    <row r="6" spans="1:2" x14ac:dyDescent="0.2">
      <c r="A6" s="2">
        <v>74</v>
      </c>
      <c r="B6">
        <f t="shared" si="0"/>
        <v>92.5</v>
      </c>
    </row>
    <row r="7" spans="1:2" x14ac:dyDescent="0.2">
      <c r="A7" s="2">
        <v>74</v>
      </c>
      <c r="B7">
        <f t="shared" si="0"/>
        <v>92.5</v>
      </c>
    </row>
    <row r="8" spans="1:2" x14ac:dyDescent="0.2">
      <c r="A8" s="2">
        <v>73</v>
      </c>
      <c r="B8">
        <f t="shared" si="0"/>
        <v>91.25</v>
      </c>
    </row>
    <row r="9" spans="1:2" x14ac:dyDescent="0.2">
      <c r="A9" s="2">
        <v>73</v>
      </c>
      <c r="B9">
        <f t="shared" si="0"/>
        <v>91.25</v>
      </c>
    </row>
    <row r="10" spans="1:2" x14ac:dyDescent="0.2">
      <c r="A10" s="2">
        <v>72</v>
      </c>
      <c r="B10">
        <f t="shared" si="0"/>
        <v>90</v>
      </c>
    </row>
    <row r="11" spans="1:2" x14ac:dyDescent="0.2">
      <c r="A11" s="2">
        <v>72</v>
      </c>
      <c r="B11">
        <f t="shared" si="0"/>
        <v>90</v>
      </c>
    </row>
    <row r="12" spans="1:2" x14ac:dyDescent="0.2">
      <c r="A12" s="2">
        <v>71</v>
      </c>
      <c r="B12">
        <f t="shared" si="0"/>
        <v>88.75</v>
      </c>
    </row>
    <row r="13" spans="1:2" x14ac:dyDescent="0.2">
      <c r="A13" s="2">
        <v>71</v>
      </c>
      <c r="B13">
        <f t="shared" si="0"/>
        <v>88.75</v>
      </c>
    </row>
    <row r="14" spans="1:2" x14ac:dyDescent="0.2">
      <c r="A14" s="2">
        <v>71</v>
      </c>
      <c r="B14">
        <f t="shared" si="0"/>
        <v>88.75</v>
      </c>
    </row>
    <row r="15" spans="1:2" x14ac:dyDescent="0.2">
      <c r="A15" s="2">
        <v>70</v>
      </c>
      <c r="B15">
        <f t="shared" si="0"/>
        <v>87.5</v>
      </c>
    </row>
    <row r="16" spans="1:2" x14ac:dyDescent="0.2">
      <c r="A16" s="2">
        <v>69</v>
      </c>
      <c r="B16">
        <f t="shared" si="0"/>
        <v>86.25</v>
      </c>
    </row>
    <row r="17" spans="1:2" x14ac:dyDescent="0.2">
      <c r="A17" s="2">
        <v>69</v>
      </c>
      <c r="B17">
        <f t="shared" si="0"/>
        <v>86.25</v>
      </c>
    </row>
    <row r="18" spans="1:2" x14ac:dyDescent="0.2">
      <c r="A18" s="2">
        <v>67</v>
      </c>
      <c r="B18">
        <f t="shared" si="0"/>
        <v>83.75</v>
      </c>
    </row>
    <row r="19" spans="1:2" x14ac:dyDescent="0.2">
      <c r="A19" s="2">
        <v>67</v>
      </c>
      <c r="B19">
        <f t="shared" si="0"/>
        <v>83.75</v>
      </c>
    </row>
    <row r="20" spans="1:2" x14ac:dyDescent="0.2">
      <c r="A20" s="2">
        <v>67</v>
      </c>
      <c r="B20">
        <f t="shared" si="0"/>
        <v>83.75</v>
      </c>
    </row>
    <row r="21" spans="1:2" x14ac:dyDescent="0.2">
      <c r="A21" s="2">
        <v>63</v>
      </c>
      <c r="B21">
        <f t="shared" si="0"/>
        <v>78.75</v>
      </c>
    </row>
    <row r="22" spans="1:2" x14ac:dyDescent="0.2">
      <c r="A22" s="2">
        <v>62</v>
      </c>
      <c r="B22">
        <f t="shared" si="0"/>
        <v>77.5</v>
      </c>
    </row>
    <row r="23" spans="1:2" x14ac:dyDescent="0.2">
      <c r="A23" s="2">
        <v>62</v>
      </c>
      <c r="B23">
        <f t="shared" si="0"/>
        <v>77.5</v>
      </c>
    </row>
    <row r="24" spans="1:2" x14ac:dyDescent="0.2">
      <c r="A24" s="2">
        <v>61</v>
      </c>
      <c r="B24">
        <f t="shared" si="0"/>
        <v>76.25</v>
      </c>
    </row>
    <row r="25" spans="1:2" x14ac:dyDescent="0.2">
      <c r="A25" s="2">
        <v>61</v>
      </c>
      <c r="B25">
        <f t="shared" si="0"/>
        <v>76.25</v>
      </c>
    </row>
    <row r="26" spans="1:2" x14ac:dyDescent="0.2">
      <c r="A26" s="2">
        <v>60</v>
      </c>
      <c r="B26">
        <f t="shared" si="0"/>
        <v>75</v>
      </c>
    </row>
    <row r="27" spans="1:2" x14ac:dyDescent="0.2">
      <c r="A27" s="2">
        <v>60</v>
      </c>
      <c r="B27">
        <f>(A27/MaxScore)*100</f>
        <v>75</v>
      </c>
    </row>
    <row r="28" spans="1:2" x14ac:dyDescent="0.2">
      <c r="A28" s="2">
        <v>60</v>
      </c>
      <c r="B28">
        <f t="shared" si="0"/>
        <v>75</v>
      </c>
    </row>
    <row r="29" spans="1:2" x14ac:dyDescent="0.2">
      <c r="A29" s="2">
        <v>59</v>
      </c>
      <c r="B29">
        <f t="shared" si="0"/>
        <v>73.75</v>
      </c>
    </row>
    <row r="30" spans="1:2" x14ac:dyDescent="0.2">
      <c r="A30" s="2">
        <v>59</v>
      </c>
      <c r="B30">
        <f t="shared" si="0"/>
        <v>73.75</v>
      </c>
    </row>
    <row r="31" spans="1:2" x14ac:dyDescent="0.2">
      <c r="A31" s="2">
        <v>59</v>
      </c>
      <c r="B31">
        <f t="shared" si="0"/>
        <v>73.75</v>
      </c>
    </row>
    <row r="32" spans="1:2" x14ac:dyDescent="0.2">
      <c r="A32" s="2">
        <v>58</v>
      </c>
      <c r="B32">
        <f t="shared" si="0"/>
        <v>72.5</v>
      </c>
    </row>
    <row r="33" spans="1:2" x14ac:dyDescent="0.2">
      <c r="A33" s="2">
        <v>58</v>
      </c>
      <c r="B33">
        <f t="shared" si="0"/>
        <v>72.5</v>
      </c>
    </row>
    <row r="34" spans="1:2" x14ac:dyDescent="0.2">
      <c r="A34" s="2">
        <v>53</v>
      </c>
      <c r="B34">
        <f t="shared" si="0"/>
        <v>66.25</v>
      </c>
    </row>
    <row r="35" spans="1:2" x14ac:dyDescent="0.2">
      <c r="A35" s="2">
        <v>50</v>
      </c>
      <c r="B35">
        <f t="shared" si="0"/>
        <v>62.5</v>
      </c>
    </row>
    <row r="36" spans="1:2" x14ac:dyDescent="0.2">
      <c r="A36" s="2">
        <v>49</v>
      </c>
      <c r="B36">
        <f t="shared" si="0"/>
        <v>61.250000000000007</v>
      </c>
    </row>
    <row r="37" spans="1:2" x14ac:dyDescent="0.2">
      <c r="A37" s="2">
        <v>46</v>
      </c>
      <c r="B37">
        <f t="shared" si="0"/>
        <v>57.499999999999993</v>
      </c>
    </row>
    <row r="38" spans="1:2" x14ac:dyDescent="0.2">
      <c r="A38" s="2">
        <v>46</v>
      </c>
      <c r="B38">
        <f t="shared" si="0"/>
        <v>57.499999999999993</v>
      </c>
    </row>
    <row r="39" spans="1:2" x14ac:dyDescent="0.2">
      <c r="A39" s="2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B654-D9AB-D54D-8851-7350F84A6394}">
  <dimension ref="A1:D40"/>
  <sheetViews>
    <sheetView workbookViewId="0">
      <selection activeCell="E35" sqref="E35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s="4" t="s">
        <v>90</v>
      </c>
    </row>
    <row r="2" spans="1:4" x14ac:dyDescent="0.2">
      <c r="A2" t="s">
        <v>91</v>
      </c>
      <c r="C2" s="5" t="s">
        <v>96</v>
      </c>
      <c r="D2" t="s">
        <v>95</v>
      </c>
    </row>
    <row r="3" spans="1:4" x14ac:dyDescent="0.2">
      <c r="A3" t="s">
        <v>92</v>
      </c>
      <c r="C3" s="6" t="s">
        <v>93</v>
      </c>
      <c r="D3" s="7">
        <v>0.28205128205128205</v>
      </c>
    </row>
    <row r="4" spans="1:4" x14ac:dyDescent="0.2">
      <c r="A4" t="s">
        <v>93</v>
      </c>
      <c r="C4" s="6" t="s">
        <v>94</v>
      </c>
      <c r="D4" s="7">
        <v>0.23076923076923078</v>
      </c>
    </row>
    <row r="5" spans="1:4" x14ac:dyDescent="0.2">
      <c r="A5" t="s">
        <v>94</v>
      </c>
      <c r="C5" s="6" t="s">
        <v>92</v>
      </c>
      <c r="D5" s="7">
        <v>0.33333333333333331</v>
      </c>
    </row>
    <row r="6" spans="1:4" x14ac:dyDescent="0.2">
      <c r="A6" t="s">
        <v>92</v>
      </c>
      <c r="C6" s="6" t="s">
        <v>91</v>
      </c>
      <c r="D6" s="7">
        <v>0.15384615384615385</v>
      </c>
    </row>
    <row r="7" spans="1:4" x14ac:dyDescent="0.2">
      <c r="A7" t="s">
        <v>93</v>
      </c>
      <c r="C7" s="6" t="s">
        <v>97</v>
      </c>
      <c r="D7" s="7">
        <v>1</v>
      </c>
    </row>
    <row r="8" spans="1:4" x14ac:dyDescent="0.2">
      <c r="A8" t="s">
        <v>91</v>
      </c>
    </row>
    <row r="9" spans="1:4" x14ac:dyDescent="0.2">
      <c r="A9" t="s">
        <v>91</v>
      </c>
    </row>
    <row r="10" spans="1:4" x14ac:dyDescent="0.2">
      <c r="A10" t="s">
        <v>92</v>
      </c>
    </row>
    <row r="11" spans="1:4" x14ac:dyDescent="0.2">
      <c r="A11" t="s">
        <v>91</v>
      </c>
    </row>
    <row r="12" spans="1:4" x14ac:dyDescent="0.2">
      <c r="A12" t="s">
        <v>92</v>
      </c>
    </row>
    <row r="13" spans="1:4" x14ac:dyDescent="0.2">
      <c r="A13" t="s">
        <v>93</v>
      </c>
    </row>
    <row r="14" spans="1:4" x14ac:dyDescent="0.2">
      <c r="A14" t="s">
        <v>91</v>
      </c>
    </row>
    <row r="15" spans="1:4" x14ac:dyDescent="0.2">
      <c r="A15" t="s">
        <v>92</v>
      </c>
    </row>
    <row r="16" spans="1:4" x14ac:dyDescent="0.2">
      <c r="A16" t="s">
        <v>92</v>
      </c>
    </row>
    <row r="17" spans="1:1" x14ac:dyDescent="0.2">
      <c r="A17" t="s">
        <v>92</v>
      </c>
    </row>
    <row r="18" spans="1:1" x14ac:dyDescent="0.2">
      <c r="A18" t="s">
        <v>91</v>
      </c>
    </row>
    <row r="19" spans="1:1" x14ac:dyDescent="0.2">
      <c r="A19" t="s">
        <v>94</v>
      </c>
    </row>
    <row r="20" spans="1:1" x14ac:dyDescent="0.2">
      <c r="A20" t="s">
        <v>93</v>
      </c>
    </row>
    <row r="21" spans="1:1" x14ac:dyDescent="0.2">
      <c r="A21" t="s">
        <v>92</v>
      </c>
    </row>
    <row r="22" spans="1:1" x14ac:dyDescent="0.2">
      <c r="A22" t="s">
        <v>92</v>
      </c>
    </row>
    <row r="23" spans="1:1" x14ac:dyDescent="0.2">
      <c r="A23" t="s">
        <v>94</v>
      </c>
    </row>
    <row r="24" spans="1:1" x14ac:dyDescent="0.2">
      <c r="A24" t="s">
        <v>92</v>
      </c>
    </row>
    <row r="25" spans="1:1" x14ac:dyDescent="0.2">
      <c r="A25" t="s">
        <v>92</v>
      </c>
    </row>
    <row r="26" spans="1:1" x14ac:dyDescent="0.2">
      <c r="A26" t="s">
        <v>94</v>
      </c>
    </row>
    <row r="27" spans="1:1" x14ac:dyDescent="0.2">
      <c r="A27" t="s">
        <v>94</v>
      </c>
    </row>
    <row r="28" spans="1:1" x14ac:dyDescent="0.2">
      <c r="A28" t="s">
        <v>93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92</v>
      </c>
    </row>
    <row r="32" spans="1:1" x14ac:dyDescent="0.2">
      <c r="A32" t="s">
        <v>94</v>
      </c>
    </row>
    <row r="33" spans="1:1" x14ac:dyDescent="0.2">
      <c r="A33" t="s">
        <v>94</v>
      </c>
    </row>
    <row r="34" spans="1:1" x14ac:dyDescent="0.2">
      <c r="A34" t="s">
        <v>94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94</v>
      </c>
    </row>
    <row r="40" spans="1:1" x14ac:dyDescent="0.2">
      <c r="A40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cg3fa22ai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2022-10-28T00:40:44Z</dcterms:created>
  <dcterms:modified xsi:type="dcterms:W3CDTF">2022-12-05T04:02:02Z</dcterms:modified>
</cp:coreProperties>
</file>