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niversity\УИТП\"/>
    </mc:Choice>
  </mc:AlternateContent>
  <xr:revisionPtr revIDLastSave="0" documentId="13_ncr:1_{2FB0A018-928F-42AC-A246-ACC1DEAAB5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4" i="1" s="1"/>
  <c r="B11" i="1"/>
  <c r="B10" i="1"/>
  <c r="B9" i="1"/>
  <c r="E14" i="1" l="1"/>
  <c r="B15" i="1"/>
  <c r="E15" i="1"/>
  <c r="B16" i="1"/>
  <c r="B17" i="1" s="1"/>
  <c r="E16" i="1"/>
  <c r="E17" i="1"/>
  <c r="B18" i="1" l="1"/>
</calcChain>
</file>

<file path=xl/sharedStrings.xml><?xml version="1.0" encoding="utf-8"?>
<sst xmlns="http://schemas.openxmlformats.org/spreadsheetml/2006/main" count="28" uniqueCount="28">
  <si>
    <t>Виды</t>
  </si>
  <si>
    <t>Сроки</t>
  </si>
  <si>
    <t>Плановая стоимость</t>
  </si>
  <si>
    <t>% завершения</t>
  </si>
  <si>
    <t>Фактическая стоимость</t>
  </si>
  <si>
    <t>ТЗ</t>
  </si>
  <si>
    <t>01.04-07.04</t>
  </si>
  <si>
    <t>Проектирование</t>
  </si>
  <si>
    <t>08.04-22.04</t>
  </si>
  <si>
    <t>Реализация</t>
  </si>
  <si>
    <t>23.04-30.04</t>
  </si>
  <si>
    <t>Тестирование</t>
  </si>
  <si>
    <t>01.05-05.05</t>
  </si>
  <si>
    <t>Внедрение</t>
  </si>
  <si>
    <t>07.05-10.05</t>
  </si>
  <si>
    <t>BAC</t>
  </si>
  <si>
    <t>PV</t>
  </si>
  <si>
    <t>AC</t>
  </si>
  <si>
    <t>EV</t>
  </si>
  <si>
    <t>CV</t>
  </si>
  <si>
    <t>SV</t>
  </si>
  <si>
    <t>CPI</t>
  </si>
  <si>
    <t>SPI</t>
  </si>
  <si>
    <t>EAC</t>
  </si>
  <si>
    <t>TCPI</t>
  </si>
  <si>
    <t>ETC</t>
  </si>
  <si>
    <t>PC</t>
  </si>
  <si>
    <t>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</si>
</sst>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Times New Roman"/>
    </font>
    <font>
      <b/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right" vertical="center"/>
    </xf>
    <xf numFmtId="16" fontId="3" fillId="0" borderId="0" xfId="0" applyNumberFormat="1" applyFont="1"/>
    <xf numFmtId="0" fontId="4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B12" sqref="B12"/>
    </sheetView>
  </sheetViews>
  <sheetFormatPr defaultColWidth="14.44140625" defaultRowHeight="15" customHeight="1" x14ac:dyDescent="0.3"/>
  <cols>
    <col min="1" max="1" width="32.44140625" customWidth="1"/>
    <col min="2" max="2" width="10.6640625" customWidth="1"/>
    <col min="3" max="3" width="19" customWidth="1"/>
    <col min="4" max="4" width="13.5546875" customWidth="1"/>
    <col min="5" max="5" width="21.5546875" customWidth="1"/>
    <col min="6" max="26" width="8.6640625" customWidth="1"/>
  </cols>
  <sheetData>
    <row r="1" spans="1:7" ht="14.2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7" ht="14.25" customHeight="1" x14ac:dyDescent="0.3">
      <c r="A2" s="6" t="s">
        <v>5</v>
      </c>
      <c r="B2" s="1" t="s">
        <v>6</v>
      </c>
      <c r="C2" s="2">
        <v>1500</v>
      </c>
      <c r="D2" s="2">
        <v>100</v>
      </c>
      <c r="E2" s="2">
        <v>1700</v>
      </c>
      <c r="G2" s="3">
        <v>45051</v>
      </c>
    </row>
    <row r="3" spans="1:7" ht="14.25" customHeight="1" x14ac:dyDescent="0.3">
      <c r="A3" s="6" t="s">
        <v>7</v>
      </c>
      <c r="B3" s="1" t="s">
        <v>8</v>
      </c>
      <c r="C3" s="2">
        <v>1800</v>
      </c>
      <c r="D3" s="2">
        <v>100</v>
      </c>
      <c r="E3" s="2">
        <v>1800</v>
      </c>
    </row>
    <row r="4" spans="1:7" ht="14.25" customHeight="1" x14ac:dyDescent="0.3">
      <c r="A4" s="6" t="s">
        <v>9</v>
      </c>
      <c r="B4" s="1" t="s">
        <v>10</v>
      </c>
      <c r="C4" s="2">
        <v>3500</v>
      </c>
      <c r="D4" s="2">
        <v>100</v>
      </c>
      <c r="E4" s="2">
        <v>3300</v>
      </c>
    </row>
    <row r="5" spans="1:7" ht="14.25" customHeight="1" x14ac:dyDescent="0.3">
      <c r="A5" s="6" t="s">
        <v>11</v>
      </c>
      <c r="B5" s="1" t="s">
        <v>12</v>
      </c>
      <c r="C5" s="2">
        <v>1400</v>
      </c>
      <c r="D5" s="2">
        <v>50</v>
      </c>
      <c r="E5" s="2">
        <v>800</v>
      </c>
    </row>
    <row r="6" spans="1:7" ht="14.25" customHeight="1" x14ac:dyDescent="0.3">
      <c r="A6" s="6" t="s">
        <v>13</v>
      </c>
      <c r="B6" s="1" t="s">
        <v>14</v>
      </c>
      <c r="C6" s="2">
        <v>1100</v>
      </c>
      <c r="D6" s="2">
        <v>0</v>
      </c>
      <c r="E6" s="2">
        <v>0</v>
      </c>
    </row>
    <row r="7" spans="1:7" ht="14.25" customHeight="1" x14ac:dyDescent="0.3"/>
    <row r="8" spans="1:7" ht="14.25" customHeight="1" x14ac:dyDescent="0.3"/>
    <row r="9" spans="1:7" ht="14.25" customHeight="1" x14ac:dyDescent="0.3">
      <c r="A9" s="7" t="s">
        <v>15</v>
      </c>
      <c r="B9" s="4">
        <f>SUM(C2:C6)</f>
        <v>9300</v>
      </c>
    </row>
    <row r="10" spans="1:7" ht="14.25" customHeight="1" x14ac:dyDescent="0.3">
      <c r="A10" s="7" t="s">
        <v>16</v>
      </c>
      <c r="B10" s="4">
        <f>SUM(C2:C5)</f>
        <v>8200</v>
      </c>
    </row>
    <row r="11" spans="1:7" ht="14.25" customHeight="1" x14ac:dyDescent="0.3">
      <c r="A11" s="7" t="s">
        <v>17</v>
      </c>
      <c r="B11" s="4">
        <f>SUM(E2:E5)</f>
        <v>7600</v>
      </c>
    </row>
    <row r="12" spans="1:7" ht="14.25" customHeight="1" x14ac:dyDescent="0.3">
      <c r="A12" s="7" t="s">
        <v>18</v>
      </c>
      <c r="B12" s="4">
        <f>D2*C2/100+D3*C3/100+D4*C4/100+D5*C5/100</f>
        <v>7500</v>
      </c>
    </row>
    <row r="13" spans="1:7" ht="14.25" customHeight="1" x14ac:dyDescent="0.3">
      <c r="A13" s="4"/>
      <c r="B13" s="4"/>
    </row>
    <row r="14" spans="1:7" ht="14.25" customHeight="1" x14ac:dyDescent="0.3">
      <c r="A14" s="7" t="s">
        <v>19</v>
      </c>
      <c r="B14" s="4">
        <f>B12-B11</f>
        <v>-100</v>
      </c>
      <c r="D14" s="7" t="s">
        <v>20</v>
      </c>
      <c r="E14" s="4">
        <f>B12-B10</f>
        <v>-700</v>
      </c>
    </row>
    <row r="15" spans="1:7" ht="14.25" customHeight="1" x14ac:dyDescent="0.3">
      <c r="A15" s="7" t="s">
        <v>21</v>
      </c>
      <c r="B15" s="4">
        <f>B12/B11</f>
        <v>0.98684210526315785</v>
      </c>
      <c r="D15" s="7" t="s">
        <v>22</v>
      </c>
      <c r="E15" s="4">
        <f>B12/B10</f>
        <v>0.91463414634146345</v>
      </c>
    </row>
    <row r="16" spans="1:7" ht="14.25" customHeight="1" x14ac:dyDescent="0.3">
      <c r="A16" s="7" t="s">
        <v>23</v>
      </c>
      <c r="B16" s="4">
        <f>B9/B15</f>
        <v>9424</v>
      </c>
      <c r="D16" s="7" t="s">
        <v>24</v>
      </c>
      <c r="E16" s="4">
        <f>(B9-B12)/(B9-B11)</f>
        <v>1.0588235294117647</v>
      </c>
    </row>
    <row r="17" spans="1:5" ht="14.25" customHeight="1" x14ac:dyDescent="0.3">
      <c r="A17" s="7" t="s">
        <v>25</v>
      </c>
      <c r="B17" s="4">
        <f>B16-B11</f>
        <v>1824</v>
      </c>
      <c r="D17" s="7" t="s">
        <v>26</v>
      </c>
      <c r="E17" s="4">
        <f>B12/B9</f>
        <v>0.80645161290322576</v>
      </c>
    </row>
    <row r="18" spans="1:5" ht="14.25" customHeight="1" x14ac:dyDescent="0.3">
      <c r="A18" s="7" t="s">
        <v>27</v>
      </c>
      <c r="B18" s="4">
        <f>B9-B16</f>
        <v>-124</v>
      </c>
    </row>
    <row r="19" spans="1:5" ht="14.25" customHeight="1" x14ac:dyDescent="0.3"/>
    <row r="20" spans="1:5" ht="14.25" customHeight="1" x14ac:dyDescent="0.3"/>
    <row r="21" spans="1:5" ht="14.25" customHeight="1" x14ac:dyDescent="0.3"/>
    <row r="22" spans="1:5" ht="14.25" customHeight="1" x14ac:dyDescent="0.3"/>
    <row r="23" spans="1:5" ht="14.25" customHeight="1" x14ac:dyDescent="0.3"/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 Baguette</cp:lastModifiedBy>
  <dcterms:modified xsi:type="dcterms:W3CDTF">2024-12-01T10:34:27Z</dcterms:modified>
</cp:coreProperties>
</file>