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GU MANIKANDAN\OneDrive\Desktop\ENTRI ELEVATE  DSML\ASSIGNMENTS\"/>
    </mc:Choice>
  </mc:AlternateContent>
  <bookViews>
    <workbookView xWindow="0" yWindow="0" windowWidth="15345" windowHeight="4635" tabRatio="693" activeTab="3"/>
  </bookViews>
  <sheets>
    <sheet name="Instructions" sheetId="1" r:id="rId1"/>
    <sheet name="Dataset" sheetId="2" r:id="rId2"/>
    <sheet name="Data Cleaning" sheetId="21" r:id="rId3"/>
    <sheet name="Data Charts" sheetId="19" r:id="rId4"/>
    <sheet name="Sheet2" sheetId="3" r:id="rId5"/>
    <sheet name="Sheet3" sheetId="5" r:id="rId6"/>
    <sheet name="Sheet 4" sheetId="12" r:id="rId7"/>
    <sheet name="Sheet5" sheetId="24" r:id="rId8"/>
    <sheet name="Sheet6" sheetId="6" r:id="rId9"/>
    <sheet name="Sheet 7" sheetId="8" r:id="rId10"/>
    <sheet name="Sheet 8" sheetId="16" r:id="rId11"/>
  </sheets>
  <definedNames>
    <definedName name="_xlnm._FilterDatabase" localSheetId="2" hidden="1">'Data Cleaning'!$C$1:$Z$25</definedName>
    <definedName name="_xlnm._FilterDatabase" localSheetId="1" hidden="1">Dataset!$O$1:$O$35</definedName>
    <definedName name="_xlnm._FilterDatabase" localSheetId="5" hidden="1">Sheet3!$B$1:$B$35</definedName>
    <definedName name="_xlcn.WorksheetConnection_DatasetA1F351" hidden="1">Dataset!$A$1:$F$35</definedName>
  </definedNames>
  <calcPr calcId="152511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FCE2AD5D-F65C-4FA6-A056-5C36A1767C68}">
      <x15:dataModel>
        <x15:modelTables>
          <x15:modelTable id="Range-d6e5e890-a59d-445d-9fe7-b8982dbabbb0" name="Range" connection="WorksheetConnection_Dataset!$A$1:$F$35"/>
        </x15:modelTables>
      </x15:dataModel>
    </ext>
  </extLst>
</workbook>
</file>

<file path=xl/calcChain.xml><?xml version="1.0" encoding="utf-8"?>
<calcChain xmlns="http://schemas.openxmlformats.org/spreadsheetml/2006/main">
  <c r="K22" i="2" l="1"/>
  <c r="L22" i="2" s="1"/>
  <c r="K23" i="2"/>
  <c r="L23" i="2" s="1"/>
  <c r="K24" i="2"/>
  <c r="L24" i="2" s="1"/>
  <c r="K25" i="2"/>
  <c r="L25" i="2" s="1"/>
  <c r="K26" i="2"/>
  <c r="L26" i="2" s="1"/>
  <c r="J23" i="2"/>
  <c r="J24" i="2"/>
  <c r="J25" i="2"/>
  <c r="J26" i="2"/>
  <c r="J22" i="2"/>
  <c r="I22" i="2"/>
  <c r="I23" i="2"/>
  <c r="I24" i="2"/>
  <c r="I25" i="2"/>
  <c r="I2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set!$A$1:$F$35" type="102" refreshedVersion="5" minRefreshableVersion="5">
    <extLst>
      <ext xmlns:x15="http://schemas.microsoft.com/office/spreadsheetml/2010/11/main" uri="{DE250136-89BD-433C-8126-D09CA5730AF9}">
        <x15:connection id="Range-d6e5e890-a59d-445d-9fe7-b8982dbabbb0" autoDelete="1">
          <x15:rangePr sourceName="_xlcn.WorksheetConnection_DatasetA1F3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ategory].&amp;[Accessories],[Range].[Category].&amp;[Electronic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<sst xmlns="http://schemas.openxmlformats.org/spreadsheetml/2006/main" count="700" uniqueCount="128">
  <si>
    <t>Perform the following in the dataset from the 'Dataset' sheet.</t>
  </si>
  <si>
    <t>1) Sorting:</t>
  </si>
  <si>
    <t>• Implement a multilevel sort to first sort the dataset by 'Category' in ascending order and then by 'Price' in descending order within each category.</t>
  </si>
  <si>
    <t>2) Filters:</t>
  </si>
  <si>
    <t xml:space="preserve">• Create another filtered view to show only products with quantity between 10 and 20. </t>
  </si>
  <si>
    <t>• Filter the dataset to display entries with 'Laptop' listed under the 'Product Name' column.</t>
  </si>
  <si>
    <t>3) VLOOKUP for retrieving Product Details:</t>
  </si>
  <si>
    <t>• Using the provided dataset, use VLOOKUP to find the Product Name, Price ($), and Category for the given Product IDs in the PURCHASE TABLE.</t>
  </si>
  <si>
    <t>4) HLOOKUP for determining Category Discounts:</t>
  </si>
  <si>
    <t>• Utilizing the DISCOUNT TABLE provided, use HLOOKUP to find the Discount applicable to each category of products in the PURCHASE TABLE.</t>
  </si>
  <si>
    <t>5) Product Analysis with Pivot Table:</t>
  </si>
  <si>
    <t xml:space="preserve">• Create a pivot table to summarize the products count, average price and total quantity for each 'Product Name'. </t>
  </si>
  <si>
    <t xml:space="preserve">• In the pivot table, add a filter to display only 'Electronics' and 'Accessories' category. </t>
  </si>
  <si>
    <t>• Create a pie chart to represent the product count distribution across different products.</t>
  </si>
  <si>
    <t>6) Category-wise Product Distribution Analysis:</t>
  </si>
  <si>
    <t>• Create another pivot table to summarize the category-wise count of products and average price.</t>
  </si>
  <si>
    <t xml:space="preserve">• Based on the pivot table, create a bar graph to visually represent the product count and average price for each category. </t>
  </si>
  <si>
    <t>7) Price vs. Quantity Scatter Plot Analysis:</t>
  </si>
  <si>
    <t>• Construct a scatter plot to explore the relationship between 'Price' and 'Quantity' for each product.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</si>
  <si>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</si>
  <si>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</si>
  <si>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</si>
  <si>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</si>
  <si>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</si>
  <si>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</si>
  <si>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</si>
  <si>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</si>
  <si>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</si>
  <si>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</si>
  <si>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DISCOUNT TABLE</t>
  </si>
  <si>
    <t>15-FEB-US</t>
  </si>
  <si>
    <t>Sneakers</t>
  </si>
  <si>
    <t>Nike</t>
  </si>
  <si>
    <t>Fashion</t>
  </si>
  <si>
    <t>Accessories</t>
  </si>
  <si>
    <t>Kitchen</t>
  </si>
  <si>
    <t>Outdoor</t>
  </si>
  <si>
    <t>03-MAR-US</t>
  </si>
  <si>
    <t>Coffee Maker</t>
  </si>
  <si>
    <t>Keurig</t>
  </si>
  <si>
    <t>Discount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</si>
  <si>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</si>
  <si>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</si>
  <si>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</si>
  <si>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</si>
  <si>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</si>
  <si>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</si>
  <si>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</si>
  <si>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</si>
  <si>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</si>
  <si>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PURCHASE TABLE</t>
  </si>
  <si>
    <t>19-JUL-UK</t>
  </si>
  <si>
    <t>T-shirt</t>
  </si>
  <si>
    <t>Adidas</t>
  </si>
  <si>
    <t>VLOOKUP</t>
  </si>
  <si>
    <t>HLOOKUP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</si>
  <si>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</si>
  <si>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</si>
  <si>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</si>
  <si>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</si>
  <si>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</si>
  <si>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</si>
  <si>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</si>
  <si>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</si>
  <si>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</si>
  <si>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</si>
  <si>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</si>
  <si>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14-MAY-RU</t>
  </si>
  <si>
    <t>25-NOV-AU</t>
  </si>
  <si>
    <t>09-JUL-FR</t>
  </si>
  <si>
    <t>08-DEC-DE</t>
  </si>
  <si>
    <t>Nespresso</t>
  </si>
  <si>
    <t>13-APR-CA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</si>
  <si>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</si>
  <si>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</si>
  <si>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</si>
  <si>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</si>
  <si>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</si>
  <si>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</si>
  <si>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</si>
  <si>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</si>
  <si>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</si>
  <si>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</si>
  <si>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</si>
  <si>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</si>
  <si>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</si>
  <si>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</si>
  <si>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</si>
  <si>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</si>
  <si>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</si>
  <si>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</si>
  <si>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</si>
  <si>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</si>
  <si>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</si>
  <si>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</si>
  <si>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</si>
  <si>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</si>
  <si>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</si>
  <si>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</si>
  <si>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</si>
  <si>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</si>
  <si>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</si>
  <si>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</si>
  <si>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</si>
  <si>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</si>
  <si>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</si>
  <si>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</si>
  <si>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</si>
  <si>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Toaster</t>
  </si>
  <si>
    <t>Hamilton</t>
  </si>
  <si>
    <t>24-MAY-CA</t>
  </si>
  <si>
    <t>Garmin</t>
  </si>
  <si>
    <t>02-DEC-CA</t>
  </si>
  <si>
    <t>Jeans</t>
  </si>
  <si>
    <t>Levi's</t>
  </si>
  <si>
    <t>Watch</t>
  </si>
  <si>
    <t>Casio</t>
  </si>
  <si>
    <t>Row Labels</t>
  </si>
  <si>
    <t>Grand Total</t>
  </si>
  <si>
    <t>Count of Quantity</t>
  </si>
  <si>
    <t>Average of Price ($)</t>
  </si>
  <si>
    <t>(All)</t>
  </si>
  <si>
    <t>(Multiple Items)</t>
  </si>
  <si>
    <t>Count of Brand Name</t>
  </si>
  <si>
    <t>Count of Price ($)</t>
  </si>
  <si>
    <t>Count of Product</t>
  </si>
  <si>
    <t xml:space="preserve">Count of Product 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</si>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</sst>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4C1130"/>
      <name val="Arial"/>
      <scheme val="minor"/>
    </font>
    <font>
      <sz val="10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  <scheme val="minor"/>
    </font>
    <font>
      <b/>
      <sz val="11"/>
      <color theme="5" tint="-0.249977111117893"/>
      <name val="Times New Roman"/>
      <family val="1"/>
    </font>
    <font>
      <sz val="11"/>
      <color theme="5" tint="-0.249977111117893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34A853"/>
        <bgColor rgb="FF34A853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rgb="FFD5A6BD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theme="8"/>
        <bgColor rgb="FFFFFF00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0F7FA"/>
      </patternFill>
    </fill>
    <fill>
      <patternFill patternType="solid">
        <fgColor rgb="FFFFC000"/>
        <bgColor rgb="FF4DD0E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59999389629810485"/>
        <bgColor rgb="FF4DD0E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E0F7FA"/>
      </patternFill>
    </fill>
    <fill>
      <patternFill patternType="solid">
        <fgColor theme="6" tint="0.79998168889431442"/>
        <bgColor rgb="FFE0F7FA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2" fillId="3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9" fontId="13" fillId="4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9" fillId="0" borderId="0" xfId="0" applyFont="1"/>
    <xf numFmtId="0" fontId="6" fillId="7" borderId="0" xfId="0" applyFont="1" applyFill="1" applyAlignment="1"/>
    <xf numFmtId="0" fontId="6" fillId="7" borderId="0" xfId="0" applyFont="1" applyFill="1" applyAlignment="1">
      <alignment horizontal="right"/>
    </xf>
    <xf numFmtId="0" fontId="9" fillId="7" borderId="0" xfId="0" applyFont="1" applyFill="1" applyAlignment="1"/>
    <xf numFmtId="0" fontId="9" fillId="9" borderId="0" xfId="0" applyFont="1" applyFill="1" applyAlignment="1"/>
    <xf numFmtId="0" fontId="16" fillId="0" borderId="7" xfId="0" pivotButton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7" xfId="0" applyNumberFormat="1" applyFont="1" applyBorder="1" applyAlignment="1">
      <alignment horizontal="center"/>
    </xf>
    <xf numFmtId="0" fontId="17" fillId="0" borderId="7" xfId="0" pivotButton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7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8" fillId="17" borderId="7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center"/>
    </xf>
    <xf numFmtId="0" fontId="19" fillId="21" borderId="7" xfId="0" applyFont="1" applyFill="1" applyBorder="1" applyAlignment="1">
      <alignment horizontal="center"/>
    </xf>
    <xf numFmtId="0" fontId="19" fillId="23" borderId="7" xfId="0" applyFont="1" applyFill="1" applyBorder="1" applyAlignment="1">
      <alignment horizontal="center"/>
    </xf>
    <xf numFmtId="0" fontId="19" fillId="24" borderId="7" xfId="0" applyFont="1" applyFill="1" applyBorder="1" applyAlignment="1">
      <alignment horizontal="center"/>
    </xf>
    <xf numFmtId="0" fontId="19" fillId="25" borderId="7" xfId="0" applyFont="1" applyFill="1" applyBorder="1" applyAlignment="1">
      <alignment horizontal="center"/>
    </xf>
    <xf numFmtId="0" fontId="21" fillId="19" borderId="7" xfId="0" applyFont="1" applyFill="1" applyBorder="1" applyAlignment="1">
      <alignment horizontal="center"/>
    </xf>
    <xf numFmtId="0" fontId="21" fillId="20" borderId="7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20" fillId="22" borderId="7" xfId="0" applyFont="1" applyFill="1" applyBorder="1" applyAlignment="1">
      <alignment horizontal="center"/>
    </xf>
    <xf numFmtId="0" fontId="19" fillId="26" borderId="7" xfId="0" applyFont="1" applyFill="1" applyBorder="1" applyAlignment="1">
      <alignment horizontal="center"/>
    </xf>
    <xf numFmtId="0" fontId="19" fillId="27" borderId="7" xfId="0" applyFont="1" applyFill="1" applyBorder="1" applyAlignment="1">
      <alignment horizontal="center"/>
    </xf>
    <xf numFmtId="9" fontId="19" fillId="0" borderId="7" xfId="1" applyFont="1" applyBorder="1" applyAlignment="1">
      <alignment horizontal="center"/>
    </xf>
    <xf numFmtId="0" fontId="20" fillId="14" borderId="4" xfId="0" applyFont="1" applyFill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20" fillId="22" borderId="9" xfId="0" applyFont="1" applyFill="1" applyBorder="1" applyAlignment="1">
      <alignment horizontal="center"/>
    </xf>
    <xf numFmtId="0" fontId="19" fillId="21" borderId="9" xfId="0" applyFont="1" applyFill="1" applyBorder="1" applyAlignment="1">
      <alignment horizontal="center"/>
    </xf>
    <xf numFmtId="0" fontId="28" fillId="6" borderId="10" xfId="0" applyFont="1" applyFill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7" xfId="0" applyNumberFormat="1" applyFont="1" applyBorder="1" applyAlignment="1">
      <alignment horizontal="center"/>
    </xf>
    <xf numFmtId="1" fontId="29" fillId="0" borderId="7" xfId="0" applyNumberFormat="1" applyFont="1" applyBorder="1" applyAlignment="1">
      <alignment horizontal="center"/>
    </xf>
    <xf numFmtId="0" fontId="30" fillId="0" borderId="7" xfId="0" pivotButton="1" applyFont="1" applyBorder="1" applyAlignment="1">
      <alignment horizontal="center"/>
    </xf>
    <xf numFmtId="0" fontId="30" fillId="0" borderId="7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29" fillId="0" borderId="9" xfId="0" applyFont="1" applyBorder="1" applyAlignment="1"/>
    <xf numFmtId="0" fontId="29" fillId="0" borderId="11" xfId="0" applyFont="1" applyBorder="1" applyAlignment="1"/>
    <xf numFmtId="0" fontId="29" fillId="0" borderId="8" xfId="0" applyFont="1" applyBorder="1" applyAlignment="1"/>
    <xf numFmtId="1" fontId="17" fillId="0" borderId="7" xfId="0" applyNumberFormat="1" applyFont="1" applyBorder="1" applyAlignment="1">
      <alignment horizontal="center"/>
    </xf>
    <xf numFmtId="0" fontId="21" fillId="29" borderId="1" xfId="0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9" fontId="19" fillId="18" borderId="9" xfId="1" applyNumberFormat="1" applyFont="1" applyFill="1" applyBorder="1" applyAlignment="1">
      <alignment horizontal="center"/>
    </xf>
    <xf numFmtId="9" fontId="19" fillId="0" borderId="9" xfId="1" applyNumberFormat="1" applyFont="1" applyBorder="1" applyAlignment="1">
      <alignment horizontal="center"/>
    </xf>
    <xf numFmtId="0" fontId="30" fillId="0" borderId="11" xfId="0" pivotButton="1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30" fillId="30" borderId="7" xfId="0" applyFont="1" applyFill="1" applyBorder="1" applyAlignment="1">
      <alignment horizontal="center"/>
    </xf>
    <xf numFmtId="0" fontId="30" fillId="30" borderId="7" xfId="0" applyNumberFormat="1" applyFont="1" applyFill="1" applyBorder="1" applyAlignment="1">
      <alignment horizontal="center"/>
    </xf>
    <xf numFmtId="1" fontId="30" fillId="30" borderId="7" xfId="0" applyNumberFormat="1" applyFont="1" applyFill="1" applyBorder="1" applyAlignment="1">
      <alignment horizontal="center"/>
    </xf>
    <xf numFmtId="0" fontId="29" fillId="30" borderId="7" xfId="0" applyFont="1" applyFill="1" applyBorder="1" applyAlignment="1">
      <alignment horizontal="center"/>
    </xf>
    <xf numFmtId="1" fontId="29" fillId="30" borderId="7" xfId="0" applyNumberFormat="1" applyFont="1" applyFill="1" applyBorder="1" applyAlignment="1">
      <alignment horizontal="center"/>
    </xf>
    <xf numFmtId="0" fontId="29" fillId="30" borderId="7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pivotButton="1" applyFont="1" applyAlignment="1">
      <alignment horizontal="center"/>
    </xf>
    <xf numFmtId="0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8" fillId="5" borderId="1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0" fontId="23" fillId="12" borderId="2" xfId="0" applyFont="1" applyFill="1" applyBorder="1" applyAlignment="1">
      <alignment horizontal="center"/>
    </xf>
    <xf numFmtId="0" fontId="23" fillId="12" borderId="3" xfId="0" applyFont="1" applyFill="1" applyBorder="1" applyAlignment="1">
      <alignment horizontal="center"/>
    </xf>
    <xf numFmtId="0" fontId="20" fillId="13" borderId="1" xfId="0" applyFont="1" applyFill="1" applyBorder="1" applyAlignment="1">
      <alignment horizontal="center"/>
    </xf>
    <xf numFmtId="0" fontId="24" fillId="10" borderId="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1" fillId="28" borderId="1" xfId="0" applyFont="1" applyFill="1" applyBorder="1" applyAlignment="1">
      <alignment horizontal="center"/>
    </xf>
    <xf numFmtId="0" fontId="21" fillId="28" borderId="2" xfId="0" applyFont="1" applyFill="1" applyBorder="1" applyAlignment="1">
      <alignment horizontal="center"/>
    </xf>
    <xf numFmtId="0" fontId="21" fillId="28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4">
    <dxf>
      <numFmt numFmtId="1" formatCode="0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>
          <bgColor theme="5" tint="0.3999755851924192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sz val="11"/>
      </font>
    </dxf>
    <dxf>
      <font>
        <sz val="11"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" formatCode="0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font>
        <sz val="11"/>
      </font>
      <fill>
        <patternFill patternType="solid">
          <fgColor indexed="64"/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Dataset-style" pivot="0" count="3">
      <tableStyleElement type="headerRow" dxfId="203"/>
      <tableStyleElement type="firstRowStripe" dxfId="202"/>
      <tableStyleElement type="secondRowStripe" dxfId="201"/>
    </tableStyle>
    <tableStyle name="Dataset-style 2" pivot="0" count="3">
      <tableStyleElement type="headerRow" dxfId="200"/>
      <tableStyleElement type="firstRowStripe" dxfId="199"/>
      <tableStyleElement type="secondRowStripe" dxfId="198"/>
    </tableStyle>
    <tableStyle name="Dataset-style 3" pivot="0" count="3">
      <tableStyleElement type="headerRow" dxfId="197"/>
      <tableStyleElement type="firstRowStripe" dxfId="196"/>
      <tableStyleElement type="secondRowStripe" dxfId="1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Analysis.xlsx]Sheet 7!PivotTable1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count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64992117220739731"/>
          <c:y val="1.7607648560224134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</c:pivotFmt>
      <c:pivotFmt>
        <c:idx val="26"/>
        <c:dLbl>
          <c:idx val="0"/>
          <c:layout>
            <c:manualLayout>
              <c:x val="2.4826851189055914E-2"/>
              <c:y val="-7.7074322548060863E-4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layout>
            <c:manualLayout>
              <c:x val="7.4053606935496549E-2"/>
              <c:y val="-2.044135338366914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layout>
            <c:manualLayout>
              <c:x val="6.7832975423526454E-2"/>
              <c:y val="4.032669657997738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3.6138709933985373E-2"/>
              <c:y val="6.4982640779623707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3.593812137119224E-2"/>
              <c:y val="5.768003769446708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1.861671836474986E-2"/>
              <c:y val="7.483376387260815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layout>
            <c:manualLayout>
              <c:x val="6.60585381372783E-2"/>
              <c:y val="-5.3182122452704837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layout>
            <c:manualLayout>
              <c:x val="7.5885309790821601E-2"/>
              <c:y val="2.611344119632326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layout>
            <c:manualLayout>
              <c:x val="1.0705957209894144E-2"/>
              <c:y val="2.8347280715433371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layout>
            <c:manualLayout>
              <c:x val="3.6381611389485403E-2"/>
              <c:y val="0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  <c:dLbl>
          <c:idx val="0"/>
          <c:layout>
            <c:manualLayout>
              <c:x val="-5.0852302553089958E-2"/>
              <c:y val="-9.5591197569233205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layout>
            <c:manualLayout>
              <c:x val="-3.2032132347092977E-2"/>
              <c:y val="-5.4959899235052703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layout>
            <c:manualLayout>
              <c:x val="-3.5821840451761733E-2"/>
              <c:y val="-3.5118790484666746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layout>
            <c:manualLayout>
              <c:x val="-6.1546488507118448E-2"/>
              <c:y val="2.2724746680806759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layout>
            <c:manualLayout>
              <c:x val="-4.416678557684408E-2"/>
              <c:y val="-5.2683785023952389E-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</c:pivotFmt>
      <c:pivotFmt>
        <c:idx val="44"/>
        <c:dLbl>
          <c:idx val="0"/>
          <c:layout>
            <c:manualLayout>
              <c:x val="-9.5091068161934304E-3"/>
              <c:y val="-6.345823218436694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</c:pivotFmt>
      <c:pivotFmt>
        <c:idx val="46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2259321090706734E-3"/>
              <c:y val="-5.8394145667593753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8970506399554893E-2"/>
              <c:y val="-9.7323576112656254E-3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9.7941012799109634E-2"/>
              <c:y val="0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6.0100166944908183E-2"/>
              <c:y val="3.8929430445062502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5581524763494713E-2"/>
              <c:y val="4.8661788056328065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684474123539232"/>
              <c:y val="4.5417668852572979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893711741791859E-2"/>
              <c:y val="8.4347099297635425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3422370617696162E-2"/>
              <c:y val="-2.9197072833796876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5681691708402887E-2"/>
              <c:y val="-9.7323576112656254E-3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6744574290484148E-2"/>
              <c:y val="-2.9197072833796876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57818586533111"/>
              <c:y val="-2.5952953630041669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1196438508625486E-2"/>
              <c:y val="-4.5417668852572916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6744574290484141E-2"/>
              <c:y val="-7.7858860890125003E-2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2.6711185308848081E-2"/>
              <c:y val="-0.10705593372392187"/>
            </c:manualLayout>
          </c:layout>
          <c:spPr>
            <a:solidFill>
              <a:srgbClr val="FFFFFF"/>
            </a:solidFill>
            <a:ln>
              <a:solidFill>
                <a:srgbClr val="4285F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EA433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FBBC0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rgbClr val="FFFFFF"/>
            </a:solidFill>
            <a:ln>
              <a:solidFill>
                <a:srgbClr val="34A853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'Sheet 7'!$B$3</c:f>
              <c:strCache>
                <c:ptCount val="1"/>
                <c:pt idx="0">
                  <c:v>Count of Product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2.2259321090706734E-3"/>
                  <c:y val="-5.8394145667593753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"/>
              <c:layout>
                <c:manualLayout>
                  <c:x val="4.8970506399554893E-2"/>
                  <c:y val="-9.7323576112656254E-3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9.7941012799109634E-2"/>
                  <c:y val="0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6.0100166944908183E-2"/>
                  <c:y val="3.8929430445062502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1.5581524763494713E-2"/>
                  <c:y val="4.8661788056328065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5"/>
              <c:layout>
                <c:manualLayout>
                  <c:x val="0.10684474123539232"/>
                  <c:y val="4.5417668852572979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6"/>
              <c:layout>
                <c:manualLayout>
                  <c:x val="2.893711741791859E-2"/>
                  <c:y val="8.4347099297635425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7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8"/>
              <c:layout>
                <c:manualLayout>
                  <c:x val="5.3422370617696162E-2"/>
                  <c:y val="-2.9197072833796876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9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0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1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2"/>
              <c:layout>
                <c:manualLayout>
                  <c:x val="-7.5681691708402887E-2"/>
                  <c:y val="-9.7323576112656254E-3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3"/>
              <c:layout>
                <c:manualLayout>
                  <c:x val="-4.6744574290484148E-2"/>
                  <c:y val="-2.9197072833796876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4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5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6"/>
              <c:layout/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7"/>
              <c:layout>
                <c:manualLayout>
                  <c:x val="-0.1357818586533111"/>
                  <c:y val="-2.5952953630041669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8"/>
              <c:layout>
                <c:manualLayout>
                  <c:x val="-5.1196438508625486E-2"/>
                  <c:y val="-4.5417668852572916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19"/>
              <c:layout>
                <c:manualLayout>
                  <c:x val="-4.6744574290484141E-2"/>
                  <c:y val="-7.7858860890125003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20"/>
              <c:layout>
                <c:manualLayout>
                  <c:x val="-2.6711185308848081E-2"/>
                  <c:y val="-0.10705593372392187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4285F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7'!$B$4:$B$25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'Sheet 7'!$C$3</c:f>
              <c:strCache>
                <c:ptCount val="1"/>
                <c:pt idx="0">
                  <c:v>Count of Price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5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7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9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0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2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3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4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5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6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7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8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0"/>
              <c:spPr>
                <a:solidFill>
                  <a:srgbClr val="FFFFFF"/>
                </a:solidFill>
                <a:ln>
                  <a:solidFill>
                    <a:srgbClr val="EA433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7'!$C$4:$C$25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'Sheet 7'!$D$3</c:f>
              <c:strCache>
                <c:ptCount val="1"/>
                <c:pt idx="0">
                  <c:v>Count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5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7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9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0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2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3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4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5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6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7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8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0"/>
              <c:spPr>
                <a:solidFill>
                  <a:srgbClr val="FFFFFF"/>
                </a:solidFill>
                <a:ln>
                  <a:solidFill>
                    <a:srgbClr val="FBBC0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7'!$D$4:$D$25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3"/>
          <c:order val="3"/>
          <c:tx>
            <c:strRef>
              <c:f>'Sheet 7'!$E$3</c:f>
              <c:strCache>
                <c:ptCount val="1"/>
                <c:pt idx="0">
                  <c:v>Count of Brand 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3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4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5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6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7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8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9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0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1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2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3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4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5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6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7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8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19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dLbl>
              <c:idx val="20"/>
              <c:spPr>
                <a:solidFill>
                  <a:srgbClr val="FFFFFF"/>
                </a:solidFill>
                <a:ln>
                  <a:solidFill>
                    <a:srgbClr val="34A853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7'!$E$4:$E$25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Analysis.xlsx]Sheet 8!PivotTable15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Arial Rounded MT Bold" panose="020F0704030504030204" pitchFamily="34" charset="0"/>
              </a:rPr>
              <a:t>Product Count vs Average Price</a:t>
            </a:r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 8'!$B$3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8'!$A$4:$A$25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8'!$B$4:$B$25</c:f>
              <c:numCache>
                <c:formatCode>General</c:formatCode>
                <c:ptCount val="21"/>
                <c:pt idx="0">
                  <c:v>70</c:v>
                </c:pt>
                <c:pt idx="1">
                  <c:v>245</c:v>
                </c:pt>
                <c:pt idx="2">
                  <c:v>700</c:v>
                </c:pt>
                <c:pt idx="3">
                  <c:v>200</c:v>
                </c:pt>
                <c:pt idx="4">
                  <c:v>125</c:v>
                </c:pt>
                <c:pt idx="5">
                  <c:v>60</c:v>
                </c:pt>
                <c:pt idx="6">
                  <c:v>140</c:v>
                </c:pt>
                <c:pt idx="7">
                  <c:v>250</c:v>
                </c:pt>
                <c:pt idx="8">
                  <c:v>130</c:v>
                </c:pt>
                <c:pt idx="9">
                  <c:v>50</c:v>
                </c:pt>
                <c:pt idx="10">
                  <c:v>970</c:v>
                </c:pt>
                <c:pt idx="11">
                  <c:v>50</c:v>
                </c:pt>
                <c:pt idx="12">
                  <c:v>80</c:v>
                </c:pt>
                <c:pt idx="13">
                  <c:v>850</c:v>
                </c:pt>
                <c:pt idx="14">
                  <c:v>155</c:v>
                </c:pt>
                <c:pt idx="15">
                  <c:v>85</c:v>
                </c:pt>
                <c:pt idx="16">
                  <c:v>140</c:v>
                </c:pt>
                <c:pt idx="17">
                  <c:v>500</c:v>
                </c:pt>
                <c:pt idx="18">
                  <c:v>40</c:v>
                </c:pt>
                <c:pt idx="19">
                  <c:v>30</c:v>
                </c:pt>
                <c:pt idx="2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'Sheet 8'!$C$3</c:f>
              <c:strCache>
                <c:ptCount val="1"/>
                <c:pt idx="0">
                  <c:v>Count of 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8'!$A$4:$A$25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8'!$C$4:$C$25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507664"/>
        <c:axId val="1993520176"/>
      </c:barChart>
      <c:catAx>
        <c:axId val="1993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93520176"/>
        <c:crosses val="autoZero"/>
        <c:auto val="1"/>
        <c:lblAlgn val="ctr"/>
        <c:lblOffset val="100"/>
        <c:noMultiLvlLbl val="0"/>
      </c:catAx>
      <c:valAx>
        <c:axId val="1993520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93507664"/>
        <c:crosses val="autoZero"/>
        <c:crossBetween val="between"/>
        <c:minorUnit val="3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Price vs Quantity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Price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Sheet6!$A$2:$A$35</c:f>
              <c:strCache>
                <c:ptCount val="34"/>
                <c:pt idx="0">
                  <c:v>Laptop</c:v>
                </c:pt>
                <c:pt idx="1">
                  <c:v>Sneakers</c:v>
                </c:pt>
                <c:pt idx="2">
                  <c:v>Coffee Maker</c:v>
                </c:pt>
                <c:pt idx="3">
                  <c:v>Smartphone</c:v>
                </c:pt>
                <c:pt idx="4">
                  <c:v>Backpack</c:v>
                </c:pt>
                <c:pt idx="5">
                  <c:v>Headphones</c:v>
                </c:pt>
                <c:pt idx="6">
                  <c:v>T-shirt</c:v>
                </c:pt>
                <c:pt idx="7">
                  <c:v>Blender</c:v>
                </c:pt>
                <c:pt idx="8">
                  <c:v>Tablet</c:v>
                </c:pt>
                <c:pt idx="9">
                  <c:v>Hiking Boots</c:v>
                </c:pt>
                <c:pt idx="10">
                  <c:v>Laptop</c:v>
                </c:pt>
                <c:pt idx="11">
                  <c:v>Sneakers</c:v>
                </c:pt>
                <c:pt idx="12">
                  <c:v>Coffee Maker</c:v>
                </c:pt>
                <c:pt idx="13">
                  <c:v>Smartwatch</c:v>
                </c:pt>
                <c:pt idx="14">
                  <c:v>Headphones</c:v>
                </c:pt>
                <c:pt idx="15">
                  <c:v>Laptop Bag</c:v>
                </c:pt>
                <c:pt idx="16">
                  <c:v>Smartwatch</c:v>
                </c:pt>
                <c:pt idx="17">
                  <c:v>Laptop</c:v>
                </c:pt>
                <c:pt idx="18">
                  <c:v>Sunglasses</c:v>
                </c:pt>
                <c:pt idx="19">
                  <c:v>Camping Tent</c:v>
                </c:pt>
                <c:pt idx="20">
                  <c:v>Camera</c:v>
                </c:pt>
                <c:pt idx="21">
                  <c:v>Microwave</c:v>
                </c:pt>
                <c:pt idx="22">
                  <c:v>Fitness Tracker</c:v>
                </c:pt>
                <c:pt idx="23">
                  <c:v>Laptop Bag</c:v>
                </c:pt>
                <c:pt idx="24">
                  <c:v>Smartphone</c:v>
                </c:pt>
                <c:pt idx="25">
                  <c:v>Sunglasses</c:v>
                </c:pt>
                <c:pt idx="26">
                  <c:v>Blender</c:v>
                </c:pt>
                <c:pt idx="27">
                  <c:v>Headphones</c:v>
                </c:pt>
                <c:pt idx="28">
                  <c:v>Dress</c:v>
                </c:pt>
                <c:pt idx="29">
                  <c:v>Toaster</c:v>
                </c:pt>
                <c:pt idx="30">
                  <c:v>Fitness Tracker</c:v>
                </c:pt>
                <c:pt idx="31">
                  <c:v>Jeans</c:v>
                </c:pt>
                <c:pt idx="32">
                  <c:v>Laptop</c:v>
                </c:pt>
                <c:pt idx="33">
                  <c:v>Watch</c:v>
                </c:pt>
              </c:strCache>
            </c:strRef>
          </c:xVal>
          <c:yVal>
            <c:numRef>
              <c:f>Sheet6!$B$2:$B$35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Sheet6!$A$2:$A$35</c:f>
              <c:strCache>
                <c:ptCount val="34"/>
                <c:pt idx="0">
                  <c:v>Laptop</c:v>
                </c:pt>
                <c:pt idx="1">
                  <c:v>Sneakers</c:v>
                </c:pt>
                <c:pt idx="2">
                  <c:v>Coffee Maker</c:v>
                </c:pt>
                <c:pt idx="3">
                  <c:v>Smartphone</c:v>
                </c:pt>
                <c:pt idx="4">
                  <c:v>Backpack</c:v>
                </c:pt>
                <c:pt idx="5">
                  <c:v>Headphones</c:v>
                </c:pt>
                <c:pt idx="6">
                  <c:v>T-shirt</c:v>
                </c:pt>
                <c:pt idx="7">
                  <c:v>Blender</c:v>
                </c:pt>
                <c:pt idx="8">
                  <c:v>Tablet</c:v>
                </c:pt>
                <c:pt idx="9">
                  <c:v>Hiking Boots</c:v>
                </c:pt>
                <c:pt idx="10">
                  <c:v>Laptop</c:v>
                </c:pt>
                <c:pt idx="11">
                  <c:v>Sneakers</c:v>
                </c:pt>
                <c:pt idx="12">
                  <c:v>Coffee Maker</c:v>
                </c:pt>
                <c:pt idx="13">
                  <c:v>Smartwatch</c:v>
                </c:pt>
                <c:pt idx="14">
                  <c:v>Headphones</c:v>
                </c:pt>
                <c:pt idx="15">
                  <c:v>Laptop Bag</c:v>
                </c:pt>
                <c:pt idx="16">
                  <c:v>Smartwatch</c:v>
                </c:pt>
                <c:pt idx="17">
                  <c:v>Laptop</c:v>
                </c:pt>
                <c:pt idx="18">
                  <c:v>Sunglasses</c:v>
                </c:pt>
                <c:pt idx="19">
                  <c:v>Camping Tent</c:v>
                </c:pt>
                <c:pt idx="20">
                  <c:v>Camera</c:v>
                </c:pt>
                <c:pt idx="21">
                  <c:v>Microwave</c:v>
                </c:pt>
                <c:pt idx="22">
                  <c:v>Fitness Tracker</c:v>
                </c:pt>
                <c:pt idx="23">
                  <c:v>Laptop Bag</c:v>
                </c:pt>
                <c:pt idx="24">
                  <c:v>Smartphone</c:v>
                </c:pt>
                <c:pt idx="25">
                  <c:v>Sunglasses</c:v>
                </c:pt>
                <c:pt idx="26">
                  <c:v>Blender</c:v>
                </c:pt>
                <c:pt idx="27">
                  <c:v>Headphones</c:v>
                </c:pt>
                <c:pt idx="28">
                  <c:v>Dress</c:v>
                </c:pt>
                <c:pt idx="29">
                  <c:v>Toaster</c:v>
                </c:pt>
                <c:pt idx="30">
                  <c:v>Fitness Tracker</c:v>
                </c:pt>
                <c:pt idx="31">
                  <c:v>Jeans</c:v>
                </c:pt>
                <c:pt idx="32">
                  <c:v>Laptop</c:v>
                </c:pt>
                <c:pt idx="33">
                  <c:v>Watch</c:v>
                </c:pt>
              </c:strCache>
            </c:strRef>
          </c:xVal>
          <c:yVal>
            <c:numRef>
              <c:f>Sheet6!$C$2:$C$35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20720"/>
        <c:axId val="1993514192"/>
      </c:scatterChart>
      <c:valAx>
        <c:axId val="19935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4192"/>
        <c:crosses val="autoZero"/>
        <c:crossBetween val="midCat"/>
      </c:valAx>
      <c:valAx>
        <c:axId val="19935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Price vs Quantity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Price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Sheet6!$A$2:$A$35</c:f>
              <c:strCache>
                <c:ptCount val="34"/>
                <c:pt idx="0">
                  <c:v>Laptop</c:v>
                </c:pt>
                <c:pt idx="1">
                  <c:v>Sneakers</c:v>
                </c:pt>
                <c:pt idx="2">
                  <c:v>Coffee Maker</c:v>
                </c:pt>
                <c:pt idx="3">
                  <c:v>Smartphone</c:v>
                </c:pt>
                <c:pt idx="4">
                  <c:v>Backpack</c:v>
                </c:pt>
                <c:pt idx="5">
                  <c:v>Headphones</c:v>
                </c:pt>
                <c:pt idx="6">
                  <c:v>T-shirt</c:v>
                </c:pt>
                <c:pt idx="7">
                  <c:v>Blender</c:v>
                </c:pt>
                <c:pt idx="8">
                  <c:v>Tablet</c:v>
                </c:pt>
                <c:pt idx="9">
                  <c:v>Hiking Boots</c:v>
                </c:pt>
                <c:pt idx="10">
                  <c:v>Laptop</c:v>
                </c:pt>
                <c:pt idx="11">
                  <c:v>Sneakers</c:v>
                </c:pt>
                <c:pt idx="12">
                  <c:v>Coffee Maker</c:v>
                </c:pt>
                <c:pt idx="13">
                  <c:v>Smartwatch</c:v>
                </c:pt>
                <c:pt idx="14">
                  <c:v>Headphones</c:v>
                </c:pt>
                <c:pt idx="15">
                  <c:v>Laptop Bag</c:v>
                </c:pt>
                <c:pt idx="16">
                  <c:v>Smartwatch</c:v>
                </c:pt>
                <c:pt idx="17">
                  <c:v>Laptop</c:v>
                </c:pt>
                <c:pt idx="18">
                  <c:v>Sunglasses</c:v>
                </c:pt>
                <c:pt idx="19">
                  <c:v>Camping Tent</c:v>
                </c:pt>
                <c:pt idx="20">
                  <c:v>Camera</c:v>
                </c:pt>
                <c:pt idx="21">
                  <c:v>Microwave</c:v>
                </c:pt>
                <c:pt idx="22">
                  <c:v>Fitness Tracker</c:v>
                </c:pt>
                <c:pt idx="23">
                  <c:v>Laptop Bag</c:v>
                </c:pt>
                <c:pt idx="24">
                  <c:v>Smartphone</c:v>
                </c:pt>
                <c:pt idx="25">
                  <c:v>Sunglasses</c:v>
                </c:pt>
                <c:pt idx="26">
                  <c:v>Blender</c:v>
                </c:pt>
                <c:pt idx="27">
                  <c:v>Headphones</c:v>
                </c:pt>
                <c:pt idx="28">
                  <c:v>Dress</c:v>
                </c:pt>
                <c:pt idx="29">
                  <c:v>Toaster</c:v>
                </c:pt>
                <c:pt idx="30">
                  <c:v>Fitness Tracker</c:v>
                </c:pt>
                <c:pt idx="31">
                  <c:v>Jeans</c:v>
                </c:pt>
                <c:pt idx="32">
                  <c:v>Laptop</c:v>
                </c:pt>
                <c:pt idx="33">
                  <c:v>Watch</c:v>
                </c:pt>
              </c:strCache>
            </c:strRef>
          </c:xVal>
          <c:yVal>
            <c:numRef>
              <c:f>Sheet6!$B$2:$B$35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Quantity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Sheet6!$A$2:$A$35</c:f>
              <c:strCache>
                <c:ptCount val="34"/>
                <c:pt idx="0">
                  <c:v>Laptop</c:v>
                </c:pt>
                <c:pt idx="1">
                  <c:v>Sneakers</c:v>
                </c:pt>
                <c:pt idx="2">
                  <c:v>Coffee Maker</c:v>
                </c:pt>
                <c:pt idx="3">
                  <c:v>Smartphone</c:v>
                </c:pt>
                <c:pt idx="4">
                  <c:v>Backpack</c:v>
                </c:pt>
                <c:pt idx="5">
                  <c:v>Headphones</c:v>
                </c:pt>
                <c:pt idx="6">
                  <c:v>T-shirt</c:v>
                </c:pt>
                <c:pt idx="7">
                  <c:v>Blender</c:v>
                </c:pt>
                <c:pt idx="8">
                  <c:v>Tablet</c:v>
                </c:pt>
                <c:pt idx="9">
                  <c:v>Hiking Boots</c:v>
                </c:pt>
                <c:pt idx="10">
                  <c:v>Laptop</c:v>
                </c:pt>
                <c:pt idx="11">
                  <c:v>Sneakers</c:v>
                </c:pt>
                <c:pt idx="12">
                  <c:v>Coffee Maker</c:v>
                </c:pt>
                <c:pt idx="13">
                  <c:v>Smartwatch</c:v>
                </c:pt>
                <c:pt idx="14">
                  <c:v>Headphones</c:v>
                </c:pt>
                <c:pt idx="15">
                  <c:v>Laptop Bag</c:v>
                </c:pt>
                <c:pt idx="16">
                  <c:v>Smartwatch</c:v>
                </c:pt>
                <c:pt idx="17">
                  <c:v>Laptop</c:v>
                </c:pt>
                <c:pt idx="18">
                  <c:v>Sunglasses</c:v>
                </c:pt>
                <c:pt idx="19">
                  <c:v>Camping Tent</c:v>
                </c:pt>
                <c:pt idx="20">
                  <c:v>Camera</c:v>
                </c:pt>
                <c:pt idx="21">
                  <c:v>Microwave</c:v>
                </c:pt>
                <c:pt idx="22">
                  <c:v>Fitness Tracker</c:v>
                </c:pt>
                <c:pt idx="23">
                  <c:v>Laptop Bag</c:v>
                </c:pt>
                <c:pt idx="24">
                  <c:v>Smartphone</c:v>
                </c:pt>
                <c:pt idx="25">
                  <c:v>Sunglasses</c:v>
                </c:pt>
                <c:pt idx="26">
                  <c:v>Blender</c:v>
                </c:pt>
                <c:pt idx="27">
                  <c:v>Headphones</c:v>
                </c:pt>
                <c:pt idx="28">
                  <c:v>Dress</c:v>
                </c:pt>
                <c:pt idx="29">
                  <c:v>Toaster</c:v>
                </c:pt>
                <c:pt idx="30">
                  <c:v>Fitness Tracker</c:v>
                </c:pt>
                <c:pt idx="31">
                  <c:v>Jeans</c:v>
                </c:pt>
                <c:pt idx="32">
                  <c:v>Laptop</c:v>
                </c:pt>
                <c:pt idx="33">
                  <c:v>Watch</c:v>
                </c:pt>
              </c:strCache>
            </c:strRef>
          </c:xVal>
          <c:yVal>
            <c:numRef>
              <c:f>Sheet6!$C$2:$C$35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12016"/>
        <c:axId val="1993511472"/>
      </c:scatterChart>
      <c:valAx>
        <c:axId val="199351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1472"/>
        <c:crosses val="autoZero"/>
        <c:crossBetween val="midCat"/>
      </c:valAx>
      <c:valAx>
        <c:axId val="19935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Analysis.xlsx]Sheet 7!PivotTable1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baseline="0">
                <a:ln/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Product</a:t>
            </a:r>
            <a:r>
              <a:rPr lang="en-US" baseline="0">
                <a:solidFill>
                  <a:schemeClr val="tx1"/>
                </a:solidFill>
              </a:rPr>
              <a:t> Count</a:t>
            </a:r>
            <a:r>
              <a:rPr lang="en-US">
                <a:solidFill>
                  <a:schemeClr val="tx1"/>
                </a:solidFill>
              </a:rPr>
              <a:t> </a:t>
            </a:r>
          </a:p>
        </c:rich>
      </c:tx>
      <c:layout>
        <c:manualLayout>
          <c:xMode val="edge"/>
          <c:yMode val="edge"/>
          <c:x val="0.6521471718835804"/>
          <c:y val="1.4363596506822604E-2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baseline="0">
              <a:ln/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 7'!$B$3</c:f>
              <c:strCache>
                <c:ptCount val="1"/>
                <c:pt idx="0">
                  <c:v>Count of Product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7'!$B$4:$B$25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tx>
            <c:strRef>
              <c:f>'Sheet 7'!$C$3</c:f>
              <c:strCache>
                <c:ptCount val="1"/>
                <c:pt idx="0">
                  <c:v>Count of Price ($)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7'!$C$4:$C$25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2"/>
          <c:order val="2"/>
          <c:tx>
            <c:strRef>
              <c:f>'Sheet 7'!$D$3</c:f>
              <c:strCache>
                <c:ptCount val="1"/>
                <c:pt idx="0">
                  <c:v>Count of 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7'!$D$4:$D$25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3"/>
          <c:order val="3"/>
          <c:tx>
            <c:strRef>
              <c:f>'Sheet 7'!$E$3</c:f>
              <c:strCache>
                <c:ptCount val="1"/>
                <c:pt idx="0">
                  <c:v>Count of Brand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'Sheet 7'!$A$4:$A$25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7'!$E$4:$E$25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3- Data Analysis.xlsx]Sheet 8!PivotTable15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  <a:latin typeface="Arial Rounded MT Bold" panose="020F0704030504030204" pitchFamily="34" charset="0"/>
              </a:rPr>
              <a:t>Product count </a:t>
            </a:r>
            <a:r>
              <a:rPr lang="en-IN" sz="1800" b="1" i="0" baseline="0">
                <a:effectLst/>
              </a:rPr>
              <a:t>vs </a:t>
            </a:r>
            <a:r>
              <a:rPr lang="en-IN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Price </a:t>
            </a:r>
            <a:r>
              <a:rPr lang="en-IN" sz="1400">
                <a:solidFill>
                  <a:schemeClr val="tx1"/>
                </a:solidFill>
                <a:latin typeface="Arial Rounded MT Bold" panose="020F0704030504030204" pitchFamily="34" charset="0"/>
              </a:rPr>
              <a:t>  </a:t>
            </a:r>
            <a:endParaRPr lang="en-IN">
              <a:solidFill>
                <a:schemeClr val="tx1"/>
              </a:solidFill>
              <a:latin typeface="Arial Rounded MT Bold" panose="020F0704030504030204" pitchFamily="34" charset="0"/>
            </a:endParaRP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 8'!$B$3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8'!$A$4:$A$25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8'!$B$4:$B$25</c:f>
              <c:numCache>
                <c:formatCode>General</c:formatCode>
                <c:ptCount val="21"/>
                <c:pt idx="0">
                  <c:v>70</c:v>
                </c:pt>
                <c:pt idx="1">
                  <c:v>245</c:v>
                </c:pt>
                <c:pt idx="2">
                  <c:v>700</c:v>
                </c:pt>
                <c:pt idx="3">
                  <c:v>200</c:v>
                </c:pt>
                <c:pt idx="4">
                  <c:v>125</c:v>
                </c:pt>
                <c:pt idx="5">
                  <c:v>60</c:v>
                </c:pt>
                <c:pt idx="6">
                  <c:v>140</c:v>
                </c:pt>
                <c:pt idx="7">
                  <c:v>250</c:v>
                </c:pt>
                <c:pt idx="8">
                  <c:v>130</c:v>
                </c:pt>
                <c:pt idx="9">
                  <c:v>50</c:v>
                </c:pt>
                <c:pt idx="10">
                  <c:v>970</c:v>
                </c:pt>
                <c:pt idx="11">
                  <c:v>50</c:v>
                </c:pt>
                <c:pt idx="12">
                  <c:v>80</c:v>
                </c:pt>
                <c:pt idx="13">
                  <c:v>850</c:v>
                </c:pt>
                <c:pt idx="14">
                  <c:v>155</c:v>
                </c:pt>
                <c:pt idx="15">
                  <c:v>85</c:v>
                </c:pt>
                <c:pt idx="16">
                  <c:v>140</c:v>
                </c:pt>
                <c:pt idx="17">
                  <c:v>500</c:v>
                </c:pt>
                <c:pt idx="18">
                  <c:v>40</c:v>
                </c:pt>
                <c:pt idx="19">
                  <c:v>30</c:v>
                </c:pt>
                <c:pt idx="2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'Sheet 8'!$C$3</c:f>
              <c:strCache>
                <c:ptCount val="1"/>
                <c:pt idx="0">
                  <c:v>Count of 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'Sheet 8'!$A$4:$A$25</c:f>
              <c:strCache>
                <c:ptCount val="21"/>
                <c:pt idx="0">
                  <c:v>Backpack</c:v>
                </c:pt>
                <c:pt idx="1">
                  <c:v>Blender</c:v>
                </c:pt>
                <c:pt idx="2">
                  <c:v>Camera</c:v>
                </c:pt>
                <c:pt idx="3">
                  <c:v>Camping Tent</c:v>
                </c:pt>
                <c:pt idx="4">
                  <c:v>Coffee Maker</c:v>
                </c:pt>
                <c:pt idx="5">
                  <c:v>Dress</c:v>
                </c:pt>
                <c:pt idx="6">
                  <c:v>Fitness Tracker</c:v>
                </c:pt>
                <c:pt idx="7">
                  <c:v>Headphones</c:v>
                </c:pt>
                <c:pt idx="8">
                  <c:v>Hiking Boots</c:v>
                </c:pt>
                <c:pt idx="9">
                  <c:v>Jeans</c:v>
                </c:pt>
                <c:pt idx="10">
                  <c:v>Laptop</c:v>
                </c:pt>
                <c:pt idx="11">
                  <c:v>Laptop Bag</c:v>
                </c:pt>
                <c:pt idx="12">
                  <c:v>Microwave</c:v>
                </c:pt>
                <c:pt idx="13">
                  <c:v>Smartphone</c:v>
                </c:pt>
                <c:pt idx="14">
                  <c:v>Smartwatch</c:v>
                </c:pt>
                <c:pt idx="15">
                  <c:v>Sneakers</c:v>
                </c:pt>
                <c:pt idx="16">
                  <c:v>Sunglasses</c:v>
                </c:pt>
                <c:pt idx="17">
                  <c:v>Tablet</c:v>
                </c:pt>
                <c:pt idx="18">
                  <c:v>Toaster</c:v>
                </c:pt>
                <c:pt idx="19">
                  <c:v>T-shirt</c:v>
                </c:pt>
                <c:pt idx="20">
                  <c:v>Watch</c:v>
                </c:pt>
              </c:strCache>
            </c:strRef>
          </c:cat>
          <c:val>
            <c:numRef>
              <c:f>'Sheet 8'!$C$4:$C$25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508752"/>
        <c:axId val="1993513104"/>
      </c:barChart>
      <c:catAx>
        <c:axId val="199350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93513104"/>
        <c:crosses val="autoZero"/>
        <c:auto val="1"/>
        <c:lblAlgn val="ctr"/>
        <c:lblOffset val="100"/>
        <c:noMultiLvlLbl val="0"/>
      </c:catAx>
      <c:valAx>
        <c:axId val="19935131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1993508752"/>
        <c:crosses val="autoZero"/>
        <c:crossBetween val="between"/>
        <c:minorUnit val="3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9</xdr:col>
      <xdr:colOff>238124</xdr:colOff>
      <xdr:row>24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247649</xdr:colOff>
      <xdr:row>0</xdr:row>
      <xdr:rowOff>0</xdr:rowOff>
    </xdr:from>
    <xdr:to>
      <xdr:col>18</xdr:col>
      <xdr:colOff>581024</xdr:colOff>
      <xdr:row>23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600074</xdr:colOff>
      <xdr:row>0</xdr:row>
      <xdr:rowOff>0</xdr:rowOff>
    </xdr:from>
    <xdr:to>
      <xdr:col>28</xdr:col>
      <xdr:colOff>133350</xdr:colOff>
      <xdr:row>23</xdr:row>
      <xdr:rowOff>133349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</xdr:row>
      <xdr:rowOff>9525</xdr:rowOff>
    </xdr:from>
    <xdr:to>
      <xdr:col>12</xdr:col>
      <xdr:colOff>600075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57148</xdr:rowOff>
    </xdr:from>
    <xdr:to>
      <xdr:col>13</xdr:col>
      <xdr:colOff>476250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28575</xdr:rowOff>
    </xdr:from>
    <xdr:to>
      <xdr:col>11</xdr:col>
      <xdr:colOff>476250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GU MANIKANDAN" refreshedDate="45683.518595486108" createdVersion="5" refreshedVersion="5" minRefreshableVersion="3" recordCount="34">
  <cacheSource type="worksheet">
    <worksheetSource ref="A1:F35" sheet="Dataset"/>
  </cacheSource>
  <cacheFields count="7">
    <cacheField name="Product ID" numFmtId="0">
      <sharedItems count="31">
        <s v="28-JAN-US"/>
        <s v="15-FEB-US"/>
        <s v="03-MAR-US"/>
        <s v="11-APR-US"/>
        <s v="22-MAY-US"/>
        <s v="07-JUN-UK"/>
        <s v="19-JUL-UK"/>
        <s v="23-AUG-UK"/>
        <s v="05-SEP-UK"/>
        <s v="14-OCT-UK"/>
        <s v="17-JUN-IN"/>
        <s v="25-NOV-AU"/>
        <s v="08-DEC-DE"/>
        <s v="18-FEB-CA"/>
        <s v="16-APR-ES"/>
        <s v="21-AUG-CA"/>
        <s v="20-AUG-CN"/>
        <s v="27-JAN-IT"/>
        <s v="01-MAR-UK"/>
        <s v="14-AUG-US"/>
        <s v="14-MAY-RU"/>
        <s v="09-JAN-CA"/>
        <s v="19-JUL-BR"/>
        <s v="29-SEP-CA"/>
        <s v="03-JUN-CA"/>
        <s v="11-JUL-CA"/>
        <s v="07-MAR-CA"/>
        <s v="13-APR-CA"/>
        <s v="24-MAY-CA"/>
        <s v="02-DEC-CA"/>
        <s v="09-JUL-FR"/>
      </sharedItems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 count="30">
        <s v="Dell"/>
        <s v="Nike"/>
        <s v="Keurig"/>
        <s v="Samsung"/>
        <s v="North Face"/>
        <s v="Sony"/>
        <s v="Adidas"/>
        <s v="Ninja"/>
        <s v="Apple"/>
        <s v="Timberland"/>
        <s v="HP"/>
        <s v="Nespresso"/>
        <s v="Fitbit"/>
        <s v="Bose"/>
        <s v="Samsonite"/>
        <s v="Huawei"/>
        <s v="Asus"/>
        <s v="Oakley"/>
        <s v="Coleman"/>
        <s v="Nikon"/>
        <s v="Panasonic"/>
        <s v="Xiaomi"/>
        <s v="Google"/>
        <s v="Ray-Ban"/>
        <s v="Vitamix"/>
        <s v="Zara"/>
        <s v="Hamilton"/>
        <s v="Garmin"/>
        <s v="Levi's"/>
        <s v="Casio"/>
      </sharedItems>
    </cacheField>
    <cacheField name="Price ($)" numFmtId="0">
      <sharedItems containsSemiMixedTypes="0" containsString="0" containsNumber="1" containsInteger="1" minValue="30" maxValue="1000"/>
    </cacheField>
    <cacheField name="Quantity" numFmtId="0">
      <sharedItems containsSemiMixedTypes="0" containsString="0" containsNumber="1" containsInteger="1" minValue="5" maxValue="50" count="10">
        <n v="30"/>
        <n v="15"/>
        <n v="40"/>
        <n v="25"/>
        <n v="20"/>
        <n v="45"/>
        <n v="5"/>
        <n v="35"/>
        <n v="50"/>
        <n v="10"/>
      </sharedItems>
    </cacheField>
    <cacheField name="Category" numFmtId="0">
      <sharedItems count="5">
        <s v="Electronics"/>
        <s v="Fashion"/>
        <s v="Kitchen"/>
        <s v="Outdoor"/>
        <s v="Accessories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LAGU MANIKANDAN" refreshedDate="45683.947906597219" backgroundQuery="1" createdVersion="5" refreshedVersion="5" minRefreshableVersion="3" recordCount="0" supportSubquery="1" supportAdvancedDrill="1">
  <cacheSource type="external" connectionId="1"/>
  <cacheFields count="5">
    <cacheField name="[Measures].[Count of Product ID]" caption="Count of Product ID" numFmtId="0" hierarchy="6" level="32767"/>
    <cacheField name="[Measures].[Average of Price ($)]" caption="Average of Price ($)" numFmtId="0" hierarchy="7" level="32767"/>
    <cacheField name="[Measures].[Sum of Quantity]" caption="Sum of Quantity" numFmtId="0" hierarchy="8" level="32767"/>
    <cacheField name="[Range].[Product Name].[Product Name]" caption="Product Name" numFmtId="0" hierarchy="1" level="1">
      <sharedItems count="9">
        <s v="Camera"/>
        <s v="Fitness Tracker"/>
        <s v="Headphones"/>
        <s v="Laptop"/>
        <s v="Laptop Bag"/>
        <s v="Smartphone"/>
        <s v="Smartwatch"/>
        <s v="Tablet"/>
        <s v="Watch"/>
      </sharedItems>
    </cacheField>
    <cacheField name="[Range].[Category].[Category]" caption="Category" numFmtId="0" hierarchy="5" level="1">
      <sharedItems containsSemiMixedTypes="0" containsNonDate="0" containsString="0"/>
    </cacheField>
  </cacheFields>
  <cacheHierarchies count="11"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rand Name]" caption="Brand Name" attribute="1" defaultMemberUniqueName="[Range].[Brand Name].[All]" allUniqueName="[Range].[Brand Name].[All]" dimensionUniqueName="[Range]" displayFolder="" count="0" memberValueDatatype="130" unbalanced="0"/>
    <cacheHierarchy uniqueName="[Range].[Price ($)]" caption="Price ($)" attribute="1" defaultMemberUniqueName="[Range].[Price ($)].[All]" allUniqueName="[Range].[Price ($)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Measures].[Count of Product ID]" caption="Count of Product I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Price ($)]" caption="Average of Price ($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LAGU MANIKANDAN" refreshedDate="45684.553106712963" backgroundQuery="1" createdVersion="5" refreshedVersion="5" minRefreshableVersion="3" recordCount="0" supportSubquery="1" supportAdvancedDrill="1">
  <cacheSource type="external" connectionId="1"/>
  <cacheFields count="4">
    <cacheField name="[Measures].[Count of Product ID]" caption="Count of Product ID" numFmtId="0" hierarchy="6" level="32767"/>
    <cacheField name="[Measures].[Average of Price ($)]" caption="Average of Price ($)" numFmtId="0" hierarchy="7" level="32767"/>
    <cacheField name="[Measures].[Sum of Quantity]" caption="Sum of Quantity" numFmtId="0" hierarchy="8" level="32767"/>
    <cacheField name="[Range].[Product Name].[Product Name]" caption="Product Name" numFmtId="0" hierarchy="1" level="1">
      <sharedItems count="21">
        <s v="Backpack"/>
        <s v="Blender"/>
        <s v="Camera"/>
        <s v="Camping Tent"/>
        <s v="Coffee Maker"/>
        <s v="Dress"/>
        <s v="Fitness Tracker"/>
        <s v="Headphones"/>
        <s v="Hiking Boots"/>
        <s v="Jeans"/>
        <s v="Laptop"/>
        <s v="Laptop Bag"/>
        <s v="Microwave"/>
        <s v="Smartphone"/>
        <s v="Smartwatch"/>
        <s v="Sneakers"/>
        <s v="Sunglasses"/>
        <s v="Tablet"/>
        <s v="Toaster"/>
        <s v="T-shirt"/>
        <s v="Watch"/>
      </sharedItems>
    </cacheField>
  </cacheFields>
  <cacheHierarchies count="11"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rand Name]" caption="Brand Name" attribute="1" defaultMemberUniqueName="[Range].[Brand Name].[All]" allUniqueName="[Range].[Brand Name].[All]" dimensionUniqueName="[Range]" displayFolder="" count="0" memberValueDatatype="130" unbalanced="0"/>
    <cacheHierarchy uniqueName="[Range].[Price ($)]" caption="Price ($)" attribute="1" defaultMemberUniqueName="[Range].[Price ($)].[All]" allUniqueName="[Range].[Price ($)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/>
    <cacheHierarchy uniqueName="[Measures].[Count of Product ID]" caption="Count of Product I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Price ($)]" caption="Average of Price ($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LAGU MANIKANDAN" refreshedDate="45684.553106712963" backgroundQuery="1" createdVersion="5" refreshedVersion="5" minRefreshableVersion="3" recordCount="0" supportSubquery="1" supportAdvancedDrill="1">
  <cacheSource type="external" connectionId="1"/>
  <cacheFields count="4">
    <cacheField name="[Measures].[Count of Product ID]" caption="Count of Product ID" numFmtId="0" hierarchy="6" level="32767"/>
    <cacheField name="[Measures].[Average of Price ($)]" caption="Average of Price ($)" numFmtId="0" hierarchy="7" level="32767"/>
    <cacheField name="[Measures].[Sum of Quantity]" caption="Sum of Quantity" numFmtId="0" hierarchy="8" level="32767"/>
    <cacheField name="[Range].[Product Name].[Product Name]" caption="Product Name" numFmtId="0" hierarchy="1" level="1">
      <sharedItems count="21">
        <s v="Backpack"/>
        <s v="Blender"/>
        <s v="Camera"/>
        <s v="Camping Tent"/>
        <s v="Coffee Maker"/>
        <s v="Dress"/>
        <s v="Fitness Tracker"/>
        <s v="Headphones"/>
        <s v="Hiking Boots"/>
        <s v="Jeans"/>
        <s v="Laptop"/>
        <s v="Laptop Bag"/>
        <s v="Microwave"/>
        <s v="Smartphone"/>
        <s v="Smartwatch"/>
        <s v="Sneakers"/>
        <s v="Sunglasses"/>
        <s v="Tablet"/>
        <s v="Toaster"/>
        <s v="T-shirt"/>
        <s v="Watch"/>
      </sharedItems>
    </cacheField>
  </cacheFields>
  <cacheHierarchies count="11">
    <cacheHierarchy uniqueName="[Range].[Product ID]" caption="Product ID" attribute="1" defaultMemberUniqueName="[Range].[Product ID].[All]" allUniqueName="[Range].[Product ID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rand Name]" caption="Brand Name" attribute="1" defaultMemberUniqueName="[Range].[Brand Name].[All]" allUniqueName="[Range].[Brand Name].[All]" dimensionUniqueName="[Range]" displayFolder="" count="0" memberValueDatatype="130" unbalanced="0"/>
    <cacheHierarchy uniqueName="[Range].[Price ($)]" caption="Price ($)" attribute="1" defaultMemberUniqueName="[Range].[Price ($)].[All]" allUniqueName="[Range].[Price ($)].[All]" dimensionUniqueName="[Range]" displayFolder="" count="0" memberValueDatatype="2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/>
    <cacheHierarchy uniqueName="[Measures].[Count of Product ID]" caption="Count of Product ID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Price ($)]" caption="Average of Price ($)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Rang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  <x v="0"/>
    <n v="1000"/>
    <x v="0"/>
    <x v="0"/>
  </r>
  <r>
    <x v="1"/>
    <x v="1"/>
    <x v="1"/>
    <n v="80"/>
    <x v="1"/>
    <x v="1"/>
  </r>
  <r>
    <x v="2"/>
    <x v="2"/>
    <x v="2"/>
    <n v="130"/>
    <x v="2"/>
    <x v="2"/>
  </r>
  <r>
    <x v="3"/>
    <x v="3"/>
    <x v="3"/>
    <n v="900"/>
    <x v="3"/>
    <x v="0"/>
  </r>
  <r>
    <x v="4"/>
    <x v="4"/>
    <x v="4"/>
    <n v="70"/>
    <x v="4"/>
    <x v="3"/>
  </r>
  <r>
    <x v="5"/>
    <x v="5"/>
    <x v="5"/>
    <n v="200"/>
    <x v="5"/>
    <x v="0"/>
  </r>
  <r>
    <x v="6"/>
    <x v="6"/>
    <x v="6"/>
    <n v="30"/>
    <x v="6"/>
    <x v="1"/>
  </r>
  <r>
    <x v="7"/>
    <x v="7"/>
    <x v="7"/>
    <n v="90"/>
    <x v="7"/>
    <x v="2"/>
  </r>
  <r>
    <x v="8"/>
    <x v="8"/>
    <x v="8"/>
    <n v="500"/>
    <x v="8"/>
    <x v="0"/>
  </r>
  <r>
    <x v="9"/>
    <x v="9"/>
    <x v="9"/>
    <n v="130"/>
    <x v="9"/>
    <x v="3"/>
  </r>
  <r>
    <x v="10"/>
    <x v="0"/>
    <x v="10"/>
    <n v="950"/>
    <x v="3"/>
    <x v="0"/>
  </r>
  <r>
    <x v="11"/>
    <x v="1"/>
    <x v="6"/>
    <n v="90"/>
    <x v="2"/>
    <x v="1"/>
  </r>
  <r>
    <x v="12"/>
    <x v="2"/>
    <x v="11"/>
    <n v="120"/>
    <x v="7"/>
    <x v="2"/>
  </r>
  <r>
    <x v="13"/>
    <x v="10"/>
    <x v="12"/>
    <n v="150"/>
    <x v="1"/>
    <x v="0"/>
  </r>
  <r>
    <x v="14"/>
    <x v="5"/>
    <x v="13"/>
    <n v="250"/>
    <x v="4"/>
    <x v="0"/>
  </r>
  <r>
    <x v="15"/>
    <x v="11"/>
    <x v="14"/>
    <n v="50"/>
    <x v="7"/>
    <x v="4"/>
  </r>
  <r>
    <x v="16"/>
    <x v="10"/>
    <x v="15"/>
    <n v="160"/>
    <x v="1"/>
    <x v="0"/>
  </r>
  <r>
    <x v="17"/>
    <x v="0"/>
    <x v="16"/>
    <n v="980"/>
    <x v="9"/>
    <x v="0"/>
  </r>
  <r>
    <x v="18"/>
    <x v="12"/>
    <x v="17"/>
    <n v="150"/>
    <x v="1"/>
    <x v="1"/>
  </r>
  <r>
    <x v="19"/>
    <x v="13"/>
    <x v="18"/>
    <n v="200"/>
    <x v="9"/>
    <x v="3"/>
  </r>
  <r>
    <x v="20"/>
    <x v="14"/>
    <x v="19"/>
    <n v="700"/>
    <x v="8"/>
    <x v="0"/>
  </r>
  <r>
    <x v="21"/>
    <x v="15"/>
    <x v="20"/>
    <n v="80"/>
    <x v="4"/>
    <x v="2"/>
  </r>
  <r>
    <x v="22"/>
    <x v="16"/>
    <x v="21"/>
    <n v="150"/>
    <x v="0"/>
    <x v="0"/>
  </r>
  <r>
    <x v="15"/>
    <x v="11"/>
    <x v="14"/>
    <n v="50"/>
    <x v="7"/>
    <x v="4"/>
  </r>
  <r>
    <x v="23"/>
    <x v="3"/>
    <x v="22"/>
    <n v="800"/>
    <x v="5"/>
    <x v="0"/>
  </r>
  <r>
    <x v="24"/>
    <x v="12"/>
    <x v="23"/>
    <n v="130"/>
    <x v="3"/>
    <x v="1"/>
  </r>
  <r>
    <x v="25"/>
    <x v="7"/>
    <x v="24"/>
    <n v="400"/>
    <x v="2"/>
    <x v="2"/>
  </r>
  <r>
    <x v="14"/>
    <x v="5"/>
    <x v="13"/>
    <n v="300"/>
    <x v="4"/>
    <x v="0"/>
  </r>
  <r>
    <x v="26"/>
    <x v="17"/>
    <x v="25"/>
    <n v="60"/>
    <x v="0"/>
    <x v="1"/>
  </r>
  <r>
    <x v="27"/>
    <x v="18"/>
    <x v="26"/>
    <n v="40"/>
    <x v="9"/>
    <x v="2"/>
  </r>
  <r>
    <x v="28"/>
    <x v="16"/>
    <x v="27"/>
    <n v="130"/>
    <x v="6"/>
    <x v="0"/>
  </r>
  <r>
    <x v="29"/>
    <x v="19"/>
    <x v="28"/>
    <n v="50"/>
    <x v="8"/>
    <x v="1"/>
  </r>
  <r>
    <x v="10"/>
    <x v="0"/>
    <x v="10"/>
    <n v="950"/>
    <x v="3"/>
    <x v="0"/>
  </r>
  <r>
    <x v="30"/>
    <x v="20"/>
    <x v="29"/>
    <n v="10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4">
  <location ref="X3:Z25" firstHeaderRow="0" firstDataRow="1" firstDataCol="1" rowPageCount="1" colPageCount="1"/>
  <pivotFields count="7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showAll="0"/>
    <pivotField axis="axisPage" showAll="0">
      <items count="6">
        <item x="4"/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Price ($)" fld="3" subtotal="average" baseField="1" baseItem="0"/>
    <dataField name="Count of Product" fld="0" subtotal="count" baseField="1" baseItem="0"/>
  </dataFields>
  <formats count="35"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1" type="button" dataOnly="0" labelOnly="1" outline="0" axis="axisRow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field="1" type="button" dataOnly="0" labelOnly="1" outline="0" axis="axisRow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" type="button" dataOnly="0" labelOnly="1" outline="0" axis="axisRow" fieldPosition="0"/>
    </format>
    <format dxfId="98">
      <pivotArea dataOnly="0" labelOnly="1" fieldPosition="0">
        <references count="1">
          <reference field="1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1" type="button" dataOnly="0" labelOnly="1" outline="0" axis="axisRow" fieldPosition="0"/>
    </format>
    <format dxfId="89">
      <pivotArea dataOnly="0" labelOnly="1" fieldPosition="0">
        <references count="1">
          <reference field="1" count="0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P1:S23" firstHeaderRow="0" firstDataRow="1" firstDataCol="1"/>
  <pivotFields count="4">
    <pivotField dataField="1" showAll="0"/>
    <pivotField dataField="1" showAll="0"/>
    <pivotField dataField="1" showAll="0"/>
    <pivotField axis="axisRow" allDrilled="1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 " fld="0" subtotal="count" baseField="0" baseItem="0"/>
    <dataField name="Average of Price ($)" fld="1" subtotal="average" baseField="3" baseItem="0"/>
    <dataField name="Total Quantity" fld="2" baseField="0" baseItem="0"/>
  </dataFields>
  <formats count="40"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3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type="all" dataOnly="0" outline="0" fieldPosition="0"/>
    </format>
    <format dxfId="144">
      <pivotArea outline="0" collapsedLevelsAreSubtotals="1" fieldPosition="0"/>
    </format>
    <format dxfId="143">
      <pivotArea field="3" type="button" dataOnly="0" labelOnly="1" outline="0" axis="axisRow" fieldPosition="0"/>
    </format>
    <format dxfId="142">
      <pivotArea dataOnly="0" labelOnly="1" fieldPosition="0">
        <references count="1">
          <reference field="3" count="0"/>
        </references>
      </pivotArea>
    </format>
    <format dxfId="141">
      <pivotArea dataOnly="0" labelOnly="1" grandRow="1" outline="0" fieldPosition="0"/>
    </format>
    <format dxfId="1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3" type="button" dataOnly="0" labelOnly="1" outline="0" axis="axisRow" fieldPosition="0"/>
    </format>
    <format dxfId="136">
      <pivotArea dataOnly="0" labelOnly="1" fieldPosition="0">
        <references count="1">
          <reference field="3" count="0"/>
        </references>
      </pivotArea>
    </format>
    <format dxfId="135">
      <pivotArea dataOnly="0" labelOnly="1" grandRow="1" outline="0" fieldPosition="0"/>
    </format>
    <format dxfId="1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3" type="button" dataOnly="0" labelOnly="1" outline="0" axis="axisRow" fieldPosition="0"/>
    </format>
    <format dxfId="130">
      <pivotArea dataOnly="0" labelOnly="1" fieldPosition="0">
        <references count="1">
          <reference field="3" count="0"/>
        </references>
      </pivotArea>
    </format>
    <format dxfId="129">
      <pivotArea dataOnly="0" labelOnly="1" grandRow="1" outline="0" fieldPosition="0"/>
    </format>
    <format dxfId="1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field="3" type="button" dataOnly="0" labelOnly="1" outline="0" axis="axisRow" fieldPosition="0"/>
    </format>
    <format dxfId="124">
      <pivotArea dataOnly="0" labelOnly="1" fieldPosition="0">
        <references count="1">
          <reference field="3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1">
      <pivotArea field="3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9">
      <pivotArea field="3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7">
      <pivotArea field="3" type="button" dataOnly="0" labelOnly="1" outline="0" axis="axisRow" fieldPosition="0"/>
    </format>
    <format dxfId="1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5">
      <pivotArea dataOnly="0" labelOnly="1" grandRow="1" outline="0" fieldPosition="0"/>
    </format>
    <format dxfId="114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Count of Product "/>
    <pivotHierarchy dragToData="1"/>
    <pivotHierarchy dragToData="1" caption="Total Quantity"/>
    <pivotHierarchy dragToRow="0" dragToCol="0" dragToPage="0" dragToData="1"/>
    <pivotHierarchy dragToRow="0" dragToCol="0" dragToPage="0" dragToData="1"/>
  </pivotHierarchies>
  <pivotTableStyleInfo name="PivotStyleMedium20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!$A$1:$F$35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T3:W13" firstHeaderRow="0" firstDataRow="1" firstDataCol="1" rowPageCount="1" colPageCount="1"/>
  <pivotFields count="5">
    <pivotField dataField="1" showAll="0"/>
    <pivotField dataField="1" showAll="0"/>
    <pivotField dataField="1" showAll="0"/>
    <pivotField axis="axisRow" allDrilled="1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5" name="[Range].[Category].&amp;[Accessories]" cap="Accessories"/>
  </pageFields>
  <dataFields count="3">
    <dataField name="Count of Product " fld="0" subtotal="count" baseField="0" baseItem="0"/>
    <dataField name="Average of Price ($)" fld="1" subtotal="average" baseField="3" baseItem="0"/>
    <dataField name="Total Quantity" fld="2" baseField="0" baseItem="0"/>
  </dataFields>
  <formats count="29"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field="3" type="button" dataOnly="0" labelOnly="1" outline="0" axis="axisRow" fieldPosition="0"/>
    </format>
    <format dxfId="170">
      <pivotArea dataOnly="0" labelOnly="1" fieldPosition="0">
        <references count="1">
          <reference field="3" count="0"/>
        </references>
      </pivotArea>
    </format>
    <format dxfId="169">
      <pivotArea dataOnly="0" labelOnly="1" grandRow="1" outline="0" fieldPosition="0"/>
    </format>
    <format dxfId="1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7">
      <pivotArea type="all" dataOnly="0" outline="0" fieldPosition="0"/>
    </format>
    <format dxfId="166">
      <pivotArea outline="0" collapsedLevelsAreSubtotals="1" fieldPosition="0"/>
    </format>
    <format dxfId="165">
      <pivotArea field="3" type="button" dataOnly="0" labelOnly="1" outline="0" axis="axisRow" fieldPosition="0"/>
    </format>
    <format dxfId="164">
      <pivotArea dataOnly="0" labelOnly="1" fieldPosition="0">
        <references count="1">
          <reference field="3" count="0"/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field="3" type="button" dataOnly="0" labelOnly="1" outline="0" axis="axisRow" fieldPosition="0"/>
    </format>
    <format dxfId="158">
      <pivotArea dataOnly="0" labelOnly="1" fieldPosition="0">
        <references count="1">
          <reference field="3" count="0"/>
        </references>
      </pivotArea>
    </format>
    <format dxfId="157">
      <pivotArea dataOnly="0" labelOnly="1" grandRow="1" outline="0" fieldPosition="0"/>
    </format>
    <format dxfId="1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5">
      <pivotArea field="3" type="button" dataOnly="0" labelOnly="1" outline="0" axis="axisRow" fieldPosition="0"/>
    </format>
    <format dxfId="1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].[Category].&amp;[Accessories]"/>
        <member name="[Range].[Category].&amp;[Electronics]"/>
      </members>
    </pivotHierarchy>
    <pivotHierarchy dragToData="1" caption="Count of Product "/>
    <pivotHierarchy dragToData="1"/>
    <pivotHierarchy dragToData="1" caption="Total Quantity"/>
    <pivotHierarchy dragToRow="0" dragToCol="0" dragToPage="0" dragToData="1"/>
    <pivotHierarchy dragToRow="0" dragToCol="0" dragToPage="0" dragToData="1"/>
  </pivotHierarchies>
  <pivotTableStyleInfo name="PivotStyleDark5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!$A$1:$F$35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3:D25" firstHeaderRow="0" firstDataRow="1" firstDataCol="1"/>
  <pivotFields count="4">
    <pivotField dataField="1" showAll="0"/>
    <pivotField dataField="1" showAll="0"/>
    <pivotField dataField="1" showAll="0"/>
    <pivotField axis="axisRow" allDrilled="1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duct " fld="0" subtotal="count" baseField="0" baseItem="0"/>
    <dataField name="Average of Price ($)" fld="1" subtotal="average" baseField="3" baseItem="0"/>
    <dataField name="Total Quantity" fld="2" baseField="0" baseItem="0"/>
  </dataFields>
  <formats count="21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field="3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3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3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 caption="Count of Product "/>
    <pivotHierarchy dragToData="1"/>
    <pivotHierarchy dragToData="1" caption="Total Quantity"/>
    <pivotHierarchy dragToRow="0" dragToCol="0" dragToPage="0" dragToData="1"/>
    <pivotHierarchy dragToRow="0" dragToCol="0" dragToPage="0" dragToData="1"/>
  </pivotHierarchies>
  <pivotTableStyleInfo name="PivotStyleDark5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set!$A$1:$F$35">
        <x15:activeTabTopLevelEntity name="[Rang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3" firstHeaderRow="0" firstDataRow="1" firstDataCol="1" rowPageCount="1" colPageCount="1"/>
  <pivotFields count="7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axis="axisPage" multipleItemSelectionAllowed="1" showAll="0">
      <items count="6">
        <item x="4"/>
        <item x="0"/>
        <item h="1" x="1"/>
        <item h="1" x="2"/>
        <item h="1" x="3"/>
        <item t="default"/>
      </items>
    </pivotField>
    <pivotField dragToRow="0" dragToCol="0" dragToPage="0" showAll="0" defaultSubtotal="0"/>
  </pivotFields>
  <rowFields count="1">
    <field x="1"/>
  </rowFields>
  <rowItems count="10">
    <i>
      <x v="2"/>
    </i>
    <i>
      <x v="6"/>
    </i>
    <i>
      <x v="7"/>
    </i>
    <i>
      <x v="10"/>
    </i>
    <i>
      <x v="11"/>
    </i>
    <i>
      <x v="13"/>
    </i>
    <i>
      <x v="14"/>
    </i>
    <i>
      <x v="17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Product " fld="0" subtotal="count" baseField="0" baseItem="0"/>
    <dataField name="Average of Price ($)" fld="3" subtotal="average" baseField="1" baseItem="2"/>
    <dataField name="Total Quantity" fld="4" baseField="0" baseItem="0"/>
  </dataFields>
  <formats count="13">
    <format dxfId="53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9">
            <x v="2"/>
            <x v="6"/>
            <x v="7"/>
            <x v="10"/>
            <x v="11"/>
            <x v="13"/>
            <x v="14"/>
            <x v="17"/>
            <x v="20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E25" firstHeaderRow="0" firstDataRow="1" firstDataCol="1" rowPageCount="1" colPageCount="1"/>
  <pivotFields count="7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multipleItemSelectionAllowed="1" showAll="0" countASubtotal="1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countA"/>
      </items>
    </pivotField>
    <pivotField dataField="1" showAll="0">
      <items count="31">
        <item x="6"/>
        <item x="8"/>
        <item x="16"/>
        <item x="13"/>
        <item x="29"/>
        <item x="18"/>
        <item x="0"/>
        <item x="12"/>
        <item x="27"/>
        <item x="22"/>
        <item x="26"/>
        <item x="10"/>
        <item x="15"/>
        <item x="2"/>
        <item x="28"/>
        <item x="11"/>
        <item x="1"/>
        <item x="19"/>
        <item x="7"/>
        <item x="4"/>
        <item x="17"/>
        <item x="20"/>
        <item x="23"/>
        <item x="14"/>
        <item x="3"/>
        <item x="5"/>
        <item x="9"/>
        <item x="24"/>
        <item x="21"/>
        <item x="25"/>
        <item t="default"/>
      </items>
    </pivotField>
    <pivotField dataField="1" showAll="0"/>
    <pivotField dataField="1" showAll="0">
      <items count="11">
        <item x="6"/>
        <item x="9"/>
        <item x="1"/>
        <item x="4"/>
        <item x="3"/>
        <item x="0"/>
        <item x="7"/>
        <item x="2"/>
        <item x="5"/>
        <item x="8"/>
        <item t="default"/>
      </items>
    </pivotField>
    <pivotField axis="axisPage" multipleItemSelectionAllowed="1" showAll="0">
      <items count="6">
        <item x="4"/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Product " fld="0" subtotal="count" baseField="1" baseItem="2"/>
    <dataField name="Count of Price ($)" fld="3" subtotal="count" baseField="1" baseItem="4"/>
    <dataField name="Count of Quantity" fld="4" subtotal="count" baseField="1" baseItem="4"/>
    <dataField name="Count of Brand Name" fld="2" subtotal="count" baseField="0" baseItem="0"/>
  </dataFields>
  <formats count="20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7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12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1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6" format="14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6" format="14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6" format="14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6" format="14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6" format="14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6" format="14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6" format="14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6" format="14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6" format="150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6" format="15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6" format="152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6" format="15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6" format="15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6" format="15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6" format="1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6" format="1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6" format="15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6" format="16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6" format="16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6" format="162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6" format="163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6" format="164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6" format="165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6" format="166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6" format="16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6" format="16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6" format="16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6" format="1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6" format="1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6" format="172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6" format="173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6" format="174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6" format="175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6" format="176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6" format="177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  <chartFormat chart="6" format="17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7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6" format="18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6" format="18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6" format="18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6" format="18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6" format="18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6" format="18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6" format="18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6" format="18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6" format="18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6" format="189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6" format="190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6" format="191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6" format="192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6" format="193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  <chartFormat chart="6" format="194">
      <pivotArea type="data" outline="0" fieldPosition="0">
        <references count="2">
          <reference field="4294967294" count="1" selected="0">
            <x v="3"/>
          </reference>
          <reference field="1" count="1" selected="0">
            <x v="15"/>
          </reference>
        </references>
      </pivotArea>
    </chartFormat>
    <chartFormat chart="6" format="195">
      <pivotArea type="data" outline="0" fieldPosition="0">
        <references count="2">
          <reference field="4294967294" count="1" selected="0">
            <x v="3"/>
          </reference>
          <reference field="1" count="1" selected="0">
            <x v="16"/>
          </reference>
        </references>
      </pivotArea>
    </chartFormat>
    <chartFormat chart="6" format="196">
      <pivotArea type="data" outline="0" fieldPosition="0">
        <references count="2">
          <reference field="4294967294" count="1" selected="0">
            <x v="3"/>
          </reference>
          <reference field="1" count="1" selected="0">
            <x v="17"/>
          </reference>
        </references>
      </pivotArea>
    </chartFormat>
    <chartFormat chart="6" format="197">
      <pivotArea type="data" outline="0" fieldPosition="0">
        <references count="2">
          <reference field="4294967294" count="1" selected="0">
            <x v="3"/>
          </reference>
          <reference field="1" count="1" selected="0">
            <x v="18"/>
          </reference>
        </references>
      </pivotArea>
    </chartFormat>
    <chartFormat chart="6" format="198">
      <pivotArea type="data" outline="0" fieldPosition="0">
        <references count="2">
          <reference field="4294967294" count="1" selected="0">
            <x v="3"/>
          </reference>
          <reference field="1" count="1" selected="0">
            <x v="19"/>
          </reference>
        </references>
      </pivotArea>
    </chartFormat>
    <chartFormat chart="6" format="199">
      <pivotArea type="data" outline="0" fieldPosition="0">
        <references count="2">
          <reference field="4294967294" count="1" selected="0">
            <x v="3"/>
          </reference>
          <reference field="1" count="1" selected="0">
            <x v="20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1" format="79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3"/>
          </reference>
          <reference field="1" count="1" selected="0">
            <x v="15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3"/>
          </reference>
          <reference field="1" count="1" selected="0">
            <x v="16"/>
          </reference>
        </references>
      </pivotArea>
    </chartFormat>
    <chartFormat chart="1" format="84">
      <pivotArea type="data" outline="0" fieldPosition="0">
        <references count="2">
          <reference field="4294967294" count="1" selected="0">
            <x v="3"/>
          </reference>
          <reference field="1" count="1" selected="0">
            <x v="17"/>
          </reference>
        </references>
      </pivotArea>
    </chartFormat>
    <chartFormat chart="1" format="85">
      <pivotArea type="data" outline="0" fieldPosition="0">
        <references count="2">
          <reference field="4294967294" count="1" selected="0">
            <x v="3"/>
          </reference>
          <reference field="1" count="1" selected="0">
            <x v="18"/>
          </reference>
        </references>
      </pivotArea>
    </chartFormat>
    <chartFormat chart="1" format="86">
      <pivotArea type="data" outline="0" fieldPosition="0">
        <references count="2">
          <reference field="4294967294" count="1" selected="0">
            <x v="3"/>
          </reference>
          <reference field="1" count="1" selected="0">
            <x v="19"/>
          </reference>
        </references>
      </pivotArea>
    </chartFormat>
    <chartFormat chart="1" format="87">
      <pivotArea type="data" outline="0" fieldPosition="0">
        <references count="2">
          <reference field="4294967294" count="1" selected="0">
            <x v="3"/>
          </reference>
          <reference field="1" count="1" selected="0">
            <x v="20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4">
  <location ref="A3:C25" firstHeaderRow="0" firstDataRow="1" firstDataCol="1" rowPageCount="1" colPageCount="1"/>
  <pivotFields count="7">
    <pivotField dataField="1" showAll="0">
      <items count="32">
        <item x="18"/>
        <item x="29"/>
        <item x="24"/>
        <item x="2"/>
        <item x="8"/>
        <item x="5"/>
        <item x="26"/>
        <item x="12"/>
        <item x="21"/>
        <item x="30"/>
        <item x="3"/>
        <item x="25"/>
        <item x="27"/>
        <item x="19"/>
        <item x="20"/>
        <item x="9"/>
        <item x="1"/>
        <item x="14"/>
        <item x="10"/>
        <item x="13"/>
        <item x="22"/>
        <item x="6"/>
        <item x="16"/>
        <item x="15"/>
        <item x="4"/>
        <item x="7"/>
        <item x="28"/>
        <item x="11"/>
        <item x="17"/>
        <item x="0"/>
        <item x="23"/>
        <item t="default"/>
      </items>
    </pivotField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showAll="0"/>
    <pivotField axis="axisPage" showAll="0">
      <items count="6">
        <item x="4"/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Price ($)" fld="3" subtotal="average" baseField="1" baseItem="0"/>
    <dataField name="Count of Product" fld="0" subtotal="count" baseField="1" baseItem="0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E35">
  <tableColumns count="5">
    <tableColumn id="1" name="Product ID"/>
    <tableColumn id="2" name="Product Name"/>
    <tableColumn id="3" name="Brand Name"/>
    <tableColumn id="4" name="Price ($)"/>
    <tableColumn id="5" name="Quantity"/>
  </tableColumns>
  <tableStyleInfo name="Datase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F1:F35">
  <tableColumns count="1">
    <tableColumn id="1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H9:L14">
  <tableColumns count="5">
    <tableColumn id="1" name="Product ID"/>
    <tableColumn id="2" name="Product Name"/>
    <tableColumn id="3" name="Price ($)"/>
    <tableColumn id="4" name="Category"/>
    <tableColumn id="5" name="Discount"/>
  </tableColumns>
  <tableStyleInfo name="Dataset-style 3" showFirstColumn="1" showLastColumn="1" showRowStripes="1" showColumnStripes="0"/>
</table>
</file>

<file path=xl/tables/table4.xml><?xml version="1.0" encoding="utf-8"?>
<table xmlns="http://schemas.openxmlformats.org/spreadsheetml/2006/main" id="4" name="Table_25" displayName="Table_25" ref="P1:P35" headerRowDxfId="194" dataDxfId="193" totalsRowDxfId="192">
  <autoFilter ref="P1:P35"/>
  <sortState ref="P2:P35">
    <sortCondition ref="P1"/>
  </sortState>
  <tableColumns count="1">
    <tableColumn id="1" name="Category" dataDxfId="191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id="7" name="Table_38" displayName="Table_38" ref="H21:L26" headerRowDxfId="190" dataDxfId="189" totalsRowDxfId="188">
  <tableColumns count="5">
    <tableColumn id="1" name="Product ID" dataDxfId="187"/>
    <tableColumn id="2" name="Product Name" dataDxfId="186">
      <calculatedColumnFormula>VLOOKUP($H22,$A$1:$F$35,2,FALSE)</calculatedColumnFormula>
    </tableColumn>
    <tableColumn id="3" name="Price ($)" dataDxfId="185">
      <calculatedColumnFormula>VLOOKUP($H22,$A$1:$F$35,4,FALSE)</calculatedColumnFormula>
    </tableColumn>
    <tableColumn id="4" name="Category" dataDxfId="184">
      <calculatedColumnFormula>VLOOKUP($H22,$A$1:$F$35,6,FALSE)</calculatedColumnFormula>
    </tableColumn>
    <tableColumn id="5" name="Discount" dataDxfId="183" dataCellStyle="Percent">
      <calculatedColumnFormula>HLOOKUP( $K22, $I$3:$M$4, 2, FALSE)</calculatedColumnFormula>
    </tableColumn>
  </tableColumns>
  <tableStyleInfo name="TableStyleLight17" showFirstColumn="1" showLastColumn="1" showRowStripes="1" showColumnStripes="0"/>
</table>
</file>

<file path=xl/tables/table6.xml><?xml version="1.0" encoding="utf-8"?>
<table xmlns="http://schemas.openxmlformats.org/spreadsheetml/2006/main" id="8" name="Table_259" displayName="Table_259" ref="B1:B35" headerRowDxfId="78" dataDxfId="77" totalsRowDxfId="76">
  <sortState ref="B2:B35">
    <sortCondition ref="B1"/>
  </sortState>
  <tableColumns count="1">
    <tableColumn id="1" name="Category" dataDxfId="75"/>
  </tableColumns>
  <tableStyleInfo name="Dataset-style 2" showFirstColumn="1" showLastColumn="1" showRowStripes="1" showColumnStripes="0"/>
</table>
</file>

<file path=xl/tables/table7.xml><?xml version="1.0" encoding="utf-8"?>
<table xmlns="http://schemas.openxmlformats.org/spreadsheetml/2006/main" id="5" name="Table_16" displayName="Table_16" ref="A1:E35">
  <autoFilter ref="A1:E35">
    <filterColumn colId="1">
      <filters>
        <filter val="Laptop"/>
      </filters>
    </filterColumn>
  </autoFilter>
  <tableColumns count="5">
    <tableColumn id="1" name="Product ID"/>
    <tableColumn id="2" name="Product Name"/>
    <tableColumn id="3" name="Brand Name"/>
    <tableColumn id="4" name="Price ($)"/>
    <tableColumn id="5" name="Quantity"/>
  </tableColumns>
  <tableStyleInfo name="Dataset-style" showFirstColumn="1" showLastColumn="1" showRowStripes="1" showColumnStripes="0"/>
</table>
</file>

<file path=xl/tables/table8.xml><?xml version="1.0" encoding="utf-8"?>
<table xmlns="http://schemas.openxmlformats.org/spreadsheetml/2006/main" id="6" name="Table_27" displayName="Table_27" ref="F1:F35">
  <tableColumns count="1">
    <tableColumn id="1" name="Category"/>
  </tableColumns>
  <tableStyleInfo name="Datase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6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6"/>
  <sheetViews>
    <sheetView showGridLines="0" topLeftCell="A7" workbookViewId="0">
      <selection activeCell="I31" sqref="I31"/>
    </sheetView>
  </sheetViews>
  <sheetFormatPr defaultColWidth="12.5703125" defaultRowHeight="15.75" customHeight="1"/>
  <cols>
    <col min="2" max="2" width="7.42578125" customWidth="1"/>
  </cols>
  <sheetData>
    <row r="1" spans="1:10" ht="15.75" customHeight="1">
      <c r="A1" s="1" t="s">
        <v>0</v>
      </c>
    </row>
    <row r="3" spans="1:10" ht="15.75" customHeight="1">
      <c r="B3" s="2" t="s">
        <v>1</v>
      </c>
    </row>
    <row r="4" spans="1:10" ht="15">
      <c r="C4" s="3" t="s">
        <v>2</v>
      </c>
    </row>
    <row r="5" spans="1:10" ht="15.75" customHeight="1">
      <c r="B5" s="4"/>
    </row>
    <row r="6" spans="1:10" ht="15.75" customHeight="1">
      <c r="B6" s="2" t="s">
        <v>3</v>
      </c>
    </row>
    <row r="7" spans="1:10" ht="15.75" customHeight="1">
      <c r="B7" s="2"/>
      <c r="C7" s="3" t="s">
        <v>4</v>
      </c>
    </row>
    <row r="8" spans="1:10" ht="15.75" customHeight="1">
      <c r="B8" s="4"/>
      <c r="C8" s="3" t="s">
        <v>5</v>
      </c>
    </row>
    <row r="10" spans="1:10" ht="15.75" customHeight="1">
      <c r="B10" s="2" t="s">
        <v>6</v>
      </c>
    </row>
    <row r="11" spans="1:10" ht="15">
      <c r="C11" s="3" t="s">
        <v>7</v>
      </c>
    </row>
    <row r="12" spans="1:10" ht="15.75" customHeight="1">
      <c r="B12" s="4"/>
    </row>
    <row r="13" spans="1:10" ht="15.75" customHeight="1">
      <c r="B13" s="2" t="s">
        <v>8</v>
      </c>
    </row>
    <row r="14" spans="1:10" ht="15">
      <c r="C14" s="3" t="s">
        <v>9</v>
      </c>
    </row>
    <row r="16" spans="1:10" ht="15.75" customHeight="1">
      <c r="B16" s="5" t="s">
        <v>10</v>
      </c>
      <c r="C16" s="6"/>
      <c r="D16" s="6"/>
      <c r="E16" s="6"/>
      <c r="F16" s="6"/>
      <c r="G16" s="6"/>
      <c r="H16" s="6"/>
      <c r="I16" s="6"/>
      <c r="J16" s="6"/>
    </row>
    <row r="17" spans="2:10" ht="15.75" customHeight="1">
      <c r="B17" s="6"/>
      <c r="C17" s="7" t="s">
        <v>11</v>
      </c>
      <c r="D17" s="6"/>
      <c r="E17" s="6"/>
      <c r="F17" s="6"/>
      <c r="G17" s="6"/>
      <c r="H17" s="6"/>
      <c r="I17" s="6"/>
      <c r="J17" s="6"/>
    </row>
    <row r="18" spans="2:10" ht="15.75" customHeight="1">
      <c r="B18" s="6"/>
      <c r="C18" s="7" t="s">
        <v>12</v>
      </c>
      <c r="D18" s="6"/>
      <c r="E18" s="6"/>
      <c r="F18" s="6"/>
      <c r="G18" s="6"/>
      <c r="H18" s="6"/>
      <c r="I18" s="6"/>
      <c r="J18" s="6"/>
    </row>
    <row r="19" spans="2:10" ht="15.75" customHeight="1">
      <c r="B19" s="6"/>
      <c r="C19" s="8" t="s">
        <v>13</v>
      </c>
      <c r="D19" s="6"/>
      <c r="E19" s="6"/>
      <c r="F19" s="6"/>
      <c r="G19" s="6"/>
      <c r="H19" s="6"/>
      <c r="I19" s="6"/>
      <c r="J19" s="6"/>
    </row>
    <row r="20" spans="2:10" ht="15.75" customHeight="1">
      <c r="B20" s="9"/>
      <c r="C20" s="6"/>
      <c r="D20" s="6"/>
      <c r="E20" s="6"/>
      <c r="F20" s="6"/>
      <c r="G20" s="6"/>
      <c r="H20" s="6"/>
      <c r="I20" s="6"/>
      <c r="J20" s="6"/>
    </row>
    <row r="21" spans="2:10" ht="15.75" customHeight="1">
      <c r="B21" s="5" t="s">
        <v>14</v>
      </c>
      <c r="C21" s="6"/>
      <c r="D21" s="6"/>
      <c r="E21" s="6"/>
      <c r="F21" s="6"/>
      <c r="G21" s="6"/>
      <c r="H21" s="6"/>
      <c r="I21" s="6"/>
      <c r="J21" s="6"/>
    </row>
    <row r="22" spans="2:10" ht="15.75" customHeight="1">
      <c r="B22" s="6"/>
      <c r="C22" s="7" t="s">
        <v>15</v>
      </c>
      <c r="D22" s="6"/>
      <c r="E22" s="6"/>
      <c r="F22" s="6"/>
      <c r="G22" s="6"/>
      <c r="H22" s="6"/>
      <c r="I22" s="6"/>
      <c r="J22" s="6"/>
    </row>
    <row r="23" spans="2:10" ht="15.75" customHeight="1">
      <c r="B23" s="6"/>
      <c r="C23" s="7" t="s">
        <v>16</v>
      </c>
      <c r="D23" s="6"/>
      <c r="E23" s="6"/>
      <c r="F23" s="6"/>
      <c r="G23" s="6"/>
      <c r="H23" s="6"/>
      <c r="I23" s="6"/>
      <c r="J23" s="6"/>
    </row>
    <row r="24" spans="2:10" ht="12.75">
      <c r="B24" s="6"/>
      <c r="C24" s="6"/>
      <c r="D24" s="6"/>
      <c r="E24" s="6"/>
      <c r="F24" s="6"/>
      <c r="G24" s="6"/>
      <c r="H24" s="6"/>
      <c r="I24" s="6"/>
      <c r="J24" s="6"/>
    </row>
    <row r="25" spans="2:10" ht="15.75" customHeight="1">
      <c r="B25" s="5" t="s">
        <v>17</v>
      </c>
      <c r="C25" s="6"/>
      <c r="D25" s="6"/>
      <c r="E25" s="6"/>
      <c r="F25" s="6"/>
      <c r="G25" s="6"/>
      <c r="H25" s="6"/>
      <c r="I25" s="6"/>
      <c r="J25" s="6"/>
    </row>
    <row r="26" spans="2:10">
      <c r="B26" s="6"/>
      <c r="C26" s="7" t="s">
        <v>18</v>
      </c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D1" workbookViewId="0">
      <selection activeCell="O10" sqref="O10"/>
    </sheetView>
  </sheetViews>
  <sheetFormatPr defaultRowHeight="12.75"/>
  <cols>
    <col min="1" max="1" width="16.140625" customWidth="1"/>
    <col min="2" max="2" width="16.85546875" bestFit="1" customWidth="1"/>
    <col min="3" max="3" width="16.7109375" bestFit="1" customWidth="1"/>
    <col min="4" max="4" width="16.85546875" bestFit="1" customWidth="1"/>
    <col min="5" max="5" width="20.7109375" customWidth="1"/>
    <col min="6" max="6" width="10.5703125" customWidth="1"/>
    <col min="7" max="7" width="10.140625" customWidth="1"/>
    <col min="8" max="8" width="10.85546875" customWidth="1"/>
    <col min="9" max="9" width="10.5703125" customWidth="1"/>
    <col min="10" max="10" width="10.140625" customWidth="1"/>
    <col min="11" max="11" width="9.7109375" customWidth="1"/>
    <col min="12" max="12" width="10.5703125" customWidth="1"/>
    <col min="13" max="13" width="9.85546875" customWidth="1"/>
    <col min="14" max="14" width="10.5703125" customWidth="1"/>
    <col min="15" max="15" width="10.7109375" customWidth="1"/>
    <col min="16" max="16" width="10.85546875" customWidth="1"/>
    <col min="17" max="18" width="10.42578125" customWidth="1"/>
    <col min="19" max="19" width="10.5703125" customWidth="1"/>
    <col min="20" max="20" width="9.28515625" customWidth="1"/>
    <col min="21" max="21" width="10.42578125" customWidth="1"/>
    <col min="22" max="23" width="9.85546875" customWidth="1"/>
    <col min="24" max="25" width="10.7109375" customWidth="1"/>
    <col min="26" max="26" width="10.85546875" customWidth="1"/>
    <col min="27" max="27" width="10.7109375" customWidth="1"/>
    <col min="28" max="28" width="10.85546875" customWidth="1"/>
    <col min="29" max="29" width="10.7109375" customWidth="1"/>
    <col min="30" max="30" width="9" customWidth="1"/>
    <col min="31" max="31" width="10.140625" customWidth="1"/>
    <col min="32" max="32" width="10.5703125" customWidth="1"/>
    <col min="33" max="33" width="14.5703125" customWidth="1"/>
    <col min="34" max="34" width="10.5703125" customWidth="1"/>
    <col min="35" max="35" width="10.140625" customWidth="1"/>
    <col min="36" max="36" width="10.85546875" customWidth="1"/>
    <col min="37" max="37" width="10.5703125" customWidth="1"/>
    <col min="38" max="38" width="10.140625" customWidth="1"/>
    <col min="39" max="39" width="10.85546875" customWidth="1"/>
    <col min="40" max="40" width="10.5703125" customWidth="1"/>
    <col min="41" max="41" width="10.140625" customWidth="1"/>
    <col min="42" max="42" width="9.7109375" customWidth="1"/>
    <col min="43" max="43" width="10.5703125" customWidth="1"/>
    <col min="44" max="44" width="9.85546875" customWidth="1"/>
    <col min="45" max="45" width="10.5703125" bestFit="1" customWidth="1"/>
    <col min="46" max="46" width="10.7109375" bestFit="1" customWidth="1"/>
    <col min="47" max="47" width="10.85546875" bestFit="1" customWidth="1"/>
    <col min="48" max="49" width="10.42578125" bestFit="1" customWidth="1"/>
    <col min="50" max="50" width="10.5703125" bestFit="1" customWidth="1"/>
    <col min="51" max="51" width="9.28515625" bestFit="1" customWidth="1"/>
    <col min="52" max="52" width="10.42578125" bestFit="1" customWidth="1"/>
    <col min="53" max="54" width="9.85546875" bestFit="1" customWidth="1"/>
    <col min="55" max="56" width="10.7109375" bestFit="1" customWidth="1"/>
    <col min="57" max="57" width="10.85546875" bestFit="1" customWidth="1"/>
    <col min="58" max="58" width="10.7109375" bestFit="1" customWidth="1"/>
    <col min="59" max="59" width="10.85546875" bestFit="1" customWidth="1"/>
    <col min="60" max="60" width="10.7109375" bestFit="1" customWidth="1"/>
    <col min="61" max="61" width="9" customWidth="1"/>
    <col min="62" max="62" width="10.140625" bestFit="1" customWidth="1"/>
    <col min="63" max="63" width="10.5703125" bestFit="1" customWidth="1"/>
    <col min="64" max="64" width="22.140625" bestFit="1" customWidth="1"/>
    <col min="65" max="65" width="19.28515625" bestFit="1" customWidth="1"/>
  </cols>
  <sheetData>
    <row r="1" spans="1:5">
      <c r="A1" s="26" t="s">
        <v>24</v>
      </c>
      <c r="B1" s="27" t="s">
        <v>121</v>
      </c>
    </row>
    <row r="3" spans="1:5">
      <c r="A3" s="26" t="s">
        <v>117</v>
      </c>
      <c r="B3" s="27" t="s">
        <v>126</v>
      </c>
      <c r="C3" s="28" t="s">
        <v>124</v>
      </c>
      <c r="D3" s="27" t="s">
        <v>119</v>
      </c>
      <c r="E3" s="27" t="s">
        <v>123</v>
      </c>
    </row>
    <row r="4" spans="1:5">
      <c r="A4" s="27" t="s">
        <v>45</v>
      </c>
      <c r="B4" s="28">
        <v>1</v>
      </c>
      <c r="C4" s="28">
        <v>1</v>
      </c>
      <c r="D4" s="28">
        <v>1</v>
      </c>
      <c r="E4" s="28">
        <v>1</v>
      </c>
    </row>
    <row r="5" spans="1:5">
      <c r="A5" s="27" t="s">
        <v>57</v>
      </c>
      <c r="B5" s="28">
        <v>2</v>
      </c>
      <c r="C5" s="28">
        <v>2</v>
      </c>
      <c r="D5" s="28">
        <v>2</v>
      </c>
      <c r="E5" s="28">
        <v>2</v>
      </c>
    </row>
    <row r="6" spans="1:5">
      <c r="A6" s="27" t="s">
        <v>91</v>
      </c>
      <c r="B6" s="28">
        <v>1</v>
      </c>
      <c r="C6" s="28">
        <v>1</v>
      </c>
      <c r="D6" s="28">
        <v>1</v>
      </c>
      <c r="E6" s="28">
        <v>1</v>
      </c>
    </row>
    <row r="7" spans="1:5">
      <c r="A7" s="27" t="s">
        <v>89</v>
      </c>
      <c r="B7" s="28">
        <v>1</v>
      </c>
      <c r="C7" s="28">
        <v>1</v>
      </c>
      <c r="D7" s="28">
        <v>1</v>
      </c>
      <c r="E7" s="28">
        <v>1</v>
      </c>
    </row>
    <row r="8" spans="1:5">
      <c r="A8" s="27" t="s">
        <v>38</v>
      </c>
      <c r="B8" s="28">
        <v>2</v>
      </c>
      <c r="C8" s="28">
        <v>2</v>
      </c>
      <c r="D8" s="28">
        <v>2</v>
      </c>
      <c r="E8" s="28">
        <v>2</v>
      </c>
    </row>
    <row r="9" spans="1:5">
      <c r="A9" s="27" t="s">
        <v>106</v>
      </c>
      <c r="B9" s="28">
        <v>1</v>
      </c>
      <c r="C9" s="28">
        <v>1</v>
      </c>
      <c r="D9" s="28">
        <v>1</v>
      </c>
      <c r="E9" s="28">
        <v>1</v>
      </c>
    </row>
    <row r="10" spans="1:5">
      <c r="A10" s="27" t="s">
        <v>97</v>
      </c>
      <c r="B10" s="28">
        <v>2</v>
      </c>
      <c r="C10" s="28">
        <v>2</v>
      </c>
      <c r="D10" s="28">
        <v>2</v>
      </c>
      <c r="E10" s="28">
        <v>2</v>
      </c>
    </row>
    <row r="11" spans="1:5">
      <c r="A11" s="27" t="s">
        <v>48</v>
      </c>
      <c r="B11" s="28">
        <v>3</v>
      </c>
      <c r="C11" s="28">
        <v>3</v>
      </c>
      <c r="D11" s="28">
        <v>3</v>
      </c>
      <c r="E11" s="28">
        <v>3</v>
      </c>
    </row>
    <row r="12" spans="1:5">
      <c r="A12" s="27" t="s">
        <v>63</v>
      </c>
      <c r="B12" s="28">
        <v>1</v>
      </c>
      <c r="C12" s="28">
        <v>1</v>
      </c>
      <c r="D12" s="28">
        <v>1</v>
      </c>
      <c r="E12" s="28">
        <v>1</v>
      </c>
    </row>
    <row r="13" spans="1:5">
      <c r="A13" s="27" t="s">
        <v>113</v>
      </c>
      <c r="B13" s="28">
        <v>1</v>
      </c>
      <c r="C13" s="28">
        <v>1</v>
      </c>
      <c r="D13" s="28">
        <v>1</v>
      </c>
      <c r="E13" s="28">
        <v>1</v>
      </c>
    </row>
    <row r="14" spans="1:5">
      <c r="A14" s="27" t="s">
        <v>26</v>
      </c>
      <c r="B14" s="28">
        <v>4</v>
      </c>
      <c r="C14" s="28">
        <v>4</v>
      </c>
      <c r="D14" s="28">
        <v>4</v>
      </c>
      <c r="E14" s="28">
        <v>4</v>
      </c>
    </row>
    <row r="15" spans="1:5">
      <c r="A15" s="27" t="s">
        <v>79</v>
      </c>
      <c r="B15" s="28">
        <v>2</v>
      </c>
      <c r="C15" s="28">
        <v>2</v>
      </c>
      <c r="D15" s="28">
        <v>2</v>
      </c>
      <c r="E15" s="28">
        <v>2</v>
      </c>
    </row>
    <row r="16" spans="1:5">
      <c r="A16" s="27" t="s">
        <v>94</v>
      </c>
      <c r="B16" s="28">
        <v>1</v>
      </c>
      <c r="C16" s="28">
        <v>1</v>
      </c>
      <c r="D16" s="28">
        <v>1</v>
      </c>
      <c r="E16" s="28">
        <v>1</v>
      </c>
    </row>
    <row r="17" spans="1:5">
      <c r="A17" s="27" t="s">
        <v>42</v>
      </c>
      <c r="B17" s="28">
        <v>2</v>
      </c>
      <c r="C17" s="28">
        <v>2</v>
      </c>
      <c r="D17" s="28">
        <v>2</v>
      </c>
      <c r="E17" s="28">
        <v>2</v>
      </c>
    </row>
    <row r="18" spans="1:5">
      <c r="A18" s="27" t="s">
        <v>74</v>
      </c>
      <c r="B18" s="28">
        <v>2</v>
      </c>
      <c r="C18" s="28">
        <v>2</v>
      </c>
      <c r="D18" s="28">
        <v>2</v>
      </c>
      <c r="E18" s="28">
        <v>2</v>
      </c>
    </row>
    <row r="19" spans="1:5">
      <c r="A19" s="27" t="s">
        <v>31</v>
      </c>
      <c r="B19" s="28">
        <v>2</v>
      </c>
      <c r="C19" s="28">
        <v>2</v>
      </c>
      <c r="D19" s="28">
        <v>2</v>
      </c>
      <c r="E19" s="28">
        <v>2</v>
      </c>
    </row>
    <row r="20" spans="1:5">
      <c r="A20" s="27" t="s">
        <v>86</v>
      </c>
      <c r="B20" s="28">
        <v>2</v>
      </c>
      <c r="C20" s="28">
        <v>2</v>
      </c>
      <c r="D20" s="28">
        <v>2</v>
      </c>
      <c r="E20" s="28">
        <v>2</v>
      </c>
    </row>
    <row r="21" spans="1:5">
      <c r="A21" s="27" t="s">
        <v>60</v>
      </c>
      <c r="B21" s="28">
        <v>1</v>
      </c>
      <c r="C21" s="28">
        <v>1</v>
      </c>
      <c r="D21" s="28">
        <v>1</v>
      </c>
      <c r="E21" s="28">
        <v>1</v>
      </c>
    </row>
    <row r="22" spans="1:5">
      <c r="A22" s="27" t="s">
        <v>108</v>
      </c>
      <c r="B22" s="28">
        <v>1</v>
      </c>
      <c r="C22" s="28">
        <v>1</v>
      </c>
      <c r="D22" s="28">
        <v>1</v>
      </c>
      <c r="E22" s="28">
        <v>1</v>
      </c>
    </row>
    <row r="23" spans="1:5">
      <c r="A23" s="27" t="s">
        <v>52</v>
      </c>
      <c r="B23" s="28">
        <v>1</v>
      </c>
      <c r="C23" s="28">
        <v>1</v>
      </c>
      <c r="D23" s="28">
        <v>1</v>
      </c>
      <c r="E23" s="28">
        <v>1</v>
      </c>
    </row>
    <row r="24" spans="1:5">
      <c r="A24" s="27" t="s">
        <v>115</v>
      </c>
      <c r="B24" s="28">
        <v>1</v>
      </c>
      <c r="C24" s="28">
        <v>1</v>
      </c>
      <c r="D24" s="28">
        <v>1</v>
      </c>
      <c r="E24" s="28">
        <v>1</v>
      </c>
    </row>
    <row r="25" spans="1:5">
      <c r="A25" s="27" t="s">
        <v>118</v>
      </c>
      <c r="B25" s="28">
        <v>34</v>
      </c>
      <c r="C25" s="28">
        <v>34</v>
      </c>
      <c r="D25" s="28">
        <v>34</v>
      </c>
      <c r="E25" s="28">
        <v>34</v>
      </c>
    </row>
  </sheetData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7" sqref="C17"/>
    </sheetView>
  </sheetViews>
  <sheetFormatPr defaultRowHeight="12.75"/>
  <cols>
    <col min="1" max="1" width="16.140625" customWidth="1"/>
    <col min="2" max="2" width="19.140625" customWidth="1"/>
    <col min="3" max="3" width="16.28515625" customWidth="1"/>
    <col min="4" max="4" width="7.5703125" customWidth="1"/>
    <col min="5" max="5" width="7.28515625" customWidth="1"/>
    <col min="6" max="6" width="7.5703125" customWidth="1"/>
    <col min="7" max="7" width="10.5703125" bestFit="1" customWidth="1"/>
  </cols>
  <sheetData>
    <row r="1" spans="1:3">
      <c r="A1" s="23" t="s">
        <v>24</v>
      </c>
      <c r="B1" s="24" t="s">
        <v>121</v>
      </c>
      <c r="C1" s="24"/>
    </row>
    <row r="2" spans="1:3">
      <c r="A2" s="24"/>
      <c r="B2" s="24"/>
      <c r="C2" s="24"/>
    </row>
    <row r="3" spans="1:3">
      <c r="A3" s="23" t="s">
        <v>117</v>
      </c>
      <c r="B3" s="25" t="s">
        <v>120</v>
      </c>
      <c r="C3" s="24" t="s">
        <v>125</v>
      </c>
    </row>
    <row r="4" spans="1:3">
      <c r="A4" s="24" t="s">
        <v>45</v>
      </c>
      <c r="B4" s="25">
        <v>70</v>
      </c>
      <c r="C4" s="25">
        <v>1</v>
      </c>
    </row>
    <row r="5" spans="1:3">
      <c r="A5" s="24" t="s">
        <v>57</v>
      </c>
      <c r="B5" s="25">
        <v>245</v>
      </c>
      <c r="C5" s="25">
        <v>2</v>
      </c>
    </row>
    <row r="6" spans="1:3">
      <c r="A6" s="24" t="s">
        <v>91</v>
      </c>
      <c r="B6" s="25">
        <v>700</v>
      </c>
      <c r="C6" s="25">
        <v>1</v>
      </c>
    </row>
    <row r="7" spans="1:3">
      <c r="A7" s="24" t="s">
        <v>89</v>
      </c>
      <c r="B7" s="25">
        <v>200</v>
      </c>
      <c r="C7" s="25">
        <v>1</v>
      </c>
    </row>
    <row r="8" spans="1:3">
      <c r="A8" s="24" t="s">
        <v>38</v>
      </c>
      <c r="B8" s="25">
        <v>125</v>
      </c>
      <c r="C8" s="25">
        <v>2</v>
      </c>
    </row>
    <row r="9" spans="1:3">
      <c r="A9" s="24" t="s">
        <v>106</v>
      </c>
      <c r="B9" s="25">
        <v>60</v>
      </c>
      <c r="C9" s="25">
        <v>1</v>
      </c>
    </row>
    <row r="10" spans="1:3">
      <c r="A10" s="24" t="s">
        <v>97</v>
      </c>
      <c r="B10" s="25">
        <v>140</v>
      </c>
      <c r="C10" s="25">
        <v>2</v>
      </c>
    </row>
    <row r="11" spans="1:3">
      <c r="A11" s="24" t="s">
        <v>48</v>
      </c>
      <c r="B11" s="25">
        <v>250</v>
      </c>
      <c r="C11" s="25">
        <v>3</v>
      </c>
    </row>
    <row r="12" spans="1:3">
      <c r="A12" s="24" t="s">
        <v>63</v>
      </c>
      <c r="B12" s="25">
        <v>130</v>
      </c>
      <c r="C12" s="25">
        <v>1</v>
      </c>
    </row>
    <row r="13" spans="1:3">
      <c r="A13" s="24" t="s">
        <v>113</v>
      </c>
      <c r="B13" s="25">
        <v>50</v>
      </c>
      <c r="C13" s="25">
        <v>1</v>
      </c>
    </row>
    <row r="14" spans="1:3">
      <c r="A14" s="24" t="s">
        <v>26</v>
      </c>
      <c r="B14" s="25">
        <v>970</v>
      </c>
      <c r="C14" s="25">
        <v>4</v>
      </c>
    </row>
    <row r="15" spans="1:3">
      <c r="A15" s="24" t="s">
        <v>79</v>
      </c>
      <c r="B15" s="25">
        <v>50</v>
      </c>
      <c r="C15" s="25">
        <v>2</v>
      </c>
    </row>
    <row r="16" spans="1:3">
      <c r="A16" s="24" t="s">
        <v>94</v>
      </c>
      <c r="B16" s="25">
        <v>80</v>
      </c>
      <c r="C16" s="25">
        <v>1</v>
      </c>
    </row>
    <row r="17" spans="1:3">
      <c r="A17" s="24" t="s">
        <v>42</v>
      </c>
      <c r="B17" s="25">
        <v>850</v>
      </c>
      <c r="C17" s="25">
        <v>2</v>
      </c>
    </row>
    <row r="18" spans="1:3">
      <c r="A18" s="24" t="s">
        <v>74</v>
      </c>
      <c r="B18" s="25">
        <v>155</v>
      </c>
      <c r="C18" s="25">
        <v>2</v>
      </c>
    </row>
    <row r="19" spans="1:3">
      <c r="A19" s="24" t="s">
        <v>31</v>
      </c>
      <c r="B19" s="25">
        <v>85</v>
      </c>
      <c r="C19" s="25">
        <v>2</v>
      </c>
    </row>
    <row r="20" spans="1:3">
      <c r="A20" s="24" t="s">
        <v>86</v>
      </c>
      <c r="B20" s="25">
        <v>140</v>
      </c>
      <c r="C20" s="25">
        <v>2</v>
      </c>
    </row>
    <row r="21" spans="1:3">
      <c r="A21" s="24" t="s">
        <v>60</v>
      </c>
      <c r="B21" s="25">
        <v>500</v>
      </c>
      <c r="C21" s="25">
        <v>1</v>
      </c>
    </row>
    <row r="22" spans="1:3">
      <c r="A22" s="24" t="s">
        <v>108</v>
      </c>
      <c r="B22" s="25">
        <v>40</v>
      </c>
      <c r="C22" s="25">
        <v>1</v>
      </c>
    </row>
    <row r="23" spans="1:3">
      <c r="A23" s="24" t="s">
        <v>52</v>
      </c>
      <c r="B23" s="25">
        <v>30</v>
      </c>
      <c r="C23" s="25">
        <v>1</v>
      </c>
    </row>
    <row r="24" spans="1:3">
      <c r="A24" s="24" t="s">
        <v>115</v>
      </c>
      <c r="B24" s="25">
        <v>100</v>
      </c>
      <c r="C24" s="25">
        <v>1</v>
      </c>
    </row>
    <row r="25" spans="1:3">
      <c r="A25" s="24" t="s">
        <v>118</v>
      </c>
      <c r="B25" s="29">
        <v>299.11764705882354</v>
      </c>
      <c r="C25" s="25">
        <v>34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5"/>
  <sheetViews>
    <sheetView topLeftCell="A8" zoomScaleNormal="100" workbookViewId="0">
      <selection activeCell="H32" sqref="H32"/>
    </sheetView>
  </sheetViews>
  <sheetFormatPr defaultColWidth="12.5703125" defaultRowHeight="15.75" customHeight="1"/>
  <cols>
    <col min="7" max="7" width="11.42578125" customWidth="1"/>
    <col min="8" max="8" width="13.140625" customWidth="1"/>
    <col min="9" max="9" width="14" bestFit="1" customWidth="1"/>
    <col min="10" max="10" width="11.42578125" customWidth="1"/>
    <col min="11" max="11" width="12.5703125" customWidth="1"/>
    <col min="12" max="13" width="11.42578125" customWidth="1"/>
  </cols>
  <sheetData>
    <row r="1" spans="1:16" ht="12.7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O1" s="39" t="s">
        <v>22</v>
      </c>
      <c r="P1" s="40" t="s">
        <v>24</v>
      </c>
    </row>
    <row r="2" spans="1:16" ht="12.75">
      <c r="A2" s="11" t="s">
        <v>25</v>
      </c>
      <c r="B2" s="11" t="s">
        <v>26</v>
      </c>
      <c r="C2" s="11" t="s">
        <v>27</v>
      </c>
      <c r="D2" s="11">
        <v>1000</v>
      </c>
      <c r="E2" s="11">
        <v>30</v>
      </c>
      <c r="F2" s="11" t="s">
        <v>28</v>
      </c>
      <c r="H2" s="86" t="s">
        <v>29</v>
      </c>
      <c r="I2" s="87"/>
      <c r="J2" s="87"/>
      <c r="K2" s="87"/>
      <c r="L2" s="87"/>
      <c r="M2" s="88"/>
      <c r="O2" s="41">
        <v>1000</v>
      </c>
      <c r="P2" s="40" t="s">
        <v>34</v>
      </c>
    </row>
    <row r="3" spans="1:16" ht="15.75" customHeight="1">
      <c r="A3" s="11" t="s">
        <v>30</v>
      </c>
      <c r="B3" s="11" t="s">
        <v>31</v>
      </c>
      <c r="C3" s="11" t="s">
        <v>32</v>
      </c>
      <c r="D3" s="11">
        <v>80</v>
      </c>
      <c r="E3" s="11">
        <v>15</v>
      </c>
      <c r="F3" s="11" t="s">
        <v>33</v>
      </c>
      <c r="H3" s="12" t="s">
        <v>24</v>
      </c>
      <c r="I3" s="13" t="s">
        <v>34</v>
      </c>
      <c r="J3" s="13" t="s">
        <v>28</v>
      </c>
      <c r="K3" s="13" t="s">
        <v>33</v>
      </c>
      <c r="L3" s="13" t="s">
        <v>35</v>
      </c>
      <c r="M3" s="13" t="s">
        <v>36</v>
      </c>
      <c r="O3" s="42">
        <v>980</v>
      </c>
      <c r="P3" s="41" t="s">
        <v>34</v>
      </c>
    </row>
    <row r="4" spans="1:16" ht="15.75" customHeight="1">
      <c r="A4" s="11" t="s">
        <v>37</v>
      </c>
      <c r="B4" s="11" t="s">
        <v>38</v>
      </c>
      <c r="C4" s="11" t="s">
        <v>39</v>
      </c>
      <c r="D4" s="11">
        <v>130</v>
      </c>
      <c r="E4" s="11">
        <v>40</v>
      </c>
      <c r="F4" s="11" t="s">
        <v>35</v>
      </c>
      <c r="H4" s="14" t="s">
        <v>40</v>
      </c>
      <c r="I4" s="15">
        <v>0.05</v>
      </c>
      <c r="J4" s="15">
        <v>0.15</v>
      </c>
      <c r="K4" s="15">
        <v>0.1</v>
      </c>
      <c r="L4" s="15">
        <v>0.1</v>
      </c>
      <c r="M4" s="15">
        <v>0.05</v>
      </c>
      <c r="O4" s="41">
        <v>950</v>
      </c>
      <c r="P4" s="40" t="s">
        <v>34</v>
      </c>
    </row>
    <row r="5" spans="1:16" ht="12.75">
      <c r="A5" s="11" t="s">
        <v>41</v>
      </c>
      <c r="B5" s="11" t="s">
        <v>42</v>
      </c>
      <c r="C5" s="11" t="s">
        <v>43</v>
      </c>
      <c r="D5" s="11">
        <v>900</v>
      </c>
      <c r="E5" s="11">
        <v>25</v>
      </c>
      <c r="F5" s="11" t="s">
        <v>28</v>
      </c>
      <c r="O5" s="41">
        <v>950</v>
      </c>
      <c r="P5" s="40" t="s">
        <v>28</v>
      </c>
    </row>
    <row r="6" spans="1:16" ht="12.75">
      <c r="A6" s="11" t="s">
        <v>44</v>
      </c>
      <c r="B6" s="11" t="s">
        <v>45</v>
      </c>
      <c r="C6" s="11" t="s">
        <v>46</v>
      </c>
      <c r="D6" s="11">
        <v>70</v>
      </c>
      <c r="E6" s="11">
        <v>20</v>
      </c>
      <c r="F6" s="11" t="s">
        <v>36</v>
      </c>
      <c r="O6" s="42">
        <v>900</v>
      </c>
      <c r="P6" s="40" t="s">
        <v>28</v>
      </c>
    </row>
    <row r="7" spans="1:16" ht="12.75">
      <c r="A7" s="11" t="s">
        <v>47</v>
      </c>
      <c r="B7" s="11" t="s">
        <v>48</v>
      </c>
      <c r="C7" s="11" t="s">
        <v>49</v>
      </c>
      <c r="D7" s="11">
        <v>200</v>
      </c>
      <c r="E7" s="11">
        <v>45</v>
      </c>
      <c r="F7" s="11" t="s">
        <v>28</v>
      </c>
      <c r="H7" s="86" t="s">
        <v>50</v>
      </c>
      <c r="I7" s="87"/>
      <c r="J7" s="87"/>
      <c r="K7" s="87"/>
      <c r="L7" s="88"/>
      <c r="O7" s="41">
        <v>800</v>
      </c>
      <c r="P7" s="40" t="s">
        <v>28</v>
      </c>
    </row>
    <row r="8" spans="1:16" ht="12.75">
      <c r="A8" s="11" t="s">
        <v>51</v>
      </c>
      <c r="B8" s="11" t="s">
        <v>52</v>
      </c>
      <c r="C8" s="11" t="s">
        <v>53</v>
      </c>
      <c r="D8" s="11">
        <v>30</v>
      </c>
      <c r="E8" s="11">
        <v>5</v>
      </c>
      <c r="F8" s="11" t="s">
        <v>33</v>
      </c>
      <c r="H8" s="89" t="s">
        <v>54</v>
      </c>
      <c r="I8" s="87"/>
      <c r="J8" s="87"/>
      <c r="K8" s="88"/>
      <c r="L8" s="16" t="s">
        <v>55</v>
      </c>
      <c r="O8" s="41">
        <v>700</v>
      </c>
      <c r="P8" s="40" t="s">
        <v>28</v>
      </c>
    </row>
    <row r="9" spans="1:16" ht="12.75">
      <c r="A9" s="11" t="s">
        <v>56</v>
      </c>
      <c r="B9" s="11" t="s">
        <v>57</v>
      </c>
      <c r="C9" s="11" t="s">
        <v>58</v>
      </c>
      <c r="D9" s="11">
        <v>90</v>
      </c>
      <c r="E9" s="11">
        <v>35</v>
      </c>
      <c r="F9" s="11" t="s">
        <v>35</v>
      </c>
      <c r="H9" s="17" t="s">
        <v>19</v>
      </c>
      <c r="I9" s="17" t="s">
        <v>20</v>
      </c>
      <c r="J9" s="17" t="s">
        <v>22</v>
      </c>
      <c r="K9" s="17" t="s">
        <v>24</v>
      </c>
      <c r="L9" s="17" t="s">
        <v>40</v>
      </c>
      <c r="O9" s="41">
        <v>500</v>
      </c>
      <c r="P9" s="40" t="s">
        <v>28</v>
      </c>
    </row>
    <row r="10" spans="1:16" ht="12.75">
      <c r="A10" s="11" t="s">
        <v>59</v>
      </c>
      <c r="B10" s="11" t="s">
        <v>60</v>
      </c>
      <c r="C10" s="11" t="s">
        <v>61</v>
      </c>
      <c r="D10" s="11">
        <v>500</v>
      </c>
      <c r="E10" s="11">
        <v>50</v>
      </c>
      <c r="F10" s="11" t="s">
        <v>28</v>
      </c>
      <c r="H10" s="11" t="s">
        <v>44</v>
      </c>
      <c r="I10" s="18"/>
      <c r="J10" s="18"/>
      <c r="K10" s="18"/>
      <c r="L10" s="18"/>
      <c r="O10" s="41">
        <v>400</v>
      </c>
      <c r="P10" s="40" t="s">
        <v>28</v>
      </c>
    </row>
    <row r="11" spans="1:16" ht="12.75">
      <c r="A11" s="11" t="s">
        <v>62</v>
      </c>
      <c r="B11" s="11" t="s">
        <v>63</v>
      </c>
      <c r="C11" s="11" t="s">
        <v>64</v>
      </c>
      <c r="D11" s="11">
        <v>130</v>
      </c>
      <c r="E11" s="11">
        <v>10</v>
      </c>
      <c r="F11" s="11" t="s">
        <v>36</v>
      </c>
      <c r="H11" s="11" t="s">
        <v>51</v>
      </c>
      <c r="I11" s="18"/>
      <c r="J11" s="18"/>
      <c r="K11" s="18"/>
      <c r="L11" s="18"/>
      <c r="O11" s="41">
        <v>300</v>
      </c>
      <c r="P11" s="40" t="s">
        <v>28</v>
      </c>
    </row>
    <row r="12" spans="1:16" ht="12.75">
      <c r="A12" s="11" t="s">
        <v>65</v>
      </c>
      <c r="B12" s="11" t="s">
        <v>26</v>
      </c>
      <c r="C12" s="11" t="s">
        <v>66</v>
      </c>
      <c r="D12" s="11">
        <v>950</v>
      </c>
      <c r="E12" s="11">
        <v>25</v>
      </c>
      <c r="F12" s="11" t="s">
        <v>28</v>
      </c>
      <c r="H12" s="11" t="s">
        <v>67</v>
      </c>
      <c r="I12" s="18"/>
      <c r="J12" s="18"/>
      <c r="K12" s="18"/>
      <c r="L12" s="18"/>
      <c r="O12" s="41">
        <v>250</v>
      </c>
      <c r="P12" s="40" t="s">
        <v>28</v>
      </c>
    </row>
    <row r="13" spans="1:16" ht="12.75">
      <c r="A13" s="11" t="s">
        <v>68</v>
      </c>
      <c r="B13" s="11" t="s">
        <v>31</v>
      </c>
      <c r="C13" s="11" t="s">
        <v>53</v>
      </c>
      <c r="D13" s="11">
        <v>90</v>
      </c>
      <c r="E13" s="11">
        <v>40</v>
      </c>
      <c r="F13" s="11" t="s">
        <v>33</v>
      </c>
      <c r="H13" s="11" t="s">
        <v>69</v>
      </c>
      <c r="I13" s="18"/>
      <c r="J13" s="18"/>
      <c r="K13" s="18"/>
      <c r="L13" s="18"/>
      <c r="O13" s="42">
        <v>200</v>
      </c>
      <c r="P13" s="40" t="s">
        <v>28</v>
      </c>
    </row>
    <row r="14" spans="1:16" ht="12.75">
      <c r="A14" s="11" t="s">
        <v>70</v>
      </c>
      <c r="B14" s="11" t="s">
        <v>38</v>
      </c>
      <c r="C14" s="11" t="s">
        <v>71</v>
      </c>
      <c r="D14" s="11">
        <v>120</v>
      </c>
      <c r="E14" s="11">
        <v>35</v>
      </c>
      <c r="F14" s="11" t="s">
        <v>35</v>
      </c>
      <c r="H14" s="11" t="s">
        <v>72</v>
      </c>
      <c r="I14" s="18"/>
      <c r="J14" s="18"/>
      <c r="K14" s="18"/>
      <c r="L14" s="18"/>
      <c r="O14" s="42">
        <v>200</v>
      </c>
      <c r="P14" s="40" t="s">
        <v>28</v>
      </c>
    </row>
    <row r="15" spans="1:16" ht="12.75">
      <c r="A15" s="11" t="s">
        <v>73</v>
      </c>
      <c r="B15" s="11" t="s">
        <v>74</v>
      </c>
      <c r="C15" s="11" t="s">
        <v>75</v>
      </c>
      <c r="D15" s="11">
        <v>150</v>
      </c>
      <c r="E15" s="11">
        <v>15</v>
      </c>
      <c r="F15" s="11" t="s">
        <v>28</v>
      </c>
      <c r="O15" s="41">
        <v>160</v>
      </c>
      <c r="P15" s="40" t="s">
        <v>28</v>
      </c>
    </row>
    <row r="16" spans="1:16" ht="12.75">
      <c r="A16" s="11" t="s">
        <v>76</v>
      </c>
      <c r="B16" s="11" t="s">
        <v>48</v>
      </c>
      <c r="C16" s="11" t="s">
        <v>77</v>
      </c>
      <c r="D16" s="11">
        <v>250</v>
      </c>
      <c r="E16" s="11">
        <v>20</v>
      </c>
      <c r="F16" s="11" t="s">
        <v>28</v>
      </c>
      <c r="O16" s="42">
        <v>150</v>
      </c>
      <c r="P16" s="40" t="s">
        <v>28</v>
      </c>
    </row>
    <row r="17" spans="1:16" ht="12.75">
      <c r="A17" s="11" t="s">
        <v>78</v>
      </c>
      <c r="B17" s="11" t="s">
        <v>79</v>
      </c>
      <c r="C17" s="11" t="s">
        <v>80</v>
      </c>
      <c r="D17" s="11">
        <v>50</v>
      </c>
      <c r="E17" s="11">
        <v>35</v>
      </c>
      <c r="F17" s="11" t="s">
        <v>34</v>
      </c>
      <c r="O17" s="41">
        <v>150</v>
      </c>
      <c r="P17" s="41" t="s">
        <v>28</v>
      </c>
    </row>
    <row r="18" spans="1:16" ht="12.75">
      <c r="A18" s="11" t="s">
        <v>81</v>
      </c>
      <c r="B18" s="11" t="s">
        <v>74</v>
      </c>
      <c r="C18" s="11" t="s">
        <v>82</v>
      </c>
      <c r="D18" s="11">
        <v>160</v>
      </c>
      <c r="E18" s="11">
        <v>15</v>
      </c>
      <c r="F18" s="11" t="s">
        <v>28</v>
      </c>
      <c r="O18" s="41">
        <v>150</v>
      </c>
      <c r="P18" s="40" t="s">
        <v>28</v>
      </c>
    </row>
    <row r="19" spans="1:16" ht="15">
      <c r="A19" s="11" t="s">
        <v>83</v>
      </c>
      <c r="B19" s="11" t="s">
        <v>26</v>
      </c>
      <c r="C19" s="11" t="s">
        <v>84</v>
      </c>
      <c r="D19" s="11">
        <v>980</v>
      </c>
      <c r="E19" s="11">
        <v>10</v>
      </c>
      <c r="F19" s="11" t="s">
        <v>28</v>
      </c>
      <c r="H19" s="90" t="s">
        <v>50</v>
      </c>
      <c r="I19" s="91"/>
      <c r="J19" s="91"/>
      <c r="K19" s="91"/>
      <c r="L19" s="92"/>
      <c r="O19" s="41">
        <v>130</v>
      </c>
      <c r="P19" s="40" t="s">
        <v>28</v>
      </c>
    </row>
    <row r="20" spans="1:16" ht="15">
      <c r="A20" s="11" t="s">
        <v>85</v>
      </c>
      <c r="B20" s="11" t="s">
        <v>86</v>
      </c>
      <c r="C20" s="11" t="s">
        <v>87</v>
      </c>
      <c r="D20" s="11">
        <v>150</v>
      </c>
      <c r="E20" s="11">
        <v>15</v>
      </c>
      <c r="F20" s="11" t="s">
        <v>33</v>
      </c>
      <c r="H20" s="93" t="s">
        <v>54</v>
      </c>
      <c r="I20" s="94"/>
      <c r="J20" s="94"/>
      <c r="K20" s="95"/>
      <c r="L20" s="55" t="s">
        <v>55</v>
      </c>
      <c r="O20" s="42">
        <v>130</v>
      </c>
      <c r="P20" s="40" t="s">
        <v>33</v>
      </c>
    </row>
    <row r="21" spans="1:16" ht="15">
      <c r="A21" s="11" t="s">
        <v>88</v>
      </c>
      <c r="B21" s="11" t="s">
        <v>89</v>
      </c>
      <c r="C21" s="11" t="s">
        <v>90</v>
      </c>
      <c r="D21" s="11">
        <v>200</v>
      </c>
      <c r="E21" s="11">
        <v>10</v>
      </c>
      <c r="F21" s="11" t="s">
        <v>36</v>
      </c>
      <c r="H21" s="56" t="s">
        <v>19</v>
      </c>
      <c r="I21" s="56" t="s">
        <v>20</v>
      </c>
      <c r="J21" s="56" t="s">
        <v>22</v>
      </c>
      <c r="K21" s="56" t="s">
        <v>24</v>
      </c>
      <c r="L21" s="56" t="s">
        <v>40</v>
      </c>
      <c r="O21" s="42">
        <v>130</v>
      </c>
      <c r="P21" s="40" t="s">
        <v>33</v>
      </c>
    </row>
    <row r="22" spans="1:16" ht="12.75">
      <c r="A22" s="11" t="s">
        <v>67</v>
      </c>
      <c r="B22" s="11" t="s">
        <v>91</v>
      </c>
      <c r="C22" s="11" t="s">
        <v>92</v>
      </c>
      <c r="D22" s="11">
        <v>700</v>
      </c>
      <c r="E22" s="11">
        <v>50</v>
      </c>
      <c r="F22" s="11" t="s">
        <v>28</v>
      </c>
      <c r="H22" s="36" t="s">
        <v>44</v>
      </c>
      <c r="I22" s="40" t="str">
        <f>VLOOKUP($H$22,$A$1:$F$35,2,FALSE)</f>
        <v>Backpack</v>
      </c>
      <c r="J22" s="40">
        <f>VLOOKUP($H22,$A$1:$F$35,4,FALSE)</f>
        <v>70</v>
      </c>
      <c r="K22" s="40" t="str">
        <f>VLOOKUP($H22,$A$1:$F$35,6,FALSE)</f>
        <v>Outdoor</v>
      </c>
      <c r="L22" s="54">
        <f>HLOOKUP( $K22, $I$3:$M$4, 2, FALSE)</f>
        <v>0.05</v>
      </c>
      <c r="O22" s="41">
        <v>130</v>
      </c>
      <c r="P22" s="40" t="s">
        <v>33</v>
      </c>
    </row>
    <row r="23" spans="1:16" ht="12.75">
      <c r="A23" s="11" t="s">
        <v>93</v>
      </c>
      <c r="B23" s="11" t="s">
        <v>94</v>
      </c>
      <c r="C23" s="11" t="s">
        <v>95</v>
      </c>
      <c r="D23" s="11">
        <v>80</v>
      </c>
      <c r="E23" s="11">
        <v>20</v>
      </c>
      <c r="F23" s="11" t="s">
        <v>35</v>
      </c>
      <c r="H23" s="36" t="s">
        <v>51</v>
      </c>
      <c r="I23" s="40" t="str">
        <f t="shared" ref="I23:I26" si="0">VLOOKUP($H23,$A$1:$F$35,2,FALSE)</f>
        <v>T-shirt</v>
      </c>
      <c r="J23" s="40">
        <f t="shared" ref="J23:J26" si="1">VLOOKUP($H23,$A$1:$F$35,4,FALSE)</f>
        <v>30</v>
      </c>
      <c r="K23" s="40" t="str">
        <f t="shared" ref="K23:K26" si="2">VLOOKUP($H23,$A$1:$F$35,6,FALSE)</f>
        <v>Fashion</v>
      </c>
      <c r="L23" s="54">
        <f>HLOOKUP( $K23, $I$3:$M$4, 2, FALSE)</f>
        <v>0.1</v>
      </c>
      <c r="O23" s="41">
        <v>120</v>
      </c>
      <c r="P23" s="40" t="s">
        <v>33</v>
      </c>
    </row>
    <row r="24" spans="1:16" ht="12.75">
      <c r="A24" s="11" t="s">
        <v>96</v>
      </c>
      <c r="B24" s="11" t="s">
        <v>97</v>
      </c>
      <c r="C24" s="11" t="s">
        <v>98</v>
      </c>
      <c r="D24" s="11">
        <v>150</v>
      </c>
      <c r="E24" s="11">
        <v>30</v>
      </c>
      <c r="F24" s="11" t="s">
        <v>28</v>
      </c>
      <c r="H24" s="36" t="s">
        <v>67</v>
      </c>
      <c r="I24" s="40" t="str">
        <f t="shared" si="0"/>
        <v>Camera</v>
      </c>
      <c r="J24" s="40">
        <f t="shared" si="1"/>
        <v>700</v>
      </c>
      <c r="K24" s="40" t="str">
        <f t="shared" si="2"/>
        <v>Electronics</v>
      </c>
      <c r="L24" s="54">
        <f t="shared" ref="L24:L26" si="3">HLOOKUP( $K24, $I$3:$M$4, 2, FALSE)</f>
        <v>0.15</v>
      </c>
      <c r="O24" s="42">
        <v>100</v>
      </c>
      <c r="P24" s="40" t="s">
        <v>33</v>
      </c>
    </row>
    <row r="25" spans="1:16" ht="12.75">
      <c r="A25" s="19" t="s">
        <v>78</v>
      </c>
      <c r="B25" s="19" t="s">
        <v>79</v>
      </c>
      <c r="C25" s="19" t="s">
        <v>80</v>
      </c>
      <c r="D25" s="20">
        <v>50</v>
      </c>
      <c r="E25" s="20">
        <v>35</v>
      </c>
      <c r="F25" s="19" t="s">
        <v>34</v>
      </c>
      <c r="H25" s="36" t="s">
        <v>69</v>
      </c>
      <c r="I25" s="40" t="str">
        <f t="shared" si="0"/>
        <v>Watch</v>
      </c>
      <c r="J25" s="40">
        <f t="shared" si="1"/>
        <v>100</v>
      </c>
      <c r="K25" s="40" t="str">
        <f t="shared" si="2"/>
        <v>Accessories</v>
      </c>
      <c r="L25" s="54">
        <f t="shared" si="3"/>
        <v>0.05</v>
      </c>
      <c r="O25" s="42">
        <v>90</v>
      </c>
      <c r="P25" s="40" t="s">
        <v>33</v>
      </c>
    </row>
    <row r="26" spans="1:16" ht="12.75">
      <c r="A26" s="11" t="s">
        <v>99</v>
      </c>
      <c r="B26" s="11" t="s">
        <v>42</v>
      </c>
      <c r="C26" s="11" t="s">
        <v>100</v>
      </c>
      <c r="D26" s="11">
        <v>800</v>
      </c>
      <c r="E26" s="11">
        <v>45</v>
      </c>
      <c r="F26" s="11" t="s">
        <v>28</v>
      </c>
      <c r="H26" s="36" t="s">
        <v>72</v>
      </c>
      <c r="I26" s="40" t="str">
        <f t="shared" si="0"/>
        <v>Toaster</v>
      </c>
      <c r="J26" s="40">
        <f t="shared" si="1"/>
        <v>40</v>
      </c>
      <c r="K26" s="40" t="str">
        <f t="shared" si="2"/>
        <v>Kitchen</v>
      </c>
      <c r="L26" s="54">
        <f t="shared" si="3"/>
        <v>0.1</v>
      </c>
      <c r="O26" s="42">
        <v>90</v>
      </c>
      <c r="P26" s="40" t="s">
        <v>33</v>
      </c>
    </row>
    <row r="27" spans="1:16" ht="12.75">
      <c r="A27" s="11" t="s">
        <v>101</v>
      </c>
      <c r="B27" s="11" t="s">
        <v>86</v>
      </c>
      <c r="C27" s="11" t="s">
        <v>102</v>
      </c>
      <c r="D27" s="11">
        <v>130</v>
      </c>
      <c r="E27" s="11">
        <v>25</v>
      </c>
      <c r="F27" s="11" t="s">
        <v>33</v>
      </c>
      <c r="O27" s="42">
        <v>80</v>
      </c>
      <c r="P27" s="40" t="s">
        <v>35</v>
      </c>
    </row>
    <row r="28" spans="1:16" ht="12.75">
      <c r="A28" s="11" t="s">
        <v>103</v>
      </c>
      <c r="B28" s="11" t="s">
        <v>57</v>
      </c>
      <c r="C28" s="11" t="s">
        <v>104</v>
      </c>
      <c r="D28" s="11">
        <v>400</v>
      </c>
      <c r="E28" s="11">
        <v>40</v>
      </c>
      <c r="F28" s="11" t="s">
        <v>35</v>
      </c>
      <c r="O28" s="42">
        <v>80</v>
      </c>
      <c r="P28" s="40" t="s">
        <v>35</v>
      </c>
    </row>
    <row r="29" spans="1:16" ht="12.75">
      <c r="A29" s="19" t="s">
        <v>76</v>
      </c>
      <c r="B29" s="19" t="s">
        <v>48</v>
      </c>
      <c r="C29" s="19" t="s">
        <v>77</v>
      </c>
      <c r="D29" s="20">
        <v>300</v>
      </c>
      <c r="E29" s="20">
        <v>20</v>
      </c>
      <c r="F29" s="19" t="s">
        <v>28</v>
      </c>
      <c r="O29" s="41">
        <v>70</v>
      </c>
      <c r="P29" s="40" t="s">
        <v>35</v>
      </c>
    </row>
    <row r="30" spans="1:16" ht="12.75">
      <c r="A30" s="11" t="s">
        <v>105</v>
      </c>
      <c r="B30" s="11" t="s">
        <v>106</v>
      </c>
      <c r="C30" s="11" t="s">
        <v>107</v>
      </c>
      <c r="D30" s="11">
        <v>60</v>
      </c>
      <c r="E30" s="11">
        <v>30</v>
      </c>
      <c r="F30" s="11" t="s">
        <v>33</v>
      </c>
      <c r="O30" s="41">
        <v>60</v>
      </c>
      <c r="P30" s="40" t="s">
        <v>35</v>
      </c>
    </row>
    <row r="31" spans="1:16" ht="12.75">
      <c r="A31" s="11" t="s">
        <v>72</v>
      </c>
      <c r="B31" s="11" t="s">
        <v>108</v>
      </c>
      <c r="C31" s="11" t="s">
        <v>109</v>
      </c>
      <c r="D31" s="11">
        <v>40</v>
      </c>
      <c r="E31" s="11">
        <v>10</v>
      </c>
      <c r="F31" s="11" t="s">
        <v>35</v>
      </c>
      <c r="O31" s="42">
        <v>50</v>
      </c>
      <c r="P31" s="40" t="s">
        <v>35</v>
      </c>
    </row>
    <row r="32" spans="1:16" ht="12.75">
      <c r="A32" s="11" t="s">
        <v>110</v>
      </c>
      <c r="B32" s="11" t="s">
        <v>97</v>
      </c>
      <c r="C32" s="11" t="s">
        <v>111</v>
      </c>
      <c r="D32" s="11">
        <v>130</v>
      </c>
      <c r="E32" s="11">
        <v>5</v>
      </c>
      <c r="F32" s="11" t="s">
        <v>28</v>
      </c>
      <c r="O32" s="41">
        <v>50</v>
      </c>
      <c r="P32" s="40" t="s">
        <v>35</v>
      </c>
    </row>
    <row r="33" spans="1:16" ht="12.75">
      <c r="A33" s="11" t="s">
        <v>112</v>
      </c>
      <c r="B33" s="11" t="s">
        <v>113</v>
      </c>
      <c r="C33" s="11" t="s">
        <v>114</v>
      </c>
      <c r="D33" s="11">
        <v>50</v>
      </c>
      <c r="E33" s="11">
        <v>50</v>
      </c>
      <c r="F33" s="11" t="s">
        <v>33</v>
      </c>
      <c r="O33" s="42">
        <v>50</v>
      </c>
      <c r="P33" s="40" t="s">
        <v>36</v>
      </c>
    </row>
    <row r="34" spans="1:16" ht="12.75">
      <c r="A34" s="11" t="s">
        <v>65</v>
      </c>
      <c r="B34" s="11" t="s">
        <v>26</v>
      </c>
      <c r="C34" s="11" t="s">
        <v>66</v>
      </c>
      <c r="D34" s="11">
        <v>950</v>
      </c>
      <c r="E34" s="11">
        <v>25</v>
      </c>
      <c r="F34" s="11" t="s">
        <v>28</v>
      </c>
      <c r="O34" s="42">
        <v>40</v>
      </c>
      <c r="P34" s="40" t="s">
        <v>36</v>
      </c>
    </row>
    <row r="35" spans="1:16" ht="12.75">
      <c r="A35" s="11" t="s">
        <v>69</v>
      </c>
      <c r="B35" s="11" t="s">
        <v>115</v>
      </c>
      <c r="C35" s="11" t="s">
        <v>116</v>
      </c>
      <c r="D35" s="11">
        <v>100</v>
      </c>
      <c r="E35" s="11">
        <v>20</v>
      </c>
      <c r="F35" s="11" t="s">
        <v>34</v>
      </c>
      <c r="O35" s="41">
        <v>30</v>
      </c>
      <c r="P35" s="40" t="s">
        <v>36</v>
      </c>
    </row>
  </sheetData>
  <autoFilter ref="O1:O35">
    <sortState ref="O2:O35">
      <sortCondition descending="1" ref="O1:O35"/>
    </sortState>
  </autoFilter>
  <sortState ref="O2:O35">
    <sortCondition descending="1" ref="O1"/>
  </sortState>
  <mergeCells count="5">
    <mergeCell ref="H2:M2"/>
    <mergeCell ref="H7:L7"/>
    <mergeCell ref="H8:K8"/>
    <mergeCell ref="H19:L19"/>
    <mergeCell ref="H20:K20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A26" sqref="A26"/>
    </sheetView>
  </sheetViews>
  <sheetFormatPr defaultRowHeight="12.75"/>
  <cols>
    <col min="1" max="1" width="11.140625" customWidth="1"/>
    <col min="2" max="2" width="13" customWidth="1"/>
    <col min="3" max="3" width="15.42578125" bestFit="1" customWidth="1"/>
    <col min="4" max="4" width="14" bestFit="1" customWidth="1"/>
    <col min="5" max="5" width="11.7109375" bestFit="1" customWidth="1"/>
    <col min="6" max="6" width="15.42578125" bestFit="1" customWidth="1"/>
    <col min="7" max="7" width="13.5703125" bestFit="1" customWidth="1"/>
    <col min="8" max="9" width="9.42578125" bestFit="1" customWidth="1"/>
    <col min="10" max="10" width="10.85546875" bestFit="1" customWidth="1"/>
    <col min="11" max="11" width="20.7109375" bestFit="1" customWidth="1"/>
    <col min="12" max="12" width="15.42578125" bestFit="1" customWidth="1"/>
    <col min="13" max="13" width="9.42578125" bestFit="1" customWidth="1"/>
    <col min="14" max="14" width="10.5703125" bestFit="1" customWidth="1"/>
    <col min="15" max="15" width="11.85546875" bestFit="1" customWidth="1"/>
    <col min="16" max="16" width="16.5703125" bestFit="1" customWidth="1"/>
    <col min="17" max="17" width="21.140625" bestFit="1" customWidth="1"/>
    <col min="18" max="18" width="20.140625" bestFit="1" customWidth="1"/>
    <col min="19" max="19" width="16" bestFit="1" customWidth="1"/>
    <col min="20" max="20" width="16.5703125" bestFit="1" customWidth="1"/>
    <col min="21" max="21" width="21.140625" bestFit="1" customWidth="1"/>
    <col min="22" max="22" width="20.140625" bestFit="1" customWidth="1"/>
    <col min="23" max="23" width="16" bestFit="1" customWidth="1"/>
    <col min="24" max="24" width="16.5703125" bestFit="1" customWidth="1"/>
    <col min="25" max="25" width="20.140625" bestFit="1" customWidth="1"/>
    <col min="26" max="26" width="17" bestFit="1" customWidth="1"/>
  </cols>
  <sheetData>
    <row r="1" spans="1:26" ht="15">
      <c r="A1" s="48" t="s">
        <v>22</v>
      </c>
      <c r="B1" s="49" t="s">
        <v>24</v>
      </c>
      <c r="C1" s="50" t="s">
        <v>20</v>
      </c>
      <c r="D1" s="50" t="s">
        <v>23</v>
      </c>
      <c r="E1" s="51" t="s">
        <v>19</v>
      </c>
      <c r="F1" s="51" t="s">
        <v>20</v>
      </c>
      <c r="G1" s="51" t="s">
        <v>21</v>
      </c>
      <c r="H1" s="51" t="s">
        <v>22</v>
      </c>
      <c r="I1" s="51" t="s">
        <v>23</v>
      </c>
      <c r="J1" s="57" t="s">
        <v>24</v>
      </c>
      <c r="K1" s="96" t="s">
        <v>50</v>
      </c>
      <c r="L1" s="97"/>
      <c r="M1" s="97"/>
      <c r="N1" s="97"/>
      <c r="O1" s="97"/>
      <c r="P1" s="76" t="s">
        <v>117</v>
      </c>
      <c r="Q1" s="76" t="s">
        <v>126</v>
      </c>
      <c r="R1" s="77" t="s">
        <v>120</v>
      </c>
      <c r="S1" s="76" t="s">
        <v>127</v>
      </c>
      <c r="T1" s="74" t="s">
        <v>24</v>
      </c>
      <c r="U1" s="65" t="s" vm="1">
        <v>122</v>
      </c>
      <c r="V1" s="66"/>
      <c r="W1" s="67"/>
      <c r="X1" s="76" t="s">
        <v>24</v>
      </c>
      <c r="Y1" s="76" t="s">
        <v>121</v>
      </c>
      <c r="Z1" s="65"/>
    </row>
    <row r="2" spans="1:26" ht="15" customHeight="1">
      <c r="A2" s="45">
        <v>1000</v>
      </c>
      <c r="B2" s="46" t="s">
        <v>34</v>
      </c>
      <c r="C2" s="52" t="s">
        <v>31</v>
      </c>
      <c r="D2" s="52">
        <v>15</v>
      </c>
      <c r="E2" s="44" t="s">
        <v>25</v>
      </c>
      <c r="F2" s="44" t="s">
        <v>26</v>
      </c>
      <c r="G2" s="44" t="s">
        <v>27</v>
      </c>
      <c r="H2" s="44">
        <v>1000</v>
      </c>
      <c r="I2" s="44">
        <v>30</v>
      </c>
      <c r="J2" s="58" t="s">
        <v>28</v>
      </c>
      <c r="K2" s="98" t="s">
        <v>54</v>
      </c>
      <c r="L2" s="99"/>
      <c r="M2" s="99"/>
      <c r="N2" s="100"/>
      <c r="O2" s="70" t="s">
        <v>55</v>
      </c>
      <c r="P2" s="60" t="s">
        <v>45</v>
      </c>
      <c r="Q2" s="61">
        <v>1</v>
      </c>
      <c r="R2" s="61">
        <v>70</v>
      </c>
      <c r="S2" s="61">
        <v>20</v>
      </c>
      <c r="T2" s="68"/>
      <c r="U2" s="68"/>
      <c r="V2" s="68"/>
      <c r="W2" s="67"/>
      <c r="X2" s="65"/>
      <c r="Y2" s="65"/>
      <c r="Z2" s="65"/>
    </row>
    <row r="3" spans="1:26" ht="15" thickBot="1">
      <c r="A3" s="47">
        <v>980</v>
      </c>
      <c r="B3" s="45" t="s">
        <v>34</v>
      </c>
      <c r="C3" s="52" t="s">
        <v>74</v>
      </c>
      <c r="D3" s="52">
        <v>15</v>
      </c>
      <c r="E3" s="44" t="s">
        <v>65</v>
      </c>
      <c r="F3" s="44" t="s">
        <v>26</v>
      </c>
      <c r="G3" s="44" t="s">
        <v>66</v>
      </c>
      <c r="H3" s="44">
        <v>950</v>
      </c>
      <c r="I3" s="44">
        <v>25</v>
      </c>
      <c r="J3" s="58" t="s">
        <v>28</v>
      </c>
      <c r="K3" s="59" t="s">
        <v>19</v>
      </c>
      <c r="L3" s="59" t="s">
        <v>20</v>
      </c>
      <c r="M3" s="59" t="s">
        <v>22</v>
      </c>
      <c r="N3" s="59" t="s">
        <v>24</v>
      </c>
      <c r="O3" s="71" t="s">
        <v>40</v>
      </c>
      <c r="P3" s="60" t="s">
        <v>57</v>
      </c>
      <c r="Q3" s="61">
        <v>2</v>
      </c>
      <c r="R3" s="61">
        <v>245</v>
      </c>
      <c r="S3" s="61">
        <v>75</v>
      </c>
      <c r="T3" s="74" t="s">
        <v>117</v>
      </c>
      <c r="U3" s="63" t="s">
        <v>126</v>
      </c>
      <c r="V3" s="64" t="s">
        <v>120</v>
      </c>
      <c r="W3" s="65" t="s">
        <v>127</v>
      </c>
      <c r="X3" s="76" t="s">
        <v>117</v>
      </c>
      <c r="Y3" s="77" t="s">
        <v>120</v>
      </c>
      <c r="Z3" s="76" t="s">
        <v>125</v>
      </c>
    </row>
    <row r="4" spans="1:26">
      <c r="A4" s="45">
        <v>950</v>
      </c>
      <c r="B4" s="46" t="s">
        <v>34</v>
      </c>
      <c r="C4" s="53" t="s">
        <v>74</v>
      </c>
      <c r="D4" s="53">
        <v>15</v>
      </c>
      <c r="E4" s="44" t="s">
        <v>83</v>
      </c>
      <c r="F4" s="44" t="s">
        <v>26</v>
      </c>
      <c r="G4" s="44" t="s">
        <v>84</v>
      </c>
      <c r="H4" s="44">
        <v>980</v>
      </c>
      <c r="I4" s="44">
        <v>10</v>
      </c>
      <c r="J4" s="58" t="s">
        <v>28</v>
      </c>
      <c r="K4" s="43" t="s">
        <v>44</v>
      </c>
      <c r="L4" s="43" t="s">
        <v>45</v>
      </c>
      <c r="M4" s="43">
        <v>70</v>
      </c>
      <c r="N4" s="43" t="s">
        <v>36</v>
      </c>
      <c r="O4" s="72">
        <v>0.05</v>
      </c>
      <c r="P4" s="60" t="s">
        <v>91</v>
      </c>
      <c r="Q4" s="61">
        <v>1</v>
      </c>
      <c r="R4" s="61">
        <v>700</v>
      </c>
      <c r="S4" s="61">
        <v>50</v>
      </c>
      <c r="T4" s="75" t="s">
        <v>91</v>
      </c>
      <c r="U4" s="61">
        <v>1</v>
      </c>
      <c r="V4" s="61">
        <v>700</v>
      </c>
      <c r="W4" s="61">
        <v>50</v>
      </c>
      <c r="X4" s="60" t="s">
        <v>45</v>
      </c>
      <c r="Y4" s="61">
        <v>70</v>
      </c>
      <c r="Z4" s="61">
        <v>1</v>
      </c>
    </row>
    <row r="5" spans="1:26">
      <c r="A5" s="45">
        <v>950</v>
      </c>
      <c r="B5" s="46" t="s">
        <v>28</v>
      </c>
      <c r="C5" s="53" t="s">
        <v>86</v>
      </c>
      <c r="D5" s="53">
        <v>15</v>
      </c>
      <c r="E5" s="44" t="s">
        <v>65</v>
      </c>
      <c r="F5" s="44" t="s">
        <v>26</v>
      </c>
      <c r="G5" s="44" t="s">
        <v>66</v>
      </c>
      <c r="H5" s="44">
        <v>950</v>
      </c>
      <c r="I5" s="44">
        <v>25</v>
      </c>
      <c r="J5" s="58" t="s">
        <v>28</v>
      </c>
      <c r="K5" s="40" t="s">
        <v>51</v>
      </c>
      <c r="L5" s="40" t="s">
        <v>52</v>
      </c>
      <c r="M5" s="40">
        <v>30</v>
      </c>
      <c r="N5" s="40" t="s">
        <v>33</v>
      </c>
      <c r="O5" s="73">
        <v>0.1</v>
      </c>
      <c r="P5" s="60" t="s">
        <v>89</v>
      </c>
      <c r="Q5" s="61">
        <v>1</v>
      </c>
      <c r="R5" s="61">
        <v>200</v>
      </c>
      <c r="S5" s="61">
        <v>10</v>
      </c>
      <c r="T5" s="75" t="s">
        <v>97</v>
      </c>
      <c r="U5" s="61">
        <v>2</v>
      </c>
      <c r="V5" s="61">
        <v>140</v>
      </c>
      <c r="W5" s="61">
        <v>35</v>
      </c>
      <c r="X5" s="60" t="s">
        <v>57</v>
      </c>
      <c r="Y5" s="61">
        <v>245</v>
      </c>
      <c r="Z5" s="61">
        <v>2</v>
      </c>
    </row>
    <row r="6" spans="1:26">
      <c r="A6" s="47">
        <v>900</v>
      </c>
      <c r="B6" s="46" t="s">
        <v>28</v>
      </c>
      <c r="K6" s="43" t="s">
        <v>67</v>
      </c>
      <c r="L6" s="43" t="s">
        <v>91</v>
      </c>
      <c r="M6" s="43">
        <v>700</v>
      </c>
      <c r="N6" s="43" t="s">
        <v>28</v>
      </c>
      <c r="O6" s="72">
        <v>0.15</v>
      </c>
      <c r="P6" s="60" t="s">
        <v>38</v>
      </c>
      <c r="Q6" s="61">
        <v>2</v>
      </c>
      <c r="R6" s="61">
        <v>125</v>
      </c>
      <c r="S6" s="61">
        <v>75</v>
      </c>
      <c r="T6" s="75" t="s">
        <v>48</v>
      </c>
      <c r="U6" s="61">
        <v>3</v>
      </c>
      <c r="V6" s="61">
        <v>250</v>
      </c>
      <c r="W6" s="61">
        <v>85</v>
      </c>
      <c r="X6" s="60" t="s">
        <v>91</v>
      </c>
      <c r="Y6" s="61">
        <v>700</v>
      </c>
      <c r="Z6" s="61">
        <v>1</v>
      </c>
    </row>
    <row r="7" spans="1:26">
      <c r="A7" s="45">
        <v>800</v>
      </c>
      <c r="B7" s="46" t="s">
        <v>28</v>
      </c>
      <c r="K7" s="40" t="s">
        <v>69</v>
      </c>
      <c r="L7" s="40" t="s">
        <v>115</v>
      </c>
      <c r="M7" s="40">
        <v>100</v>
      </c>
      <c r="N7" s="40" t="s">
        <v>34</v>
      </c>
      <c r="O7" s="73">
        <v>0.05</v>
      </c>
      <c r="P7" s="60" t="s">
        <v>106</v>
      </c>
      <c r="Q7" s="61">
        <v>1</v>
      </c>
      <c r="R7" s="61">
        <v>60</v>
      </c>
      <c r="S7" s="61">
        <v>30</v>
      </c>
      <c r="T7" s="75" t="s">
        <v>26</v>
      </c>
      <c r="U7" s="61">
        <v>4</v>
      </c>
      <c r="V7" s="61">
        <v>970</v>
      </c>
      <c r="W7" s="61">
        <v>90</v>
      </c>
      <c r="X7" s="60" t="s">
        <v>89</v>
      </c>
      <c r="Y7" s="61">
        <v>200</v>
      </c>
      <c r="Z7" s="61">
        <v>1</v>
      </c>
    </row>
    <row r="8" spans="1:26">
      <c r="A8" s="45">
        <v>700</v>
      </c>
      <c r="B8" s="46" t="s">
        <v>28</v>
      </c>
      <c r="K8" s="43" t="s">
        <v>72</v>
      </c>
      <c r="L8" s="43" t="s">
        <v>108</v>
      </c>
      <c r="M8" s="43">
        <v>40</v>
      </c>
      <c r="N8" s="43" t="s">
        <v>35</v>
      </c>
      <c r="O8" s="72">
        <v>0.1</v>
      </c>
      <c r="P8" s="60" t="s">
        <v>97</v>
      </c>
      <c r="Q8" s="61">
        <v>2</v>
      </c>
      <c r="R8" s="61">
        <v>140</v>
      </c>
      <c r="S8" s="61">
        <v>35</v>
      </c>
      <c r="T8" s="75" t="s">
        <v>79</v>
      </c>
      <c r="U8" s="61">
        <v>2</v>
      </c>
      <c r="V8" s="61">
        <v>50</v>
      </c>
      <c r="W8" s="61">
        <v>70</v>
      </c>
      <c r="X8" s="60" t="s">
        <v>38</v>
      </c>
      <c r="Y8" s="61">
        <v>125</v>
      </c>
      <c r="Z8" s="61">
        <v>2</v>
      </c>
    </row>
    <row r="9" spans="1:26">
      <c r="A9" s="45">
        <v>500</v>
      </c>
      <c r="B9" s="46" t="s">
        <v>28</v>
      </c>
      <c r="P9" s="60" t="s">
        <v>48</v>
      </c>
      <c r="Q9" s="61">
        <v>3</v>
      </c>
      <c r="R9" s="61">
        <v>250</v>
      </c>
      <c r="S9" s="61">
        <v>85</v>
      </c>
      <c r="T9" s="75" t="s">
        <v>42</v>
      </c>
      <c r="U9" s="61">
        <v>2</v>
      </c>
      <c r="V9" s="61">
        <v>850</v>
      </c>
      <c r="W9" s="61">
        <v>70</v>
      </c>
      <c r="X9" s="60" t="s">
        <v>106</v>
      </c>
      <c r="Y9" s="61">
        <v>60</v>
      </c>
      <c r="Z9" s="61">
        <v>1</v>
      </c>
    </row>
    <row r="10" spans="1:26">
      <c r="A10" s="45">
        <v>400</v>
      </c>
      <c r="B10" s="46" t="s">
        <v>28</v>
      </c>
      <c r="P10" s="60" t="s">
        <v>63</v>
      </c>
      <c r="Q10" s="61">
        <v>1</v>
      </c>
      <c r="R10" s="61">
        <v>130</v>
      </c>
      <c r="S10" s="61">
        <v>10</v>
      </c>
      <c r="T10" s="75" t="s">
        <v>74</v>
      </c>
      <c r="U10" s="61">
        <v>2</v>
      </c>
      <c r="V10" s="61">
        <v>155</v>
      </c>
      <c r="W10" s="61">
        <v>30</v>
      </c>
      <c r="X10" s="60" t="s">
        <v>97</v>
      </c>
      <c r="Y10" s="61">
        <v>140</v>
      </c>
      <c r="Z10" s="61">
        <v>2</v>
      </c>
    </row>
    <row r="11" spans="1:26">
      <c r="A11" s="45">
        <v>300</v>
      </c>
      <c r="B11" s="46" t="s">
        <v>28</v>
      </c>
      <c r="P11" s="60" t="s">
        <v>113</v>
      </c>
      <c r="Q11" s="61">
        <v>1</v>
      </c>
      <c r="R11" s="61">
        <v>50</v>
      </c>
      <c r="S11" s="61">
        <v>50</v>
      </c>
      <c r="T11" s="75" t="s">
        <v>60</v>
      </c>
      <c r="U11" s="61">
        <v>1</v>
      </c>
      <c r="V11" s="61">
        <v>500</v>
      </c>
      <c r="W11" s="61">
        <v>50</v>
      </c>
      <c r="X11" s="60" t="s">
        <v>48</v>
      </c>
      <c r="Y11" s="61">
        <v>250</v>
      </c>
      <c r="Z11" s="61">
        <v>3</v>
      </c>
    </row>
    <row r="12" spans="1:26">
      <c r="A12" s="45">
        <v>250</v>
      </c>
      <c r="B12" s="46" t="s">
        <v>28</v>
      </c>
      <c r="P12" s="60" t="s">
        <v>26</v>
      </c>
      <c r="Q12" s="61">
        <v>4</v>
      </c>
      <c r="R12" s="61">
        <v>970</v>
      </c>
      <c r="S12" s="61">
        <v>90</v>
      </c>
      <c r="T12" s="75" t="s">
        <v>115</v>
      </c>
      <c r="U12" s="61">
        <v>1</v>
      </c>
      <c r="V12" s="61">
        <v>100</v>
      </c>
      <c r="W12" s="61">
        <v>20</v>
      </c>
      <c r="X12" s="60" t="s">
        <v>63</v>
      </c>
      <c r="Y12" s="61">
        <v>130</v>
      </c>
      <c r="Z12" s="61">
        <v>1</v>
      </c>
    </row>
    <row r="13" spans="1:26">
      <c r="A13" s="47">
        <v>200</v>
      </c>
      <c r="B13" s="46" t="s">
        <v>28</v>
      </c>
      <c r="P13" s="60" t="s">
        <v>79</v>
      </c>
      <c r="Q13" s="61">
        <v>2</v>
      </c>
      <c r="R13" s="61">
        <v>50</v>
      </c>
      <c r="S13" s="61">
        <v>70</v>
      </c>
      <c r="T13" s="75" t="s">
        <v>118</v>
      </c>
      <c r="U13" s="61">
        <v>18</v>
      </c>
      <c r="V13" s="62">
        <v>462.22222222222223</v>
      </c>
      <c r="W13" s="61">
        <v>500</v>
      </c>
      <c r="X13" s="60" t="s">
        <v>113</v>
      </c>
      <c r="Y13" s="61">
        <v>50</v>
      </c>
      <c r="Z13" s="61">
        <v>1</v>
      </c>
    </row>
    <row r="14" spans="1:26">
      <c r="A14" s="47">
        <v>200</v>
      </c>
      <c r="B14" s="46" t="s">
        <v>28</v>
      </c>
      <c r="P14" s="60" t="s">
        <v>94</v>
      </c>
      <c r="Q14" s="61">
        <v>1</v>
      </c>
      <c r="R14" s="61">
        <v>80</v>
      </c>
      <c r="S14" s="61">
        <v>20</v>
      </c>
      <c r="X14" s="60" t="s">
        <v>26</v>
      </c>
      <c r="Y14" s="61">
        <v>970</v>
      </c>
      <c r="Z14" s="61">
        <v>4</v>
      </c>
    </row>
    <row r="15" spans="1:26">
      <c r="A15" s="45">
        <v>160</v>
      </c>
      <c r="B15" s="46" t="s">
        <v>28</v>
      </c>
      <c r="P15" s="60" t="s">
        <v>42</v>
      </c>
      <c r="Q15" s="61">
        <v>2</v>
      </c>
      <c r="R15" s="61">
        <v>850</v>
      </c>
      <c r="S15" s="61">
        <v>70</v>
      </c>
      <c r="X15" s="60" t="s">
        <v>79</v>
      </c>
      <c r="Y15" s="61">
        <v>50</v>
      </c>
      <c r="Z15" s="61">
        <v>2</v>
      </c>
    </row>
    <row r="16" spans="1:26">
      <c r="A16" s="47">
        <v>150</v>
      </c>
      <c r="B16" s="46" t="s">
        <v>28</v>
      </c>
      <c r="P16" s="60" t="s">
        <v>74</v>
      </c>
      <c r="Q16" s="61">
        <v>2</v>
      </c>
      <c r="R16" s="61">
        <v>155</v>
      </c>
      <c r="S16" s="61">
        <v>30</v>
      </c>
      <c r="X16" s="60" t="s">
        <v>94</v>
      </c>
      <c r="Y16" s="61">
        <v>80</v>
      </c>
      <c r="Z16" s="61">
        <v>1</v>
      </c>
    </row>
    <row r="17" spans="1:26">
      <c r="A17" s="45">
        <v>150</v>
      </c>
      <c r="B17" s="45" t="s">
        <v>28</v>
      </c>
      <c r="P17" s="60" t="s">
        <v>31</v>
      </c>
      <c r="Q17" s="61">
        <v>2</v>
      </c>
      <c r="R17" s="61">
        <v>85</v>
      </c>
      <c r="S17" s="61">
        <v>55</v>
      </c>
      <c r="X17" s="60" t="s">
        <v>42</v>
      </c>
      <c r="Y17" s="61">
        <v>850</v>
      </c>
      <c r="Z17" s="61">
        <v>2</v>
      </c>
    </row>
    <row r="18" spans="1:26">
      <c r="A18" s="45">
        <v>150</v>
      </c>
      <c r="B18" s="46" t="s">
        <v>28</v>
      </c>
      <c r="P18" s="60" t="s">
        <v>86</v>
      </c>
      <c r="Q18" s="61">
        <v>2</v>
      </c>
      <c r="R18" s="61">
        <v>140</v>
      </c>
      <c r="S18" s="61">
        <v>40</v>
      </c>
      <c r="X18" s="60" t="s">
        <v>74</v>
      </c>
      <c r="Y18" s="61">
        <v>155</v>
      </c>
      <c r="Z18" s="61">
        <v>2</v>
      </c>
    </row>
    <row r="19" spans="1:26">
      <c r="A19" s="45">
        <v>130</v>
      </c>
      <c r="B19" s="46" t="s">
        <v>28</v>
      </c>
      <c r="P19" s="60" t="s">
        <v>60</v>
      </c>
      <c r="Q19" s="61">
        <v>1</v>
      </c>
      <c r="R19" s="61">
        <v>500</v>
      </c>
      <c r="S19" s="61">
        <v>50</v>
      </c>
      <c r="X19" s="60" t="s">
        <v>31</v>
      </c>
      <c r="Y19" s="61">
        <v>85</v>
      </c>
      <c r="Z19" s="61">
        <v>2</v>
      </c>
    </row>
    <row r="20" spans="1:26">
      <c r="A20" s="47">
        <v>130</v>
      </c>
      <c r="B20" s="46" t="s">
        <v>33</v>
      </c>
      <c r="P20" s="60" t="s">
        <v>108</v>
      </c>
      <c r="Q20" s="61">
        <v>1</v>
      </c>
      <c r="R20" s="61">
        <v>40</v>
      </c>
      <c r="S20" s="61">
        <v>10</v>
      </c>
      <c r="X20" s="60" t="s">
        <v>86</v>
      </c>
      <c r="Y20" s="61">
        <v>140</v>
      </c>
      <c r="Z20" s="61">
        <v>2</v>
      </c>
    </row>
    <row r="21" spans="1:26">
      <c r="A21" s="47">
        <v>130</v>
      </c>
      <c r="B21" s="46" t="s">
        <v>33</v>
      </c>
      <c r="P21" s="60" t="s">
        <v>52</v>
      </c>
      <c r="Q21" s="61">
        <v>1</v>
      </c>
      <c r="R21" s="61">
        <v>30</v>
      </c>
      <c r="S21" s="61">
        <v>5</v>
      </c>
      <c r="X21" s="60" t="s">
        <v>60</v>
      </c>
      <c r="Y21" s="61">
        <v>500</v>
      </c>
      <c r="Z21" s="61">
        <v>1</v>
      </c>
    </row>
    <row r="22" spans="1:26">
      <c r="A22" s="45">
        <v>130</v>
      </c>
      <c r="B22" s="46" t="s">
        <v>33</v>
      </c>
      <c r="P22" s="60" t="s">
        <v>115</v>
      </c>
      <c r="Q22" s="61">
        <v>1</v>
      </c>
      <c r="R22" s="61">
        <v>100</v>
      </c>
      <c r="S22" s="61">
        <v>20</v>
      </c>
      <c r="X22" s="60" t="s">
        <v>108</v>
      </c>
      <c r="Y22" s="61">
        <v>40</v>
      </c>
      <c r="Z22" s="61">
        <v>1</v>
      </c>
    </row>
    <row r="23" spans="1:26" ht="14.25">
      <c r="A23" s="45">
        <v>120</v>
      </c>
      <c r="B23" s="46" t="s">
        <v>33</v>
      </c>
      <c r="P23" s="76" t="s">
        <v>118</v>
      </c>
      <c r="Q23" s="76">
        <v>34</v>
      </c>
      <c r="R23" s="78">
        <v>299.11764705882354</v>
      </c>
      <c r="S23" s="76">
        <v>900</v>
      </c>
      <c r="X23" s="60" t="s">
        <v>52</v>
      </c>
      <c r="Y23" s="61">
        <v>30</v>
      </c>
      <c r="Z23" s="61">
        <v>1</v>
      </c>
    </row>
    <row r="24" spans="1:26">
      <c r="A24" s="47">
        <v>100</v>
      </c>
      <c r="B24" s="46" t="s">
        <v>33</v>
      </c>
      <c r="X24" s="60" t="s">
        <v>115</v>
      </c>
      <c r="Y24" s="61">
        <v>100</v>
      </c>
      <c r="Z24" s="61">
        <v>1</v>
      </c>
    </row>
    <row r="25" spans="1:26">
      <c r="A25" s="47">
        <v>90</v>
      </c>
      <c r="B25" s="46" t="s">
        <v>33</v>
      </c>
      <c r="X25" s="79" t="s">
        <v>118</v>
      </c>
      <c r="Y25" s="80">
        <v>299.11764705882354</v>
      </c>
      <c r="Z25" s="81">
        <v>34</v>
      </c>
    </row>
    <row r="26" spans="1:26">
      <c r="A26" s="47">
        <v>90</v>
      </c>
      <c r="B26" s="46" t="s">
        <v>33</v>
      </c>
    </row>
    <row r="27" spans="1:26">
      <c r="A27" s="47">
        <v>80</v>
      </c>
      <c r="B27" s="46" t="s">
        <v>35</v>
      </c>
    </row>
    <row r="28" spans="1:26">
      <c r="A28" s="47">
        <v>80</v>
      </c>
      <c r="B28" s="46" t="s">
        <v>35</v>
      </c>
    </row>
    <row r="29" spans="1:26">
      <c r="A29" s="45">
        <v>70</v>
      </c>
      <c r="B29" s="46" t="s">
        <v>35</v>
      </c>
    </row>
    <row r="30" spans="1:26">
      <c r="A30" s="45">
        <v>60</v>
      </c>
      <c r="B30" s="46" t="s">
        <v>35</v>
      </c>
    </row>
    <row r="31" spans="1:26">
      <c r="A31" s="47">
        <v>50</v>
      </c>
      <c r="B31" s="46" t="s">
        <v>35</v>
      </c>
    </row>
    <row r="32" spans="1:26">
      <c r="A32" s="45">
        <v>50</v>
      </c>
      <c r="B32" s="46" t="s">
        <v>35</v>
      </c>
    </row>
    <row r="33" spans="1:2">
      <c r="A33" s="47">
        <v>50</v>
      </c>
      <c r="B33" s="46" t="s">
        <v>36</v>
      </c>
    </row>
    <row r="34" spans="1:2">
      <c r="A34" s="47">
        <v>40</v>
      </c>
      <c r="B34" s="46" t="s">
        <v>36</v>
      </c>
    </row>
    <row r="35" spans="1:2">
      <c r="A35" s="45">
        <v>30</v>
      </c>
      <c r="B35" s="46" t="s">
        <v>36</v>
      </c>
    </row>
  </sheetData>
  <mergeCells count="2">
    <mergeCell ref="K1:O1"/>
    <mergeCell ref="K2:N2"/>
  </mergeCell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7" sqref="A27"/>
    </sheetView>
  </sheetViews>
  <sheetFormatPr defaultRowHeight="12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44" sqref="F44"/>
    </sheetView>
  </sheetViews>
  <sheetFormatPr defaultRowHeight="12.75"/>
  <cols>
    <col min="1" max="1" width="15" bestFit="1" customWidth="1"/>
    <col min="2" max="2" width="18.5703125" bestFit="1" customWidth="1"/>
    <col min="3" max="3" width="16.85546875" bestFit="1" customWidth="1"/>
    <col min="4" max="4" width="13" bestFit="1" customWidth="1"/>
    <col min="5" max="5" width="13.140625" bestFit="1" customWidth="1"/>
    <col min="6" max="6" width="11.28515625" bestFit="1" customWidth="1"/>
  </cols>
  <sheetData>
    <row r="1" spans="1:6">
      <c r="A1" s="38" t="s">
        <v>19</v>
      </c>
      <c r="B1" s="38" t="s">
        <v>20</v>
      </c>
      <c r="C1" s="38" t="s">
        <v>21</v>
      </c>
      <c r="D1" s="38" t="s">
        <v>22</v>
      </c>
      <c r="E1" s="38" t="s">
        <v>23</v>
      </c>
      <c r="F1" s="38" t="s">
        <v>24</v>
      </c>
    </row>
    <row r="2" spans="1:6">
      <c r="A2" s="38" t="s">
        <v>25</v>
      </c>
      <c r="B2" s="38" t="s">
        <v>26</v>
      </c>
      <c r="C2" s="38" t="s">
        <v>27</v>
      </c>
      <c r="D2" s="38">
        <v>1000</v>
      </c>
      <c r="E2" s="38">
        <v>30</v>
      </c>
      <c r="F2" s="38" t="s">
        <v>28</v>
      </c>
    </row>
    <row r="3" spans="1:6" hidden="1">
      <c r="A3" s="11" t="s">
        <v>30</v>
      </c>
      <c r="B3" s="11" t="s">
        <v>31</v>
      </c>
      <c r="C3" s="11" t="s">
        <v>32</v>
      </c>
      <c r="D3" s="11">
        <v>80</v>
      </c>
      <c r="E3" s="11">
        <v>15</v>
      </c>
      <c r="F3" s="11" t="s">
        <v>33</v>
      </c>
    </row>
    <row r="4" spans="1:6" hidden="1">
      <c r="A4" s="11" t="s">
        <v>37</v>
      </c>
      <c r="B4" s="11" t="s">
        <v>38</v>
      </c>
      <c r="C4" s="11" t="s">
        <v>39</v>
      </c>
      <c r="D4" s="11">
        <v>130</v>
      </c>
      <c r="E4" s="11">
        <v>40</v>
      </c>
      <c r="F4" s="11" t="s">
        <v>35</v>
      </c>
    </row>
    <row r="5" spans="1:6" hidden="1">
      <c r="A5" s="11" t="s">
        <v>41</v>
      </c>
      <c r="B5" s="11" t="s">
        <v>42</v>
      </c>
      <c r="C5" s="11" t="s">
        <v>43</v>
      </c>
      <c r="D5" s="11">
        <v>900</v>
      </c>
      <c r="E5" s="11">
        <v>25</v>
      </c>
      <c r="F5" s="11" t="s">
        <v>28</v>
      </c>
    </row>
    <row r="6" spans="1:6" hidden="1">
      <c r="A6" s="11" t="s">
        <v>44</v>
      </c>
      <c r="B6" s="11" t="s">
        <v>45</v>
      </c>
      <c r="C6" s="11" t="s">
        <v>46</v>
      </c>
      <c r="D6" s="11">
        <v>70</v>
      </c>
      <c r="E6" s="11">
        <v>20</v>
      </c>
      <c r="F6" s="11" t="s">
        <v>36</v>
      </c>
    </row>
    <row r="7" spans="1:6" hidden="1">
      <c r="A7" s="11" t="s">
        <v>47</v>
      </c>
      <c r="B7" s="11" t="s">
        <v>48</v>
      </c>
      <c r="C7" s="11" t="s">
        <v>49</v>
      </c>
      <c r="D7" s="11">
        <v>200</v>
      </c>
      <c r="E7" s="11">
        <v>45</v>
      </c>
      <c r="F7" s="11" t="s">
        <v>28</v>
      </c>
    </row>
    <row r="8" spans="1:6" hidden="1">
      <c r="A8" s="11" t="s">
        <v>51</v>
      </c>
      <c r="B8" s="11" t="s">
        <v>52</v>
      </c>
      <c r="C8" s="11" t="s">
        <v>53</v>
      </c>
      <c r="D8" s="11">
        <v>30</v>
      </c>
      <c r="E8" s="11">
        <v>5</v>
      </c>
      <c r="F8" s="11" t="s">
        <v>33</v>
      </c>
    </row>
    <row r="9" spans="1:6" hidden="1">
      <c r="A9" s="11" t="s">
        <v>56</v>
      </c>
      <c r="B9" s="11" t="s">
        <v>57</v>
      </c>
      <c r="C9" s="11" t="s">
        <v>58</v>
      </c>
      <c r="D9" s="11">
        <v>90</v>
      </c>
      <c r="E9" s="11">
        <v>35</v>
      </c>
      <c r="F9" s="11" t="s">
        <v>35</v>
      </c>
    </row>
    <row r="10" spans="1:6" hidden="1">
      <c r="A10" s="11" t="s">
        <v>59</v>
      </c>
      <c r="B10" s="11" t="s">
        <v>60</v>
      </c>
      <c r="C10" s="11" t="s">
        <v>61</v>
      </c>
      <c r="D10" s="11">
        <v>500</v>
      </c>
      <c r="E10" s="11">
        <v>50</v>
      </c>
      <c r="F10" s="11" t="s">
        <v>28</v>
      </c>
    </row>
    <row r="11" spans="1:6" hidden="1">
      <c r="A11" s="11" t="s">
        <v>62</v>
      </c>
      <c r="B11" s="11" t="s">
        <v>63</v>
      </c>
      <c r="C11" s="11" t="s">
        <v>64</v>
      </c>
      <c r="D11" s="11">
        <v>130</v>
      </c>
      <c r="E11" s="11">
        <v>10</v>
      </c>
      <c r="F11" s="11" t="s">
        <v>36</v>
      </c>
    </row>
    <row r="12" spans="1:6">
      <c r="A12" s="38" t="s">
        <v>65</v>
      </c>
      <c r="B12" s="38" t="s">
        <v>26</v>
      </c>
      <c r="C12" s="38" t="s">
        <v>66</v>
      </c>
      <c r="D12" s="38">
        <v>950</v>
      </c>
      <c r="E12" s="38">
        <v>25</v>
      </c>
      <c r="F12" s="38" t="s">
        <v>28</v>
      </c>
    </row>
    <row r="13" spans="1:6" hidden="1">
      <c r="A13" s="11" t="s">
        <v>68</v>
      </c>
      <c r="B13" s="11" t="s">
        <v>31</v>
      </c>
      <c r="C13" s="11" t="s">
        <v>53</v>
      </c>
      <c r="D13" s="11">
        <v>90</v>
      </c>
      <c r="E13" s="11">
        <v>40</v>
      </c>
      <c r="F13" s="11" t="s">
        <v>33</v>
      </c>
    </row>
    <row r="14" spans="1:6" hidden="1">
      <c r="A14" s="11" t="s">
        <v>70</v>
      </c>
      <c r="B14" s="11" t="s">
        <v>38</v>
      </c>
      <c r="C14" s="11" t="s">
        <v>71</v>
      </c>
      <c r="D14" s="11">
        <v>120</v>
      </c>
      <c r="E14" s="11">
        <v>35</v>
      </c>
      <c r="F14" s="11" t="s">
        <v>35</v>
      </c>
    </row>
    <row r="15" spans="1:6" hidden="1">
      <c r="A15" s="11" t="s">
        <v>73</v>
      </c>
      <c r="B15" s="11" t="s">
        <v>74</v>
      </c>
      <c r="C15" s="11" t="s">
        <v>75</v>
      </c>
      <c r="D15" s="11">
        <v>150</v>
      </c>
      <c r="E15" s="11">
        <v>15</v>
      </c>
      <c r="F15" s="11" t="s">
        <v>28</v>
      </c>
    </row>
    <row r="16" spans="1:6" hidden="1">
      <c r="A16" s="11" t="s">
        <v>76</v>
      </c>
      <c r="B16" s="11" t="s">
        <v>48</v>
      </c>
      <c r="C16" s="11" t="s">
        <v>77</v>
      </c>
      <c r="D16" s="11">
        <v>250</v>
      </c>
      <c r="E16" s="11">
        <v>20</v>
      </c>
      <c r="F16" s="11" t="s">
        <v>28</v>
      </c>
    </row>
    <row r="17" spans="1:6" hidden="1">
      <c r="A17" s="11" t="s">
        <v>78</v>
      </c>
      <c r="B17" s="11" t="s">
        <v>79</v>
      </c>
      <c r="C17" s="11" t="s">
        <v>80</v>
      </c>
      <c r="D17" s="11">
        <v>50</v>
      </c>
      <c r="E17" s="11">
        <v>35</v>
      </c>
      <c r="F17" s="11" t="s">
        <v>34</v>
      </c>
    </row>
    <row r="18" spans="1:6" hidden="1">
      <c r="A18" s="11" t="s">
        <v>81</v>
      </c>
      <c r="B18" s="11" t="s">
        <v>74</v>
      </c>
      <c r="C18" s="11" t="s">
        <v>82</v>
      </c>
      <c r="D18" s="11">
        <v>160</v>
      </c>
      <c r="E18" s="11">
        <v>15</v>
      </c>
      <c r="F18" s="11" t="s">
        <v>28</v>
      </c>
    </row>
    <row r="19" spans="1:6">
      <c r="A19" s="38" t="s">
        <v>83</v>
      </c>
      <c r="B19" s="38" t="s">
        <v>26</v>
      </c>
      <c r="C19" s="38" t="s">
        <v>84</v>
      </c>
      <c r="D19" s="38">
        <v>980</v>
      </c>
      <c r="E19" s="38">
        <v>10</v>
      </c>
      <c r="F19" s="38" t="s">
        <v>28</v>
      </c>
    </row>
    <row r="20" spans="1:6" hidden="1">
      <c r="A20" s="11" t="s">
        <v>85</v>
      </c>
      <c r="B20" s="11" t="s">
        <v>86</v>
      </c>
      <c r="C20" s="11" t="s">
        <v>87</v>
      </c>
      <c r="D20" s="11">
        <v>150</v>
      </c>
      <c r="E20" s="11">
        <v>15</v>
      </c>
      <c r="F20" s="11" t="s">
        <v>33</v>
      </c>
    </row>
    <row r="21" spans="1:6" hidden="1">
      <c r="A21" s="11" t="s">
        <v>88</v>
      </c>
      <c r="B21" s="11" t="s">
        <v>89</v>
      </c>
      <c r="C21" s="11" t="s">
        <v>90</v>
      </c>
      <c r="D21" s="11">
        <v>200</v>
      </c>
      <c r="E21" s="11">
        <v>10</v>
      </c>
      <c r="F21" s="11" t="s">
        <v>36</v>
      </c>
    </row>
    <row r="22" spans="1:6" hidden="1">
      <c r="A22" s="11" t="s">
        <v>67</v>
      </c>
      <c r="B22" s="11" t="s">
        <v>91</v>
      </c>
      <c r="C22" s="11" t="s">
        <v>92</v>
      </c>
      <c r="D22" s="11">
        <v>700</v>
      </c>
      <c r="E22" s="11">
        <v>50</v>
      </c>
      <c r="F22" s="11" t="s">
        <v>28</v>
      </c>
    </row>
    <row r="23" spans="1:6" hidden="1">
      <c r="A23" s="11" t="s">
        <v>93</v>
      </c>
      <c r="B23" s="11" t="s">
        <v>94</v>
      </c>
      <c r="C23" s="11" t="s">
        <v>95</v>
      </c>
      <c r="D23" s="11">
        <v>80</v>
      </c>
      <c r="E23" s="11">
        <v>20</v>
      </c>
      <c r="F23" s="11" t="s">
        <v>35</v>
      </c>
    </row>
    <row r="24" spans="1:6" hidden="1">
      <c r="A24" s="11" t="s">
        <v>96</v>
      </c>
      <c r="B24" s="11" t="s">
        <v>97</v>
      </c>
      <c r="C24" s="11" t="s">
        <v>98</v>
      </c>
      <c r="D24" s="11">
        <v>150</v>
      </c>
      <c r="E24" s="11">
        <v>30</v>
      </c>
      <c r="F24" s="11" t="s">
        <v>28</v>
      </c>
    </row>
    <row r="25" spans="1:6" hidden="1">
      <c r="A25" s="19" t="s">
        <v>78</v>
      </c>
      <c r="B25" s="19" t="s">
        <v>79</v>
      </c>
      <c r="C25" s="19" t="s">
        <v>80</v>
      </c>
      <c r="D25" s="20">
        <v>50</v>
      </c>
      <c r="E25" s="20">
        <v>35</v>
      </c>
      <c r="F25" s="19" t="s">
        <v>34</v>
      </c>
    </row>
    <row r="26" spans="1:6" hidden="1">
      <c r="A26" s="11" t="s">
        <v>99</v>
      </c>
      <c r="B26" s="11" t="s">
        <v>42</v>
      </c>
      <c r="C26" s="11" t="s">
        <v>100</v>
      </c>
      <c r="D26" s="11">
        <v>800</v>
      </c>
      <c r="E26" s="11">
        <v>45</v>
      </c>
      <c r="F26" s="11" t="s">
        <v>28</v>
      </c>
    </row>
    <row r="27" spans="1:6" hidden="1">
      <c r="A27" s="11" t="s">
        <v>101</v>
      </c>
      <c r="B27" s="11" t="s">
        <v>86</v>
      </c>
      <c r="C27" s="11" t="s">
        <v>102</v>
      </c>
      <c r="D27" s="11">
        <v>130</v>
      </c>
      <c r="E27" s="11">
        <v>25</v>
      </c>
      <c r="F27" s="11" t="s">
        <v>33</v>
      </c>
    </row>
    <row r="28" spans="1:6" hidden="1">
      <c r="A28" s="11" t="s">
        <v>103</v>
      </c>
      <c r="B28" s="11" t="s">
        <v>57</v>
      </c>
      <c r="C28" s="11" t="s">
        <v>104</v>
      </c>
      <c r="D28" s="11">
        <v>400</v>
      </c>
      <c r="E28" s="11">
        <v>40</v>
      </c>
      <c r="F28" s="11" t="s">
        <v>35</v>
      </c>
    </row>
    <row r="29" spans="1:6" hidden="1">
      <c r="A29" s="19" t="s">
        <v>76</v>
      </c>
      <c r="B29" s="19" t="s">
        <v>48</v>
      </c>
      <c r="C29" s="19" t="s">
        <v>77</v>
      </c>
      <c r="D29" s="20">
        <v>300</v>
      </c>
      <c r="E29" s="20">
        <v>20</v>
      </c>
      <c r="F29" s="19" t="s">
        <v>28</v>
      </c>
    </row>
    <row r="30" spans="1:6" hidden="1">
      <c r="A30" s="11" t="s">
        <v>105</v>
      </c>
      <c r="B30" s="11" t="s">
        <v>106</v>
      </c>
      <c r="C30" s="11" t="s">
        <v>107</v>
      </c>
      <c r="D30" s="11">
        <v>60</v>
      </c>
      <c r="E30" s="11">
        <v>30</v>
      </c>
      <c r="F30" s="11" t="s">
        <v>33</v>
      </c>
    </row>
    <row r="31" spans="1:6" hidden="1">
      <c r="A31" s="11" t="s">
        <v>72</v>
      </c>
      <c r="B31" s="11" t="s">
        <v>108</v>
      </c>
      <c r="C31" s="11" t="s">
        <v>109</v>
      </c>
      <c r="D31" s="11">
        <v>40</v>
      </c>
      <c r="E31" s="11">
        <v>10</v>
      </c>
      <c r="F31" s="11" t="s">
        <v>35</v>
      </c>
    </row>
    <row r="32" spans="1:6" hidden="1">
      <c r="A32" s="11" t="s">
        <v>110</v>
      </c>
      <c r="B32" s="11" t="s">
        <v>97</v>
      </c>
      <c r="C32" s="11" t="s">
        <v>111</v>
      </c>
      <c r="D32" s="11">
        <v>130</v>
      </c>
      <c r="E32" s="11">
        <v>5</v>
      </c>
      <c r="F32" s="11" t="s">
        <v>28</v>
      </c>
    </row>
    <row r="33" spans="1:6" hidden="1">
      <c r="A33" s="11" t="s">
        <v>112</v>
      </c>
      <c r="B33" s="11" t="s">
        <v>113</v>
      </c>
      <c r="C33" s="11" t="s">
        <v>114</v>
      </c>
      <c r="D33" s="11">
        <v>50</v>
      </c>
      <c r="E33" s="11">
        <v>50</v>
      </c>
      <c r="F33" s="11" t="s">
        <v>33</v>
      </c>
    </row>
    <row r="34" spans="1:6">
      <c r="A34" s="38" t="s">
        <v>65</v>
      </c>
      <c r="B34" s="38" t="s">
        <v>26</v>
      </c>
      <c r="C34" s="38" t="s">
        <v>66</v>
      </c>
      <c r="D34" s="38">
        <v>950</v>
      </c>
      <c r="E34" s="38">
        <v>25</v>
      </c>
      <c r="F34" s="38" t="s">
        <v>28</v>
      </c>
    </row>
    <row r="35" spans="1:6" hidden="1">
      <c r="A35" s="11" t="s">
        <v>69</v>
      </c>
      <c r="B35" s="11" t="s">
        <v>115</v>
      </c>
      <c r="C35" s="11" t="s">
        <v>116</v>
      </c>
      <c r="D35" s="11">
        <v>100</v>
      </c>
      <c r="E35" s="11">
        <v>20</v>
      </c>
      <c r="F35" s="11" t="s">
        <v>34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5"/>
  <sheetViews>
    <sheetView workbookViewId="0">
      <selection activeCell="E41" sqref="E41"/>
    </sheetView>
  </sheetViews>
  <sheetFormatPr defaultRowHeight="12.75"/>
  <cols>
    <col min="1" max="1" width="14" bestFit="1" customWidth="1"/>
    <col min="2" max="2" width="10.42578125" customWidth="1"/>
  </cols>
  <sheetData>
    <row r="1" spans="1:2">
      <c r="A1" s="34" t="s">
        <v>20</v>
      </c>
      <c r="B1" s="34" t="s">
        <v>23</v>
      </c>
    </row>
    <row r="2" spans="1:2" hidden="1">
      <c r="A2" s="21" t="s">
        <v>26</v>
      </c>
      <c r="B2" s="21">
        <v>30</v>
      </c>
    </row>
    <row r="3" spans="1:2">
      <c r="A3" s="37" t="s">
        <v>31</v>
      </c>
      <c r="B3" s="37">
        <v>15</v>
      </c>
    </row>
    <row r="4" spans="1:2" hidden="1">
      <c r="A4" s="21" t="s">
        <v>38</v>
      </c>
      <c r="B4" s="21">
        <v>40</v>
      </c>
    </row>
    <row r="5" spans="1:2" hidden="1">
      <c r="A5" s="22" t="s">
        <v>42</v>
      </c>
      <c r="B5" s="22">
        <v>25</v>
      </c>
    </row>
    <row r="6" spans="1:2" hidden="1">
      <c r="A6" s="21" t="s">
        <v>45</v>
      </c>
      <c r="B6" s="21">
        <v>20</v>
      </c>
    </row>
    <row r="7" spans="1:2" hidden="1">
      <c r="A7" s="22" t="s">
        <v>48</v>
      </c>
      <c r="B7" s="22">
        <v>45</v>
      </c>
    </row>
    <row r="8" spans="1:2" hidden="1">
      <c r="A8" s="21" t="s">
        <v>52</v>
      </c>
      <c r="B8" s="21">
        <v>5</v>
      </c>
    </row>
    <row r="9" spans="1:2" hidden="1">
      <c r="A9" s="22" t="s">
        <v>57</v>
      </c>
      <c r="B9" s="22">
        <v>35</v>
      </c>
    </row>
    <row r="10" spans="1:2" hidden="1">
      <c r="A10" s="21" t="s">
        <v>60</v>
      </c>
      <c r="B10" s="21">
        <v>50</v>
      </c>
    </row>
    <row r="11" spans="1:2" hidden="1">
      <c r="A11" s="22" t="s">
        <v>63</v>
      </c>
      <c r="B11" s="22">
        <v>10</v>
      </c>
    </row>
    <row r="12" spans="1:2" hidden="1">
      <c r="A12" s="21" t="s">
        <v>26</v>
      </c>
      <c r="B12" s="21">
        <v>25</v>
      </c>
    </row>
    <row r="13" spans="1:2" hidden="1">
      <c r="A13" s="22" t="s">
        <v>31</v>
      </c>
      <c r="B13" s="22">
        <v>40</v>
      </c>
    </row>
    <row r="14" spans="1:2" hidden="1">
      <c r="A14" s="21" t="s">
        <v>38</v>
      </c>
      <c r="B14" s="21">
        <v>35</v>
      </c>
    </row>
    <row r="15" spans="1:2">
      <c r="A15" s="37" t="s">
        <v>74</v>
      </c>
      <c r="B15" s="37">
        <v>15</v>
      </c>
    </row>
    <row r="16" spans="1:2" hidden="1">
      <c r="A16" s="21" t="s">
        <v>48</v>
      </c>
      <c r="B16" s="21">
        <v>20</v>
      </c>
    </row>
    <row r="17" spans="1:2" hidden="1">
      <c r="A17" s="22" t="s">
        <v>79</v>
      </c>
      <c r="B17" s="22">
        <v>35</v>
      </c>
    </row>
    <row r="18" spans="1:2">
      <c r="A18" s="35" t="s">
        <v>74</v>
      </c>
      <c r="B18" s="35">
        <v>15</v>
      </c>
    </row>
    <row r="19" spans="1:2" hidden="1">
      <c r="A19" s="22" t="s">
        <v>26</v>
      </c>
      <c r="B19" s="22">
        <v>10</v>
      </c>
    </row>
    <row r="20" spans="1:2">
      <c r="A20" s="35" t="s">
        <v>86</v>
      </c>
      <c r="B20" s="35">
        <v>15</v>
      </c>
    </row>
    <row r="21" spans="1:2" hidden="1">
      <c r="A21" s="22" t="s">
        <v>89</v>
      </c>
      <c r="B21" s="22">
        <v>10</v>
      </c>
    </row>
    <row r="22" spans="1:2" hidden="1">
      <c r="A22" s="21" t="s">
        <v>91</v>
      </c>
      <c r="B22" s="21">
        <v>50</v>
      </c>
    </row>
    <row r="23" spans="1:2" hidden="1">
      <c r="A23" s="22" t="s">
        <v>94</v>
      </c>
      <c r="B23" s="22">
        <v>20</v>
      </c>
    </row>
    <row r="24" spans="1:2" hidden="1">
      <c r="A24" s="21" t="s">
        <v>97</v>
      </c>
      <c r="B24" s="21">
        <v>30</v>
      </c>
    </row>
    <row r="25" spans="1:2" hidden="1">
      <c r="A25" s="19" t="s">
        <v>79</v>
      </c>
      <c r="B25" s="20">
        <v>35</v>
      </c>
    </row>
    <row r="26" spans="1:2" hidden="1">
      <c r="A26" s="21" t="s">
        <v>42</v>
      </c>
      <c r="B26" s="21">
        <v>45</v>
      </c>
    </row>
    <row r="27" spans="1:2" hidden="1">
      <c r="A27" s="22" t="s">
        <v>86</v>
      </c>
      <c r="B27" s="22">
        <v>25</v>
      </c>
    </row>
    <row r="28" spans="1:2" hidden="1">
      <c r="A28" s="21" t="s">
        <v>57</v>
      </c>
      <c r="B28" s="21">
        <v>40</v>
      </c>
    </row>
    <row r="29" spans="1:2" hidden="1">
      <c r="A29" s="19" t="s">
        <v>48</v>
      </c>
      <c r="B29" s="20">
        <v>20</v>
      </c>
    </row>
    <row r="30" spans="1:2" hidden="1">
      <c r="A30" s="21" t="s">
        <v>106</v>
      </c>
      <c r="B30" s="21">
        <v>30</v>
      </c>
    </row>
    <row r="31" spans="1:2" hidden="1">
      <c r="A31" s="22" t="s">
        <v>108</v>
      </c>
      <c r="B31" s="22">
        <v>10</v>
      </c>
    </row>
    <row r="32" spans="1:2" hidden="1">
      <c r="A32" s="21" t="s">
        <v>97</v>
      </c>
      <c r="B32" s="21">
        <v>5</v>
      </c>
    </row>
    <row r="33" spans="1:2" hidden="1">
      <c r="A33" s="22" t="s">
        <v>113</v>
      </c>
      <c r="B33" s="22">
        <v>50</v>
      </c>
    </row>
    <row r="34" spans="1:2" hidden="1">
      <c r="A34" s="21" t="s">
        <v>26</v>
      </c>
      <c r="B34" s="21">
        <v>25</v>
      </c>
    </row>
    <row r="35" spans="1:2" hidden="1">
      <c r="A35" s="22" t="s">
        <v>115</v>
      </c>
      <c r="B35" s="22">
        <v>20</v>
      </c>
    </row>
  </sheetData>
  <autoFilter ref="B1:B35">
    <filterColumn colId="0">
      <filters>
        <filter val="1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5" sqref="D15"/>
    </sheetView>
  </sheetViews>
  <sheetFormatPr defaultRowHeight="12.75"/>
  <cols>
    <col min="1" max="1" width="16.140625" customWidth="1"/>
    <col min="2" max="2" width="18.85546875" bestFit="1" customWidth="1"/>
    <col min="3" max="3" width="19.140625" bestFit="1" customWidth="1"/>
    <col min="4" max="4" width="15.7109375" bestFit="1" customWidth="1"/>
  </cols>
  <sheetData>
    <row r="1" spans="1:4">
      <c r="C1" s="24"/>
      <c r="D1" s="24"/>
    </row>
    <row r="2" spans="1:4">
      <c r="A2" s="24"/>
      <c r="B2" s="24"/>
      <c r="C2" s="24"/>
      <c r="D2" s="24"/>
    </row>
    <row r="3" spans="1:4">
      <c r="A3" s="26" t="s">
        <v>117</v>
      </c>
      <c r="B3" s="27" t="s">
        <v>126</v>
      </c>
      <c r="C3" s="28" t="s">
        <v>120</v>
      </c>
      <c r="D3" s="27" t="s">
        <v>127</v>
      </c>
    </row>
    <row r="4" spans="1:4">
      <c r="A4" s="27" t="s">
        <v>45</v>
      </c>
      <c r="B4" s="28">
        <v>1</v>
      </c>
      <c r="C4" s="28">
        <v>70</v>
      </c>
      <c r="D4" s="28">
        <v>20</v>
      </c>
    </row>
    <row r="5" spans="1:4">
      <c r="A5" s="27" t="s">
        <v>57</v>
      </c>
      <c r="B5" s="28">
        <v>2</v>
      </c>
      <c r="C5" s="28">
        <v>245</v>
      </c>
      <c r="D5" s="28">
        <v>75</v>
      </c>
    </row>
    <row r="6" spans="1:4">
      <c r="A6" s="27" t="s">
        <v>91</v>
      </c>
      <c r="B6" s="28">
        <v>1</v>
      </c>
      <c r="C6" s="28">
        <v>700</v>
      </c>
      <c r="D6" s="28">
        <v>50</v>
      </c>
    </row>
    <row r="7" spans="1:4">
      <c r="A7" s="27" t="s">
        <v>89</v>
      </c>
      <c r="B7" s="28">
        <v>1</v>
      </c>
      <c r="C7" s="28">
        <v>200</v>
      </c>
      <c r="D7" s="28">
        <v>10</v>
      </c>
    </row>
    <row r="8" spans="1:4">
      <c r="A8" s="27" t="s">
        <v>38</v>
      </c>
      <c r="B8" s="28">
        <v>2</v>
      </c>
      <c r="C8" s="28">
        <v>125</v>
      </c>
      <c r="D8" s="28">
        <v>75</v>
      </c>
    </row>
    <row r="9" spans="1:4">
      <c r="A9" s="27" t="s">
        <v>106</v>
      </c>
      <c r="B9" s="28">
        <v>1</v>
      </c>
      <c r="C9" s="28">
        <v>60</v>
      </c>
      <c r="D9" s="28">
        <v>30</v>
      </c>
    </row>
    <row r="10" spans="1:4">
      <c r="A10" s="27" t="s">
        <v>97</v>
      </c>
      <c r="B10" s="28">
        <v>2</v>
      </c>
      <c r="C10" s="28">
        <v>140</v>
      </c>
      <c r="D10" s="28">
        <v>35</v>
      </c>
    </row>
    <row r="11" spans="1:4">
      <c r="A11" s="27" t="s">
        <v>48</v>
      </c>
      <c r="B11" s="28">
        <v>3</v>
      </c>
      <c r="C11" s="28">
        <v>250</v>
      </c>
      <c r="D11" s="28">
        <v>85</v>
      </c>
    </row>
    <row r="12" spans="1:4">
      <c r="A12" s="27" t="s">
        <v>63</v>
      </c>
      <c r="B12" s="28">
        <v>1</v>
      </c>
      <c r="C12" s="28">
        <v>130</v>
      </c>
      <c r="D12" s="28">
        <v>10</v>
      </c>
    </row>
    <row r="13" spans="1:4">
      <c r="A13" s="27" t="s">
        <v>113</v>
      </c>
      <c r="B13" s="28">
        <v>1</v>
      </c>
      <c r="C13" s="28">
        <v>50</v>
      </c>
      <c r="D13" s="28">
        <v>50</v>
      </c>
    </row>
    <row r="14" spans="1:4">
      <c r="A14" s="27" t="s">
        <v>26</v>
      </c>
      <c r="B14" s="28">
        <v>4</v>
      </c>
      <c r="C14" s="28">
        <v>970</v>
      </c>
      <c r="D14" s="28">
        <v>90</v>
      </c>
    </row>
    <row r="15" spans="1:4">
      <c r="A15" s="27" t="s">
        <v>79</v>
      </c>
      <c r="B15" s="28">
        <v>2</v>
      </c>
      <c r="C15" s="28">
        <v>50</v>
      </c>
      <c r="D15" s="28">
        <v>70</v>
      </c>
    </row>
    <row r="16" spans="1:4">
      <c r="A16" s="27" t="s">
        <v>94</v>
      </c>
      <c r="B16" s="28">
        <v>1</v>
      </c>
      <c r="C16" s="28">
        <v>80</v>
      </c>
      <c r="D16" s="28">
        <v>20</v>
      </c>
    </row>
    <row r="17" spans="1:4">
      <c r="A17" s="27" t="s">
        <v>42</v>
      </c>
      <c r="B17" s="28">
        <v>2</v>
      </c>
      <c r="C17" s="28">
        <v>850</v>
      </c>
      <c r="D17" s="28">
        <v>70</v>
      </c>
    </row>
    <row r="18" spans="1:4">
      <c r="A18" s="27" t="s">
        <v>74</v>
      </c>
      <c r="B18" s="28">
        <v>2</v>
      </c>
      <c r="C18" s="28">
        <v>155</v>
      </c>
      <c r="D18" s="28">
        <v>30</v>
      </c>
    </row>
    <row r="19" spans="1:4">
      <c r="A19" s="27" t="s">
        <v>31</v>
      </c>
      <c r="B19" s="28">
        <v>2</v>
      </c>
      <c r="C19" s="28">
        <v>85</v>
      </c>
      <c r="D19" s="28">
        <v>55</v>
      </c>
    </row>
    <row r="20" spans="1:4">
      <c r="A20" s="27" t="s">
        <v>86</v>
      </c>
      <c r="B20" s="28">
        <v>2</v>
      </c>
      <c r="C20" s="28">
        <v>140</v>
      </c>
      <c r="D20" s="28">
        <v>40</v>
      </c>
    </row>
    <row r="21" spans="1:4">
      <c r="A21" s="27" t="s">
        <v>60</v>
      </c>
      <c r="B21" s="28">
        <v>1</v>
      </c>
      <c r="C21" s="28">
        <v>500</v>
      </c>
      <c r="D21" s="28">
        <v>50</v>
      </c>
    </row>
    <row r="22" spans="1:4">
      <c r="A22" s="27" t="s">
        <v>108</v>
      </c>
      <c r="B22" s="28">
        <v>1</v>
      </c>
      <c r="C22" s="28">
        <v>40</v>
      </c>
      <c r="D22" s="28">
        <v>10</v>
      </c>
    </row>
    <row r="23" spans="1:4">
      <c r="A23" s="27" t="s">
        <v>52</v>
      </c>
      <c r="B23" s="28">
        <v>1</v>
      </c>
      <c r="C23" s="28">
        <v>30</v>
      </c>
      <c r="D23" s="28">
        <v>5</v>
      </c>
    </row>
    <row r="24" spans="1:4">
      <c r="A24" s="27" t="s">
        <v>115</v>
      </c>
      <c r="B24" s="28">
        <v>1</v>
      </c>
      <c r="C24" s="28">
        <v>100</v>
      </c>
      <c r="D24" s="28">
        <v>20</v>
      </c>
    </row>
    <row r="25" spans="1:4">
      <c r="A25" s="27" t="s">
        <v>118</v>
      </c>
      <c r="B25" s="28">
        <v>34</v>
      </c>
      <c r="C25" s="69">
        <v>299.11764705882354</v>
      </c>
      <c r="D25" s="28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5" sqref="E5"/>
    </sheetView>
  </sheetViews>
  <sheetFormatPr defaultRowHeight="12.75"/>
  <cols>
    <col min="1" max="1" width="16.140625" customWidth="1"/>
    <col min="2" max="2" width="19.5703125" customWidth="1"/>
    <col min="3" max="3" width="19.140625" customWidth="1"/>
    <col min="4" max="4" width="15.7109375" customWidth="1"/>
  </cols>
  <sheetData>
    <row r="1" spans="1:4">
      <c r="A1" s="83" t="s">
        <v>24</v>
      </c>
      <c r="B1" s="82" t="s">
        <v>122</v>
      </c>
      <c r="C1" s="66"/>
      <c r="D1" s="67"/>
    </row>
    <row r="2" spans="1:4">
      <c r="A2" s="68"/>
      <c r="B2" s="68"/>
      <c r="C2" s="68"/>
      <c r="D2" s="67"/>
    </row>
    <row r="3" spans="1:4">
      <c r="A3" s="83" t="s">
        <v>117</v>
      </c>
      <c r="B3" s="82" t="s">
        <v>126</v>
      </c>
      <c r="C3" s="82" t="s">
        <v>120</v>
      </c>
      <c r="D3" s="82" t="s">
        <v>127</v>
      </c>
    </row>
    <row r="4" spans="1:4">
      <c r="A4" s="82" t="s">
        <v>91</v>
      </c>
      <c r="B4" s="84">
        <v>1</v>
      </c>
      <c r="C4" s="84">
        <v>700</v>
      </c>
      <c r="D4" s="84">
        <v>50</v>
      </c>
    </row>
    <row r="5" spans="1:4">
      <c r="A5" s="82" t="s">
        <v>97</v>
      </c>
      <c r="B5" s="84">
        <v>2</v>
      </c>
      <c r="C5" s="84">
        <v>140</v>
      </c>
      <c r="D5" s="84">
        <v>35</v>
      </c>
    </row>
    <row r="6" spans="1:4">
      <c r="A6" s="82" t="s">
        <v>48</v>
      </c>
      <c r="B6" s="84">
        <v>3</v>
      </c>
      <c r="C6" s="84">
        <v>250</v>
      </c>
      <c r="D6" s="84">
        <v>85</v>
      </c>
    </row>
    <row r="7" spans="1:4">
      <c r="A7" s="82" t="s">
        <v>26</v>
      </c>
      <c r="B7" s="84">
        <v>4</v>
      </c>
      <c r="C7" s="84">
        <v>970</v>
      </c>
      <c r="D7" s="84">
        <v>90</v>
      </c>
    </row>
    <row r="8" spans="1:4">
      <c r="A8" s="82" t="s">
        <v>79</v>
      </c>
      <c r="B8" s="84">
        <v>2</v>
      </c>
      <c r="C8" s="84">
        <v>50</v>
      </c>
      <c r="D8" s="84">
        <v>70</v>
      </c>
    </row>
    <row r="9" spans="1:4">
      <c r="A9" s="82" t="s">
        <v>42</v>
      </c>
      <c r="B9" s="84">
        <v>2</v>
      </c>
      <c r="C9" s="84">
        <v>850</v>
      </c>
      <c r="D9" s="84">
        <v>70</v>
      </c>
    </row>
    <row r="10" spans="1:4">
      <c r="A10" s="82" t="s">
        <v>74</v>
      </c>
      <c r="B10" s="84">
        <v>2</v>
      </c>
      <c r="C10" s="84">
        <v>155</v>
      </c>
      <c r="D10" s="84">
        <v>30</v>
      </c>
    </row>
    <row r="11" spans="1:4">
      <c r="A11" s="82" t="s">
        <v>60</v>
      </c>
      <c r="B11" s="84">
        <v>1</v>
      </c>
      <c r="C11" s="84">
        <v>500</v>
      </c>
      <c r="D11" s="84">
        <v>50</v>
      </c>
    </row>
    <row r="12" spans="1:4">
      <c r="A12" s="82" t="s">
        <v>115</v>
      </c>
      <c r="B12" s="84">
        <v>1</v>
      </c>
      <c r="C12" s="84">
        <v>100</v>
      </c>
      <c r="D12" s="84">
        <v>20</v>
      </c>
    </row>
    <row r="13" spans="1:4">
      <c r="A13" s="82" t="s">
        <v>118</v>
      </c>
      <c r="B13" s="84">
        <v>18</v>
      </c>
      <c r="C13" s="85">
        <v>462.22222222222223</v>
      </c>
      <c r="D13" s="84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P19" sqref="P19"/>
    </sheetView>
  </sheetViews>
  <sheetFormatPr defaultRowHeight="12.75"/>
  <cols>
    <col min="1" max="1" width="14" bestFit="1" customWidth="1"/>
    <col min="2" max="2" width="11.5703125" customWidth="1"/>
    <col min="3" max="3" width="13.42578125" customWidth="1"/>
  </cols>
  <sheetData>
    <row r="1" spans="1:3">
      <c r="A1" s="33" t="s">
        <v>20</v>
      </c>
      <c r="B1" s="33" t="s">
        <v>22</v>
      </c>
      <c r="C1" s="33" t="s">
        <v>23</v>
      </c>
    </row>
    <row r="2" spans="1:3">
      <c r="A2" s="30" t="s">
        <v>26</v>
      </c>
      <c r="B2" s="30">
        <v>1000</v>
      </c>
      <c r="C2" s="30">
        <v>30</v>
      </c>
    </row>
    <row r="3" spans="1:3">
      <c r="A3" s="31" t="s">
        <v>31</v>
      </c>
      <c r="B3" s="31">
        <v>80</v>
      </c>
      <c r="C3" s="31">
        <v>15</v>
      </c>
    </row>
    <row r="4" spans="1:3">
      <c r="A4" s="30" t="s">
        <v>38</v>
      </c>
      <c r="B4" s="30">
        <v>130</v>
      </c>
      <c r="C4" s="30">
        <v>40</v>
      </c>
    </row>
    <row r="5" spans="1:3">
      <c r="A5" s="31" t="s">
        <v>42</v>
      </c>
      <c r="B5" s="31">
        <v>900</v>
      </c>
      <c r="C5" s="31">
        <v>25</v>
      </c>
    </row>
    <row r="6" spans="1:3">
      <c r="A6" s="30" t="s">
        <v>45</v>
      </c>
      <c r="B6" s="30">
        <v>70</v>
      </c>
      <c r="C6" s="30">
        <v>20</v>
      </c>
    </row>
    <row r="7" spans="1:3">
      <c r="A7" s="31" t="s">
        <v>48</v>
      </c>
      <c r="B7" s="31">
        <v>200</v>
      </c>
      <c r="C7" s="31">
        <v>45</v>
      </c>
    </row>
    <row r="8" spans="1:3">
      <c r="A8" s="30" t="s">
        <v>52</v>
      </c>
      <c r="B8" s="30">
        <v>30</v>
      </c>
      <c r="C8" s="30">
        <v>5</v>
      </c>
    </row>
    <row r="9" spans="1:3">
      <c r="A9" s="31" t="s">
        <v>57</v>
      </c>
      <c r="B9" s="31">
        <v>90</v>
      </c>
      <c r="C9" s="31">
        <v>35</v>
      </c>
    </row>
    <row r="10" spans="1:3">
      <c r="A10" s="30" t="s">
        <v>60</v>
      </c>
      <c r="B10" s="30">
        <v>500</v>
      </c>
      <c r="C10" s="30">
        <v>50</v>
      </c>
    </row>
    <row r="11" spans="1:3">
      <c r="A11" s="31" t="s">
        <v>63</v>
      </c>
      <c r="B11" s="31">
        <v>130</v>
      </c>
      <c r="C11" s="31">
        <v>10</v>
      </c>
    </row>
    <row r="12" spans="1:3">
      <c r="A12" s="30" t="s">
        <v>26</v>
      </c>
      <c r="B12" s="30">
        <v>950</v>
      </c>
      <c r="C12" s="30">
        <v>25</v>
      </c>
    </row>
    <row r="13" spans="1:3">
      <c r="A13" s="31" t="s">
        <v>31</v>
      </c>
      <c r="B13" s="31">
        <v>90</v>
      </c>
      <c r="C13" s="31">
        <v>40</v>
      </c>
    </row>
    <row r="14" spans="1:3">
      <c r="A14" s="30" t="s">
        <v>38</v>
      </c>
      <c r="B14" s="30">
        <v>120</v>
      </c>
      <c r="C14" s="30">
        <v>35</v>
      </c>
    </row>
    <row r="15" spans="1:3">
      <c r="A15" s="31" t="s">
        <v>74</v>
      </c>
      <c r="B15" s="31">
        <v>150</v>
      </c>
      <c r="C15" s="31">
        <v>15</v>
      </c>
    </row>
    <row r="16" spans="1:3">
      <c r="A16" s="30" t="s">
        <v>48</v>
      </c>
      <c r="B16" s="30">
        <v>250</v>
      </c>
      <c r="C16" s="30">
        <v>20</v>
      </c>
    </row>
    <row r="17" spans="1:3">
      <c r="A17" s="31" t="s">
        <v>79</v>
      </c>
      <c r="B17" s="31">
        <v>50</v>
      </c>
      <c r="C17" s="31">
        <v>35</v>
      </c>
    </row>
    <row r="18" spans="1:3">
      <c r="A18" s="30" t="s">
        <v>74</v>
      </c>
      <c r="B18" s="30">
        <v>160</v>
      </c>
      <c r="C18" s="30">
        <v>15</v>
      </c>
    </row>
    <row r="19" spans="1:3">
      <c r="A19" s="31" t="s">
        <v>26</v>
      </c>
      <c r="B19" s="31">
        <v>980</v>
      </c>
      <c r="C19" s="31">
        <v>10</v>
      </c>
    </row>
    <row r="20" spans="1:3">
      <c r="A20" s="30" t="s">
        <v>86</v>
      </c>
      <c r="B20" s="30">
        <v>150</v>
      </c>
      <c r="C20" s="30">
        <v>15</v>
      </c>
    </row>
    <row r="21" spans="1:3">
      <c r="A21" s="31" t="s">
        <v>89</v>
      </c>
      <c r="B21" s="31">
        <v>200</v>
      </c>
      <c r="C21" s="31">
        <v>10</v>
      </c>
    </row>
    <row r="22" spans="1:3">
      <c r="A22" s="30" t="s">
        <v>91</v>
      </c>
      <c r="B22" s="30">
        <v>700</v>
      </c>
      <c r="C22" s="30">
        <v>50</v>
      </c>
    </row>
    <row r="23" spans="1:3">
      <c r="A23" s="31" t="s">
        <v>94</v>
      </c>
      <c r="B23" s="31">
        <v>80</v>
      </c>
      <c r="C23" s="31">
        <v>20</v>
      </c>
    </row>
    <row r="24" spans="1:3">
      <c r="A24" s="30" t="s">
        <v>97</v>
      </c>
      <c r="B24" s="30">
        <v>150</v>
      </c>
      <c r="C24" s="30">
        <v>30</v>
      </c>
    </row>
    <row r="25" spans="1:3">
      <c r="A25" s="32" t="s">
        <v>79</v>
      </c>
      <c r="B25" s="32">
        <v>50</v>
      </c>
      <c r="C25" s="32">
        <v>35</v>
      </c>
    </row>
    <row r="26" spans="1:3">
      <c r="A26" s="30" t="s">
        <v>42</v>
      </c>
      <c r="B26" s="30">
        <v>800</v>
      </c>
      <c r="C26" s="30">
        <v>45</v>
      </c>
    </row>
    <row r="27" spans="1:3">
      <c r="A27" s="31" t="s">
        <v>86</v>
      </c>
      <c r="B27" s="31">
        <v>130</v>
      </c>
      <c r="C27" s="31">
        <v>25</v>
      </c>
    </row>
    <row r="28" spans="1:3">
      <c r="A28" s="30" t="s">
        <v>57</v>
      </c>
      <c r="B28" s="30">
        <v>400</v>
      </c>
      <c r="C28" s="30">
        <v>40</v>
      </c>
    </row>
    <row r="29" spans="1:3">
      <c r="A29" s="32" t="s">
        <v>48</v>
      </c>
      <c r="B29" s="32">
        <v>300</v>
      </c>
      <c r="C29" s="32">
        <v>20</v>
      </c>
    </row>
    <row r="30" spans="1:3">
      <c r="A30" s="30" t="s">
        <v>106</v>
      </c>
      <c r="B30" s="30">
        <v>60</v>
      </c>
      <c r="C30" s="30">
        <v>30</v>
      </c>
    </row>
    <row r="31" spans="1:3">
      <c r="A31" s="31" t="s">
        <v>108</v>
      </c>
      <c r="B31" s="31">
        <v>40</v>
      </c>
      <c r="C31" s="31">
        <v>10</v>
      </c>
    </row>
    <row r="32" spans="1:3">
      <c r="A32" s="30" t="s">
        <v>97</v>
      </c>
      <c r="B32" s="30">
        <v>130</v>
      </c>
      <c r="C32" s="30">
        <v>5</v>
      </c>
    </row>
    <row r="33" spans="1:3">
      <c r="A33" s="31" t="s">
        <v>113</v>
      </c>
      <c r="B33" s="31">
        <v>50</v>
      </c>
      <c r="C33" s="31">
        <v>50</v>
      </c>
    </row>
    <row r="34" spans="1:3">
      <c r="A34" s="30" t="s">
        <v>26</v>
      </c>
      <c r="B34" s="30">
        <v>950</v>
      </c>
      <c r="C34" s="30">
        <v>25</v>
      </c>
    </row>
    <row r="35" spans="1:3">
      <c r="A35" s="31" t="s">
        <v>115</v>
      </c>
      <c r="B35" s="31">
        <v>100</v>
      </c>
      <c r="C35" s="3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Dataset</vt:lpstr>
      <vt:lpstr>Data Cleaning</vt:lpstr>
      <vt:lpstr>Data Charts</vt:lpstr>
      <vt:lpstr>Sheet2</vt:lpstr>
      <vt:lpstr>Sheet3</vt:lpstr>
      <vt:lpstr>Sheet 4</vt:lpstr>
      <vt:lpstr>Sheet5</vt:lpstr>
      <vt:lpstr>Sheet6</vt:lpstr>
      <vt:lpstr>Sheet 7</vt:lpstr>
      <vt:lpstr>Sheet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Alagu Manikandan</dc:creator>
  <cp:lastModifiedBy>ALAGU MANIKANDAN</cp:lastModifiedBy>
  <dcterms:created xsi:type="dcterms:W3CDTF">2025-01-26T17:28:14Z</dcterms:created>
  <dcterms:modified xsi:type="dcterms:W3CDTF">2025-01-27T14:52:11Z</dcterms:modified>
</cp:coreProperties>
</file>