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DS_Club2_AU\Excel\"/>
    </mc:Choice>
  </mc:AlternateContent>
  <xr:revisionPtr revIDLastSave="0" documentId="13_ncr:1_{690A25B2-C252-4748-8B35-DB94DDB4F0F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Validation" sheetId="1" r:id="rId1"/>
    <sheet name="Literacy rate" sheetId="2" r:id="rId2"/>
    <sheet name="Populatio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D4" i="3"/>
  <c r="H5" i="3" s="1"/>
  <c r="D5" i="3"/>
  <c r="H14" i="3" s="1"/>
  <c r="D6" i="3"/>
  <c r="H15" i="3" s="1"/>
  <c r="D7" i="3"/>
  <c r="H16" i="3" s="1"/>
  <c r="D8" i="3"/>
  <c r="H17" i="3" s="1"/>
  <c r="D9" i="3"/>
  <c r="H18" i="3" s="1"/>
  <c r="D10" i="3"/>
  <c r="H19" i="3" s="1"/>
  <c r="D11" i="3"/>
  <c r="H20" i="3" s="1"/>
  <c r="D3" i="3"/>
  <c r="H12" i="3" s="1"/>
  <c r="C4" i="3"/>
  <c r="H4" i="3" s="1"/>
  <c r="C5" i="3"/>
  <c r="C6" i="3"/>
  <c r="C7" i="3"/>
  <c r="C8" i="3"/>
  <c r="C9" i="3"/>
  <c r="C10" i="3"/>
  <c r="C11" i="3"/>
  <c r="C3" i="3"/>
  <c r="C2" i="3"/>
  <c r="D2" i="3"/>
  <c r="H11" i="3" s="1"/>
  <c r="H13" i="3" l="1"/>
</calcChain>
</file>

<file path=xl/sharedStrings.xml><?xml version="1.0" encoding="utf-8"?>
<sst xmlns="http://schemas.openxmlformats.org/spreadsheetml/2006/main" count="63" uniqueCount="32">
  <si>
    <t>Creating Dropdown Menu</t>
  </si>
  <si>
    <t>Enter the following details:</t>
  </si>
  <si>
    <t>Age</t>
  </si>
  <si>
    <t>Day of Birth</t>
  </si>
  <si>
    <t>Thu</t>
  </si>
  <si>
    <t>Time of Birth</t>
  </si>
  <si>
    <t>Date of Birth</t>
  </si>
  <si>
    <t>Place of Birth</t>
  </si>
  <si>
    <t>Horoscope</t>
  </si>
  <si>
    <t>Marriage Age</t>
  </si>
  <si>
    <t>Health Predictions</t>
  </si>
  <si>
    <t>Financial Predictions</t>
  </si>
  <si>
    <t>Foreign Travel</t>
  </si>
  <si>
    <t>Chose One</t>
  </si>
  <si>
    <t>Ahmedabad</t>
  </si>
  <si>
    <t>Gandhinagar</t>
  </si>
  <si>
    <t>Jamnagar</t>
  </si>
  <si>
    <t>Surat</t>
  </si>
  <si>
    <t>Vadodara</t>
  </si>
  <si>
    <t>Rajkot</t>
  </si>
  <si>
    <t>Bhuj</t>
  </si>
  <si>
    <t>Gandhidham</t>
  </si>
  <si>
    <t>Mahesana</t>
  </si>
  <si>
    <t>Palanpur</t>
  </si>
  <si>
    <t>City</t>
  </si>
  <si>
    <t>Literacy Rate</t>
  </si>
  <si>
    <t>Population</t>
  </si>
  <si>
    <t>Area</t>
  </si>
  <si>
    <t>City:</t>
  </si>
  <si>
    <t>Lit Rate</t>
  </si>
  <si>
    <t>Parameter:</t>
  </si>
  <si>
    <t>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</si>
</sst>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21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0" fontId="1" fillId="4" borderId="0" xfId="0" applyFont="1" applyFill="1"/>
    <xf numFmtId="0" fontId="0" fillId="0" borderId="1" xfId="0" applyBorder="1"/>
    <xf numFmtId="0" fontId="0" fillId="0" borderId="0" xfId="0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H21" sqref="H21"/>
    </sheetView>
  </sheetViews>
  <sheetFormatPr defaultRowHeight="14.4" x14ac:dyDescent="0.3"/>
  <cols>
    <col min="2" max="2" width="12.44140625" customWidth="1"/>
    <col min="6" max="6" width="9.88671875" bestFit="1" customWidth="1"/>
    <col min="7" max="7" width="11.77734375" bestFit="1" customWidth="1"/>
    <col min="8" max="8" width="15.88671875" bestFit="1" customWidth="1"/>
    <col min="9" max="9" width="17.77734375" bestFit="1" customWidth="1"/>
    <col min="10" max="10" width="12.44140625" bestFit="1" customWidth="1"/>
  </cols>
  <sheetData>
    <row r="1" spans="1:10" x14ac:dyDescent="0.3">
      <c r="A1" t="s">
        <v>1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">
      <c r="A2" s="2"/>
      <c r="B2" s="2"/>
      <c r="C2" s="2"/>
      <c r="D2" s="2"/>
    </row>
    <row r="3" spans="1:10" x14ac:dyDescent="0.3">
      <c r="A3" s="2"/>
      <c r="B3" s="3" t="s">
        <v>2</v>
      </c>
      <c r="C3" s="4"/>
      <c r="D3" s="2"/>
    </row>
    <row r="4" spans="1:10" x14ac:dyDescent="0.3">
      <c r="A4" s="2"/>
      <c r="B4" s="2"/>
      <c r="C4" s="2"/>
      <c r="D4" s="2"/>
    </row>
    <row r="5" spans="1:10" x14ac:dyDescent="0.3">
      <c r="A5" s="2"/>
      <c r="B5" s="3" t="s">
        <v>3</v>
      </c>
      <c r="C5" s="4" t="s">
        <v>4</v>
      </c>
      <c r="D5" s="2"/>
    </row>
    <row r="6" spans="1:10" x14ac:dyDescent="0.3">
      <c r="A6" s="2"/>
      <c r="B6" s="2"/>
      <c r="C6" s="2"/>
      <c r="D6" s="2"/>
    </row>
    <row r="7" spans="1:10" x14ac:dyDescent="0.3">
      <c r="A7" s="2"/>
      <c r="B7" s="3" t="s">
        <v>5</v>
      </c>
      <c r="C7" s="5"/>
      <c r="D7" s="2"/>
    </row>
    <row r="8" spans="1:10" x14ac:dyDescent="0.3">
      <c r="A8" s="2"/>
      <c r="B8" s="2"/>
      <c r="C8" s="2"/>
      <c r="D8" s="2"/>
    </row>
    <row r="9" spans="1:10" x14ac:dyDescent="0.3">
      <c r="A9" s="2"/>
      <c r="B9" s="3" t="s">
        <v>6</v>
      </c>
      <c r="C9" s="4"/>
      <c r="D9" s="2"/>
    </row>
    <row r="10" spans="1:10" x14ac:dyDescent="0.3">
      <c r="A10" s="2"/>
      <c r="B10" s="2"/>
      <c r="C10" s="2"/>
      <c r="D10" s="2"/>
    </row>
    <row r="11" spans="1:10" x14ac:dyDescent="0.3">
      <c r="A11" s="2"/>
      <c r="B11" s="3" t="s">
        <v>7</v>
      </c>
      <c r="C11" s="4"/>
      <c r="D11" s="2"/>
    </row>
    <row r="12" spans="1:10" x14ac:dyDescent="0.3">
      <c r="A12" s="2"/>
      <c r="B12" s="2"/>
      <c r="C12" s="2"/>
      <c r="D12" s="2"/>
    </row>
    <row r="13" spans="1:10" x14ac:dyDescent="0.3">
      <c r="A13" s="2"/>
      <c r="B13" s="3" t="s">
        <v>13</v>
      </c>
      <c r="C13" s="4"/>
      <c r="D13" s="2"/>
    </row>
    <row r="14" spans="1:10" x14ac:dyDescent="0.3">
      <c r="A14" s="2"/>
      <c r="B14" s="2"/>
      <c r="C14" s="2"/>
      <c r="D14" s="2"/>
    </row>
    <row r="16" spans="1:10" x14ac:dyDescent="0.3">
      <c r="A16" s="1" t="s">
        <v>0</v>
      </c>
    </row>
  </sheetData>
  <dataValidations count="4">
    <dataValidation type="whole" allowBlank="1" showInputMessage="1" showErrorMessage="1" errorTitle="Invalid Age!" error="Your age can not be negative or it can not also be more than 150!" promptTitle="Your Age" prompt="You must enter a whole number between 0 and 150 here..." sqref="C3" xr:uid="{55E2E60B-679A-4881-80DF-A3B35121313A}">
      <formula1>0</formula1>
      <formula2>150</formula2>
    </dataValidation>
    <dataValidation type="list" allowBlank="1" showInputMessage="1" showErrorMessage="1" sqref="C5" xr:uid="{A5F2F692-DACA-4FFB-8D4F-F850D35CCE75}">
      <formula1>"Mon, Tue, Wed, Thu, Fri, Sat, Sun"</formula1>
    </dataValidation>
    <dataValidation type="time" allowBlank="1" showInputMessage="1" showErrorMessage="1" sqref="C7" xr:uid="{746473EE-6035-465C-9E37-7E045B0C3E9E}">
      <formula1>0</formula1>
      <formula2>0.999988425925926</formula2>
    </dataValidation>
    <dataValidation type="list" allowBlank="1" showInputMessage="1" showErrorMessage="1" sqref="C13" xr:uid="{4CB017E3-E854-41B2-8793-5377430845AC}">
      <formula1>$F$1:$J$1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3397-5998-43CB-BED3-DEBAF7D5C447}">
  <dimension ref="A1:C11"/>
  <sheetViews>
    <sheetView workbookViewId="0">
      <selection activeCell="C21" sqref="C21"/>
    </sheetView>
  </sheetViews>
  <sheetFormatPr defaultRowHeight="14.4" x14ac:dyDescent="0.3"/>
  <cols>
    <col min="1" max="1" width="11.21875" bestFit="1" customWidth="1"/>
    <col min="2" max="2" width="11.6640625" bestFit="1" customWidth="1"/>
  </cols>
  <sheetData>
    <row r="1" spans="1:3" x14ac:dyDescent="0.3">
      <c r="A1" t="s">
        <v>24</v>
      </c>
      <c r="B1" t="s">
        <v>25</v>
      </c>
      <c r="C1" t="s">
        <v>27</v>
      </c>
    </row>
    <row r="2" spans="1:3" x14ac:dyDescent="0.3">
      <c r="A2" t="s">
        <v>14</v>
      </c>
      <c r="B2">
        <v>74</v>
      </c>
      <c r="C2">
        <v>143</v>
      </c>
    </row>
    <row r="3" spans="1:3" x14ac:dyDescent="0.3">
      <c r="A3" t="s">
        <v>20</v>
      </c>
      <c r="B3">
        <v>62</v>
      </c>
      <c r="C3">
        <v>56</v>
      </c>
    </row>
    <row r="4" spans="1:3" x14ac:dyDescent="0.3">
      <c r="A4" t="s">
        <v>21</v>
      </c>
      <c r="B4">
        <v>59</v>
      </c>
      <c r="C4">
        <v>55</v>
      </c>
    </row>
    <row r="5" spans="1:3" x14ac:dyDescent="0.3">
      <c r="A5" t="s">
        <v>15</v>
      </c>
      <c r="B5">
        <v>83</v>
      </c>
      <c r="C5">
        <v>39</v>
      </c>
    </row>
    <row r="6" spans="1:3" x14ac:dyDescent="0.3">
      <c r="A6" t="s">
        <v>16</v>
      </c>
      <c r="B6">
        <v>70</v>
      </c>
      <c r="C6">
        <v>44</v>
      </c>
    </row>
    <row r="7" spans="1:3" x14ac:dyDescent="0.3">
      <c r="A7" t="s">
        <v>22</v>
      </c>
      <c r="B7">
        <v>71</v>
      </c>
      <c r="C7">
        <v>88</v>
      </c>
    </row>
    <row r="8" spans="1:3" x14ac:dyDescent="0.3">
      <c r="A8" t="s">
        <v>23</v>
      </c>
      <c r="B8">
        <v>66</v>
      </c>
      <c r="C8">
        <v>74</v>
      </c>
    </row>
    <row r="9" spans="1:3" x14ac:dyDescent="0.3">
      <c r="A9" t="s">
        <v>19</v>
      </c>
      <c r="B9">
        <v>65</v>
      </c>
      <c r="C9">
        <v>49</v>
      </c>
    </row>
    <row r="10" spans="1:3" x14ac:dyDescent="0.3">
      <c r="A10" t="s">
        <v>17</v>
      </c>
      <c r="B10">
        <v>72</v>
      </c>
      <c r="C10">
        <v>130</v>
      </c>
    </row>
    <row r="11" spans="1:3" x14ac:dyDescent="0.3">
      <c r="A11" t="s">
        <v>18</v>
      </c>
      <c r="B11">
        <v>79</v>
      </c>
      <c r="C11">
        <v>52</v>
      </c>
    </row>
  </sheetData>
  <sortState xmlns:xlrd2="http://schemas.microsoft.com/office/spreadsheetml/2017/richdata2" ref="A2:C11">
    <sortCondition ref="A2:A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F527-FE80-4991-AF52-348C10A03151}">
  <dimension ref="A1:N21"/>
  <sheetViews>
    <sheetView tabSelected="1" workbookViewId="0">
      <selection activeCell="O2" sqref="O2"/>
    </sheetView>
  </sheetViews>
  <sheetFormatPr defaultRowHeight="14.4" x14ac:dyDescent="0.3"/>
  <cols>
    <col min="1" max="1" width="11.21875" bestFit="1" customWidth="1"/>
    <col min="2" max="2" width="10.21875" bestFit="1" customWidth="1"/>
    <col min="3" max="3" width="11.77734375" bestFit="1" customWidth="1"/>
    <col min="6" max="6" width="2.5546875" customWidth="1"/>
    <col min="7" max="7" width="11.21875" bestFit="1" customWidth="1"/>
    <col min="8" max="8" width="12.6640625" customWidth="1"/>
    <col min="9" max="9" width="4.33203125" customWidth="1"/>
    <col min="12" max="12" width="10.33203125" bestFit="1" customWidth="1"/>
    <col min="13" max="13" width="11.88671875" customWidth="1"/>
  </cols>
  <sheetData>
    <row r="1" spans="1:14" x14ac:dyDescent="0.3">
      <c r="A1" s="6" t="s">
        <v>24</v>
      </c>
      <c r="B1" s="6" t="s">
        <v>26</v>
      </c>
      <c r="C1" s="6" t="s">
        <v>25</v>
      </c>
      <c r="D1" s="6" t="s">
        <v>27</v>
      </c>
      <c r="F1" s="7"/>
      <c r="G1" s="7"/>
      <c r="H1" s="7"/>
      <c r="I1" s="7"/>
      <c r="K1" s="7"/>
      <c r="L1" s="7"/>
      <c r="M1" s="7"/>
      <c r="N1" s="7"/>
    </row>
    <row r="2" spans="1:14" x14ac:dyDescent="0.3">
      <c r="A2" t="s">
        <v>14</v>
      </c>
      <c r="B2">
        <v>95</v>
      </c>
      <c r="C2">
        <f>VLOOKUP(Population!A2, 'Literacy rate'!$A$1:$B$11, 2, FALSE)</f>
        <v>74</v>
      </c>
      <c r="D2">
        <f>VLOOKUP(A2, 'Literacy rate'!$A$1:$C$11, 3, FALSE)</f>
        <v>143</v>
      </c>
      <c r="F2" s="7"/>
      <c r="G2" s="8" t="s">
        <v>28</v>
      </c>
      <c r="H2" s="9" t="s">
        <v>16</v>
      </c>
      <c r="I2" s="7"/>
      <c r="K2" s="7"/>
      <c r="L2" s="8" t="s">
        <v>28</v>
      </c>
      <c r="M2" s="10" t="s">
        <v>19</v>
      </c>
      <c r="N2" s="7"/>
    </row>
    <row r="3" spans="1:14" x14ac:dyDescent="0.3">
      <c r="A3" t="s">
        <v>15</v>
      </c>
      <c r="B3">
        <v>17</v>
      </c>
      <c r="C3">
        <f>VLOOKUP(Population!A3, 'Literacy rate'!$A$1:$B$11, 2, FALSE)</f>
        <v>83</v>
      </c>
      <c r="D3">
        <f>VLOOKUP(A3, 'Literacy rate'!$A$1:$C$11, 3, FALSE)</f>
        <v>39</v>
      </c>
      <c r="F3" s="7"/>
      <c r="G3" s="8" t="s">
        <v>26</v>
      </c>
      <c r="H3" s="9">
        <f>VLOOKUP($H$2, $A$1:$D$11, 2, FALSE)</f>
        <v>26</v>
      </c>
      <c r="I3" s="7"/>
      <c r="K3" s="7"/>
      <c r="L3" s="8" t="s">
        <v>30</v>
      </c>
      <c r="M3" s="10" t="s">
        <v>26</v>
      </c>
      <c r="N3" s="7"/>
    </row>
    <row r="4" spans="1:14" x14ac:dyDescent="0.3">
      <c r="A4" t="s">
        <v>16</v>
      </c>
      <c r="B4">
        <v>26</v>
      </c>
      <c r="C4">
        <f>VLOOKUP(Population!A4, 'Literacy rate'!$A$1:$B$11, 2, FALSE)</f>
        <v>70</v>
      </c>
      <c r="D4">
        <f>VLOOKUP(A4, 'Literacy rate'!$A$1:$C$11, 3, FALSE)</f>
        <v>44</v>
      </c>
      <c r="F4" s="7"/>
      <c r="G4" s="8" t="s">
        <v>29</v>
      </c>
      <c r="H4" s="9">
        <f>VLOOKUP($H$2, $A$1:$D$11, 3, FALSE)</f>
        <v>70</v>
      </c>
      <c r="I4" s="7"/>
      <c r="K4" s="7"/>
      <c r="L4" s="8" t="s">
        <v>31</v>
      </c>
      <c r="M4" s="10"/>
      <c r="N4" s="7"/>
    </row>
    <row r="5" spans="1:14" x14ac:dyDescent="0.3">
      <c r="A5" t="s">
        <v>17</v>
      </c>
      <c r="B5">
        <v>79</v>
      </c>
      <c r="C5">
        <f>VLOOKUP(Population!A5, 'Literacy rate'!$A$1:$B$11, 2, FALSE)</f>
        <v>72</v>
      </c>
      <c r="D5">
        <f>VLOOKUP(A5, 'Literacy rate'!$A$1:$C$11, 3, FALSE)</f>
        <v>130</v>
      </c>
      <c r="F5" s="7"/>
      <c r="G5" s="8" t="s">
        <v>27</v>
      </c>
      <c r="H5" s="9">
        <f>VLOOKUP($H$2, $A$1:$D$11, 4, FALSE)</f>
        <v>44</v>
      </c>
      <c r="I5" s="7"/>
      <c r="K5" s="7"/>
      <c r="L5" s="8"/>
      <c r="M5" s="11"/>
      <c r="N5" s="7"/>
    </row>
    <row r="6" spans="1:14" x14ac:dyDescent="0.3">
      <c r="A6" t="s">
        <v>18</v>
      </c>
      <c r="B6">
        <v>54</v>
      </c>
      <c r="C6">
        <f>VLOOKUP(Population!A6, 'Literacy rate'!$A$1:$B$11, 2, FALSE)</f>
        <v>79</v>
      </c>
      <c r="D6">
        <f>VLOOKUP(A6, 'Literacy rate'!$A$1:$C$11, 3, FALSE)</f>
        <v>52</v>
      </c>
      <c r="F6" s="7"/>
      <c r="G6" s="8"/>
      <c r="H6" s="7"/>
      <c r="I6" s="7"/>
      <c r="K6" s="7"/>
      <c r="L6" s="8"/>
      <c r="M6" s="7"/>
      <c r="N6" s="7"/>
    </row>
    <row r="7" spans="1:14" x14ac:dyDescent="0.3">
      <c r="A7" t="s">
        <v>19</v>
      </c>
      <c r="B7">
        <v>47</v>
      </c>
      <c r="C7">
        <f>VLOOKUP(Population!A7, 'Literacy rate'!$A$1:$B$11, 2, FALSE)</f>
        <v>65</v>
      </c>
      <c r="D7">
        <f>VLOOKUP(A7, 'Literacy rate'!$A$1:$C$11, 3, FALSE)</f>
        <v>49</v>
      </c>
    </row>
    <row r="8" spans="1:14" x14ac:dyDescent="0.3">
      <c r="A8" t="s">
        <v>20</v>
      </c>
      <c r="B8">
        <v>35</v>
      </c>
      <c r="C8">
        <f>VLOOKUP(Population!A8, 'Literacy rate'!$A$1:$B$11, 2, FALSE)</f>
        <v>62</v>
      </c>
      <c r="D8">
        <f>VLOOKUP(A8, 'Literacy rate'!$A$1:$C$11, 3, FALSE)</f>
        <v>56</v>
      </c>
    </row>
    <row r="9" spans="1:14" x14ac:dyDescent="0.3">
      <c r="A9" t="s">
        <v>21</v>
      </c>
      <c r="B9">
        <v>44</v>
      </c>
      <c r="C9">
        <f>VLOOKUP(Population!A9, 'Literacy rate'!$A$1:$B$11, 2, FALSE)</f>
        <v>59</v>
      </c>
      <c r="D9">
        <f>VLOOKUP(A9, 'Literacy rate'!$A$1:$C$11, 3, FALSE)</f>
        <v>55</v>
      </c>
      <c r="F9" s="7"/>
      <c r="G9" s="7"/>
      <c r="H9" s="7"/>
      <c r="I9" s="7"/>
    </row>
    <row r="10" spans="1:14" x14ac:dyDescent="0.3">
      <c r="A10" t="s">
        <v>22</v>
      </c>
      <c r="B10">
        <v>63</v>
      </c>
      <c r="C10">
        <f>VLOOKUP(Population!A10, 'Literacy rate'!$A$1:$B$11, 2, FALSE)</f>
        <v>71</v>
      </c>
      <c r="D10">
        <f>VLOOKUP(A10, 'Literacy rate'!$A$1:$C$11, 3, FALSE)</f>
        <v>88</v>
      </c>
      <c r="F10" s="7"/>
      <c r="G10" s="8" t="s">
        <v>30</v>
      </c>
      <c r="H10" s="9" t="s">
        <v>27</v>
      </c>
      <c r="I10" s="7"/>
    </row>
    <row r="11" spans="1:14" x14ac:dyDescent="0.3">
      <c r="A11" t="s">
        <v>23</v>
      </c>
      <c r="B11">
        <v>29</v>
      </c>
      <c r="C11">
        <f>VLOOKUP(Population!A11, 'Literacy rate'!$A$1:$B$11, 2, FALSE)</f>
        <v>66</v>
      </c>
      <c r="D11">
        <f>VLOOKUP(A11, 'Literacy rate'!$A$1:$C$11, 3, FALSE)</f>
        <v>74</v>
      </c>
      <c r="F11" s="7"/>
      <c r="G11" s="7" t="s">
        <v>14</v>
      </c>
      <c r="H11" s="9">
        <f>HLOOKUP($H$10, $A$1:$D$11, 2, FALSE)</f>
        <v>143</v>
      </c>
      <c r="I11" s="7"/>
    </row>
    <row r="12" spans="1:14" x14ac:dyDescent="0.3">
      <c r="F12" s="7"/>
      <c r="G12" s="7" t="s">
        <v>15</v>
      </c>
      <c r="H12" s="9">
        <f>HLOOKUP($H$10, $A$1:$D$11, 3, FALSE)</f>
        <v>39</v>
      </c>
      <c r="I12" s="7"/>
    </row>
    <row r="13" spans="1:14" x14ac:dyDescent="0.3">
      <c r="F13" s="7"/>
      <c r="G13" s="7" t="s">
        <v>16</v>
      </c>
      <c r="H13" s="9">
        <f>HLOOKUP($H$10, $A$1:$D$11, 4, FALSE)</f>
        <v>44</v>
      </c>
      <c r="I13" s="7"/>
    </row>
    <row r="14" spans="1:14" x14ac:dyDescent="0.3">
      <c r="F14" s="7"/>
      <c r="G14" s="7" t="s">
        <v>17</v>
      </c>
      <c r="H14" s="9">
        <f>HLOOKUP($H$10, $A$1:$D$11, 5, FALSE)</f>
        <v>130</v>
      </c>
      <c r="I14" s="7"/>
    </row>
    <row r="15" spans="1:14" x14ac:dyDescent="0.3">
      <c r="F15" s="7"/>
      <c r="G15" s="7" t="s">
        <v>18</v>
      </c>
      <c r="H15" s="9">
        <f>HLOOKUP($H$10, $A$1:$D$11, 6, FALSE)</f>
        <v>52</v>
      </c>
      <c r="I15" s="7"/>
    </row>
    <row r="16" spans="1:14" x14ac:dyDescent="0.3">
      <c r="F16" s="7"/>
      <c r="G16" s="7" t="s">
        <v>19</v>
      </c>
      <c r="H16" s="9">
        <f>HLOOKUP($H$10, $A$1:$D$11, 7, FALSE)</f>
        <v>49</v>
      </c>
      <c r="I16" s="7"/>
    </row>
    <row r="17" spans="6:9" x14ac:dyDescent="0.3">
      <c r="F17" s="7"/>
      <c r="G17" s="7" t="s">
        <v>20</v>
      </c>
      <c r="H17" s="9">
        <f>HLOOKUP($H$10, $A$1:$D$11, 8, FALSE)</f>
        <v>56</v>
      </c>
      <c r="I17" s="7"/>
    </row>
    <row r="18" spans="6:9" x14ac:dyDescent="0.3">
      <c r="F18" s="7"/>
      <c r="G18" s="7" t="s">
        <v>21</v>
      </c>
      <c r="H18" s="9">
        <f>HLOOKUP($H$10, $A$1:$D$11, 9, FALSE)</f>
        <v>55</v>
      </c>
      <c r="I18" s="7"/>
    </row>
    <row r="19" spans="6:9" x14ac:dyDescent="0.3">
      <c r="F19" s="7"/>
      <c r="G19" s="7" t="s">
        <v>22</v>
      </c>
      <c r="H19" s="9">
        <f>HLOOKUP($H$10, $A$1:$D$11, 10, FALSE)</f>
        <v>88</v>
      </c>
      <c r="I19" s="7"/>
    </row>
    <row r="20" spans="6:9" x14ac:dyDescent="0.3">
      <c r="F20" s="7"/>
      <c r="G20" s="7" t="s">
        <v>23</v>
      </c>
      <c r="H20" s="9">
        <f>HLOOKUP($H$10, $A$1:$D$11, 11, FALSE)</f>
        <v>74</v>
      </c>
      <c r="I20" s="7"/>
    </row>
    <row r="21" spans="6:9" x14ac:dyDescent="0.3">
      <c r="F21" s="7"/>
      <c r="G21" s="7"/>
      <c r="H21" s="7"/>
      <c r="I21" s="7"/>
    </row>
  </sheetData>
  <dataValidations count="2">
    <dataValidation type="list" allowBlank="1" showInputMessage="1" showErrorMessage="1" sqref="H2 M2" xr:uid="{A0431838-6596-4546-8AE3-FEAA725B43B1}">
      <formula1>$A$2:$A$11</formula1>
    </dataValidation>
    <dataValidation type="list" allowBlank="1" showInputMessage="1" showErrorMessage="1" sqref="M3 H10" xr:uid="{993B196D-CAA0-43F5-9100-80853105C1CF}">
      <formula1>$B$1:$D$1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Validation</vt:lpstr>
      <vt:lpstr>Literacy rate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2023-12-22T04:10:42Z</dcterms:modified>
</cp:coreProperties>
</file>