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Alakh Pandya\Desktop\Batches\23_One_to_one_Param\Advanced Excel\"/>
    </mc:Choice>
  </mc:AlternateContent>
  <xr:revisionPtr revIDLastSave="0" documentId="13_ncr:1_{BAA9D2AC-C923-44A7-8F22-DCE3F90A4DDB}" xr6:coauthVersionLast="47" xr6:coauthVersionMax="47" xr10:uidLastSave="{00000000-0000-0000-0000-000000000000}"/>
  <bookViews>
    <workbookView xWindow="-108" yWindow="-108" windowWidth="23256" windowHeight="12576" activeTab="4" xr2:uid="{00000000-000D-0000-FFFF-FFFF00000000}"/>
  </bookViews>
  <sheets>
    <sheet name="Sheet1" sheetId="1" r:id="rId1"/>
    <sheet name="Result" sheetId="2" r:id="rId2"/>
    <sheet name="Param Chaudhary" sheetId="4" r:id="rId3"/>
    <sheet name="Alakh Pandya" sheetId="5" r:id="rId4"/>
    <sheet name="Sheet1 (2)" sheetId="6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9" i="6" l="1"/>
  <c r="M6" i="6"/>
  <c r="M4" i="6"/>
  <c r="M2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2" i="6"/>
  <c r="D18" i="6"/>
  <c r="D17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2" i="6"/>
  <c r="C17" i="6" l="1"/>
  <c r="B17" i="6"/>
  <c r="D6" i="4" l="1"/>
  <c r="D7" i="4"/>
  <c r="D8" i="4"/>
  <c r="D9" i="4"/>
  <c r="D10" i="4"/>
  <c r="D5" i="4"/>
  <c r="A3" i="2"/>
  <c r="A2" i="2"/>
  <c r="C3" i="2"/>
  <c r="B3" i="2"/>
  <c r="C12" i="5"/>
  <c r="C13" i="5" s="1"/>
  <c r="C14" i="5" s="1"/>
  <c r="B12" i="5"/>
  <c r="B13" i="5" s="1"/>
  <c r="B14" i="5" s="1"/>
  <c r="B2" i="2"/>
  <c r="E12" i="4"/>
  <c r="E13" i="4" s="1"/>
  <c r="E14" i="4" s="1"/>
  <c r="C2" i="2" s="1"/>
  <c r="B12" i="4"/>
  <c r="B13" i="4" s="1"/>
  <c r="F20" i="4"/>
  <c r="E20" i="4"/>
  <c r="C20" i="4"/>
  <c r="D20" i="4"/>
  <c r="B20" i="4"/>
  <c r="F19" i="4"/>
  <c r="F18" i="4"/>
  <c r="E19" i="4"/>
  <c r="D19" i="4"/>
  <c r="E18" i="4"/>
  <c r="D18" i="4"/>
  <c r="C19" i="4"/>
  <c r="B19" i="4"/>
  <c r="C18" i="4"/>
  <c r="B18" i="4"/>
  <c r="D4" i="2"/>
  <c r="D5" i="2"/>
  <c r="D6" i="2"/>
  <c r="D7" i="2"/>
  <c r="D8" i="2"/>
  <c r="D9" i="2"/>
  <c r="D3" i="2" l="1"/>
  <c r="D2" i="2"/>
  <c r="B15" i="4"/>
  <c r="B14" i="4"/>
</calcChain>
</file>

<file path=xl/sharedStrings.xml><?xml version="1.0" encoding="utf-8"?>
<sst xmlns="http://schemas.openxmlformats.org/spreadsheetml/2006/main" count="110" uniqueCount="74">
  <si>
    <t>Sun</t>
  </si>
  <si>
    <t>Mon</t>
  </si>
  <si>
    <t>Tue</t>
  </si>
  <si>
    <t>Wed</t>
  </si>
  <si>
    <t>Thu</t>
  </si>
  <si>
    <t>Fri</t>
  </si>
  <si>
    <t>Sat</t>
  </si>
  <si>
    <t>Sunday</t>
  </si>
  <si>
    <t>Monday</t>
  </si>
  <si>
    <t>Friday</t>
  </si>
  <si>
    <t>Tuesday</t>
  </si>
  <si>
    <t>Wednesday</t>
  </si>
  <si>
    <t>Thursday</t>
  </si>
  <si>
    <t>Saturday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</si>
  <si>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</si>
  <si>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</si>
  <si>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</si>
  <si>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</si>
  <si>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</si>
  <si>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</si>
  <si>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</si>
  <si>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</si>
  <si>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</si>
  <si>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</si>
  <si>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</si>
  <si>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Name</t>
  </si>
  <si>
    <t>Test 1</t>
  </si>
  <si>
    <t>Test 2</t>
  </si>
  <si>
    <t>Total</t>
  </si>
  <si>
    <t>Vikas</t>
  </si>
  <si>
    <t>Test-1</t>
  </si>
  <si>
    <t>Subject</t>
  </si>
  <si>
    <t>Marks Obtained</t>
  </si>
  <si>
    <t>C</t>
  </si>
  <si>
    <t>C++</t>
  </si>
  <si>
    <t>Python</t>
  </si>
  <si>
    <t>Maths</t>
  </si>
  <si>
    <t>Excel</t>
  </si>
  <si>
    <t>Tableau</t>
  </si>
  <si>
    <t>Average</t>
  </si>
  <si>
    <t>Rouded Off Marks</t>
  </si>
  <si>
    <t>Number</t>
  </si>
  <si>
    <t>Rounded off</t>
  </si>
  <si>
    <t>Rounded up</t>
  </si>
  <si>
    <t>Rounded down</t>
  </si>
  <si>
    <t>Test-2</t>
  </si>
  <si>
    <t>Alakh Pandya</t>
  </si>
  <si>
    <t>Param S. Chaudhary</t>
  </si>
  <si>
    <t>Fixed Internal Marks</t>
  </si>
  <si>
    <t>Fixed Discipline Marks</t>
  </si>
  <si>
    <t>Total Marks</t>
  </si>
  <si>
    <t>Student No</t>
  </si>
  <si>
    <t>Sub 1</t>
  </si>
  <si>
    <t>Sub 2</t>
  </si>
  <si>
    <t>Subject Total</t>
  </si>
  <si>
    <t>Bonus Marks</t>
  </si>
  <si>
    <t>Attendance</t>
  </si>
  <si>
    <t>Qualified or Not</t>
  </si>
  <si>
    <t>Independence Day</t>
  </si>
  <si>
    <t>Sports Day</t>
  </si>
  <si>
    <t>Final Marks</t>
  </si>
  <si>
    <t>Number of students Attended Independance Day</t>
  </si>
  <si>
    <t>P</t>
  </si>
  <si>
    <t>Number of students who gave exam of subject 2</t>
  </si>
  <si>
    <t>Number of students who gave exam of subject 1</t>
  </si>
  <si>
    <t>Number of students Attended Sports Day</t>
  </si>
  <si>
    <t>Number of students having attendance atleast 70%</t>
  </si>
  <si>
    <t>Number of students having attendance exactly 8%</t>
  </si>
  <si>
    <t>No of students who scored atleast 25 in sub1 but could not score more than 20 in sub2</t>
  </si>
  <si>
    <t>Total marks of students whose attendance was atleast 70%</t>
  </si>
  <si>
    <t>No of students with attendance &gt;= 70</t>
  </si>
  <si>
    <t>Average marks of students whose attendance was atleast 70 (Rounded off after 2 dp)</t>
  </si>
  <si>
    <t>Average Marks / student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</si>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</sst>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" fontId="0" fillId="0" borderId="0" xfId="0" applyNumberFormat="1"/>
    <xf numFmtId="15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9"/>
  <sheetViews>
    <sheetView topLeftCell="A2" workbookViewId="0">
      <selection activeCell="E10" sqref="E10"/>
    </sheetView>
  </sheetViews>
  <sheetFormatPr defaultRowHeight="14.4" x14ac:dyDescent="0.3"/>
  <cols>
    <col min="6" max="6" width="20.44140625" bestFit="1" customWidth="1"/>
    <col min="8" max="8" width="9.21875" bestFit="1" customWidth="1"/>
  </cols>
  <sheetData>
    <row r="1" spans="1:8" x14ac:dyDescent="0.3">
      <c r="A1" t="s">
        <v>0</v>
      </c>
    </row>
    <row r="2" spans="1:8" x14ac:dyDescent="0.3">
      <c r="A2" t="s">
        <v>1</v>
      </c>
    </row>
    <row r="3" spans="1:8" x14ac:dyDescent="0.3">
      <c r="A3" t="s">
        <v>2</v>
      </c>
    </row>
    <row r="4" spans="1:8" x14ac:dyDescent="0.3">
      <c r="A4" t="s">
        <v>3</v>
      </c>
    </row>
    <row r="5" spans="1:8" x14ac:dyDescent="0.3">
      <c r="A5" t="s">
        <v>4</v>
      </c>
    </row>
    <row r="6" spans="1:8" x14ac:dyDescent="0.3">
      <c r="A6" t="s">
        <v>5</v>
      </c>
    </row>
    <row r="7" spans="1:8" x14ac:dyDescent="0.3">
      <c r="A7" t="s">
        <v>6</v>
      </c>
    </row>
    <row r="11" spans="1:8" x14ac:dyDescent="0.3">
      <c r="A11" t="s">
        <v>7</v>
      </c>
      <c r="B11" t="s">
        <v>8</v>
      </c>
      <c r="C11" t="s">
        <v>10</v>
      </c>
      <c r="D11" t="s">
        <v>11</v>
      </c>
      <c r="E11" t="s">
        <v>12</v>
      </c>
      <c r="F11" t="s">
        <v>9</v>
      </c>
      <c r="G11" t="s">
        <v>13</v>
      </c>
    </row>
    <row r="15" spans="1:8" x14ac:dyDescent="0.3">
      <c r="A15" t="s">
        <v>7</v>
      </c>
      <c r="B15" t="s">
        <v>14</v>
      </c>
      <c r="D15">
        <v>1</v>
      </c>
      <c r="F15" s="1">
        <v>45372</v>
      </c>
      <c r="G15" s="1">
        <v>45347</v>
      </c>
      <c r="H15" s="2">
        <v>44250</v>
      </c>
    </row>
    <row r="16" spans="1:8" x14ac:dyDescent="0.3">
      <c r="A16" t="s">
        <v>8</v>
      </c>
      <c r="B16" t="s">
        <v>15</v>
      </c>
      <c r="D16">
        <v>2</v>
      </c>
      <c r="F16" s="1">
        <v>45373</v>
      </c>
      <c r="G16" s="1">
        <v>45348</v>
      </c>
      <c r="H16" s="2">
        <v>44251</v>
      </c>
    </row>
    <row r="17" spans="1:8" x14ac:dyDescent="0.3">
      <c r="A17" t="s">
        <v>10</v>
      </c>
      <c r="B17" t="s">
        <v>16</v>
      </c>
      <c r="D17">
        <v>3</v>
      </c>
      <c r="F17" s="1">
        <v>45374</v>
      </c>
      <c r="G17" s="1">
        <v>45349</v>
      </c>
      <c r="H17" s="2">
        <v>44252</v>
      </c>
    </row>
    <row r="18" spans="1:8" x14ac:dyDescent="0.3">
      <c r="A18" t="s">
        <v>11</v>
      </c>
      <c r="B18" t="s">
        <v>17</v>
      </c>
      <c r="D18">
        <v>4</v>
      </c>
      <c r="F18" s="1">
        <v>45375</v>
      </c>
      <c r="G18" s="1">
        <v>45350</v>
      </c>
      <c r="H18" s="2">
        <v>44253</v>
      </c>
    </row>
    <row r="19" spans="1:8" x14ac:dyDescent="0.3">
      <c r="A19" t="s">
        <v>12</v>
      </c>
      <c r="B19" t="s">
        <v>18</v>
      </c>
      <c r="D19">
        <v>5</v>
      </c>
      <c r="F19" s="1">
        <v>45376</v>
      </c>
      <c r="G19" s="1">
        <v>45351</v>
      </c>
      <c r="H19" s="2">
        <v>44254</v>
      </c>
    </row>
    <row r="20" spans="1:8" x14ac:dyDescent="0.3">
      <c r="A20" t="s">
        <v>9</v>
      </c>
      <c r="B20" t="s">
        <v>19</v>
      </c>
      <c r="D20">
        <v>6</v>
      </c>
      <c r="F20" s="1">
        <v>45377</v>
      </c>
      <c r="G20" s="1">
        <v>45352</v>
      </c>
      <c r="H20" s="2">
        <v>44255</v>
      </c>
    </row>
    <row r="21" spans="1:8" x14ac:dyDescent="0.3">
      <c r="A21" t="s">
        <v>13</v>
      </c>
      <c r="B21" t="s">
        <v>20</v>
      </c>
      <c r="D21">
        <v>7</v>
      </c>
      <c r="F21" s="1">
        <v>45378</v>
      </c>
      <c r="G21" s="1">
        <v>45353</v>
      </c>
      <c r="H21" s="2">
        <v>44256</v>
      </c>
    </row>
    <row r="22" spans="1:8" x14ac:dyDescent="0.3">
      <c r="A22" t="s">
        <v>7</v>
      </c>
      <c r="B22" t="s">
        <v>21</v>
      </c>
      <c r="D22">
        <v>8</v>
      </c>
      <c r="F22" s="1">
        <v>45379</v>
      </c>
      <c r="G22" s="1">
        <v>45354</v>
      </c>
      <c r="H22" s="2">
        <v>44257</v>
      </c>
    </row>
    <row r="23" spans="1:8" x14ac:dyDescent="0.3">
      <c r="A23" t="s">
        <v>8</v>
      </c>
      <c r="B23" t="s">
        <v>22</v>
      </c>
      <c r="D23">
        <v>9</v>
      </c>
      <c r="F23" s="1">
        <v>45380</v>
      </c>
      <c r="G23" s="1">
        <v>45355</v>
      </c>
      <c r="H23" s="2">
        <v>44258</v>
      </c>
    </row>
    <row r="24" spans="1:8" x14ac:dyDescent="0.3">
      <c r="A24" t="s">
        <v>10</v>
      </c>
      <c r="B24" t="s">
        <v>23</v>
      </c>
      <c r="D24">
        <v>10</v>
      </c>
      <c r="F24" s="1">
        <v>45381</v>
      </c>
      <c r="G24" s="1">
        <v>45356</v>
      </c>
      <c r="H24" s="2">
        <v>44259</v>
      </c>
    </row>
    <row r="25" spans="1:8" x14ac:dyDescent="0.3">
      <c r="A25" t="s">
        <v>11</v>
      </c>
      <c r="B25" t="s">
        <v>24</v>
      </c>
      <c r="D25">
        <v>11</v>
      </c>
      <c r="F25" s="1">
        <v>45382</v>
      </c>
      <c r="G25" s="1">
        <v>45357</v>
      </c>
      <c r="H25" s="2">
        <v>44260</v>
      </c>
    </row>
    <row r="26" spans="1:8" x14ac:dyDescent="0.3">
      <c r="F26" s="1">
        <v>45383</v>
      </c>
      <c r="G26" s="1">
        <v>45358</v>
      </c>
      <c r="H26" s="2">
        <v>44261</v>
      </c>
    </row>
    <row r="27" spans="1:8" x14ac:dyDescent="0.3">
      <c r="F27" s="1">
        <v>45384</v>
      </c>
      <c r="G27" s="1">
        <v>45359</v>
      </c>
      <c r="H27" s="2">
        <v>44262</v>
      </c>
    </row>
    <row r="28" spans="1:8" x14ac:dyDescent="0.3">
      <c r="F28" s="1">
        <v>45385</v>
      </c>
      <c r="G28" s="1">
        <v>45360</v>
      </c>
      <c r="H28" s="2">
        <v>44263</v>
      </c>
    </row>
    <row r="29" spans="1:8" x14ac:dyDescent="0.3">
      <c r="F29" s="1">
        <v>45386</v>
      </c>
      <c r="G29" s="1">
        <v>45361</v>
      </c>
      <c r="H29" s="2">
        <v>44264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3A551-A2CF-4C2D-9A98-AE61BD2BF29A}">
  <dimension ref="A1:D9"/>
  <sheetViews>
    <sheetView workbookViewId="0">
      <selection activeCell="A4" sqref="A4"/>
    </sheetView>
  </sheetViews>
  <sheetFormatPr defaultRowHeight="14.4" x14ac:dyDescent="0.3"/>
  <cols>
    <col min="1" max="1" width="17.44140625" bestFit="1" customWidth="1"/>
  </cols>
  <sheetData>
    <row r="1" spans="1:4" x14ac:dyDescent="0.3">
      <c r="A1" t="s">
        <v>25</v>
      </c>
      <c r="B1" t="s">
        <v>26</v>
      </c>
      <c r="C1" t="s">
        <v>27</v>
      </c>
      <c r="D1" t="s">
        <v>28</v>
      </c>
    </row>
    <row r="2" spans="1:4" x14ac:dyDescent="0.3">
      <c r="A2" t="str">
        <f>'Param Chaudhary'!B1</f>
        <v>Param S. Chaudhary</v>
      </c>
      <c r="B2">
        <f>'Param Chaudhary'!B14</f>
        <v>91</v>
      </c>
      <c r="C2">
        <f>'Param Chaudhary'!E14</f>
        <v>97</v>
      </c>
      <c r="D2">
        <f>B2+C2</f>
        <v>188</v>
      </c>
    </row>
    <row r="3" spans="1:4" x14ac:dyDescent="0.3">
      <c r="A3" t="str">
        <f>'Alakh Pandya'!B1</f>
        <v>Alakh Pandya</v>
      </c>
      <c r="B3">
        <f>'Alakh Pandya'!B14</f>
        <v>89</v>
      </c>
      <c r="C3">
        <f>'Alakh Pandya'!C14</f>
        <v>88</v>
      </c>
      <c r="D3">
        <f>B3+C3</f>
        <v>177</v>
      </c>
    </row>
    <row r="4" spans="1:4" x14ac:dyDescent="0.3">
      <c r="A4" t="s">
        <v>29</v>
      </c>
      <c r="B4">
        <v>82</v>
      </c>
      <c r="C4">
        <v>70</v>
      </c>
      <c r="D4">
        <f t="shared" ref="D4:D9" si="0">B4+C4</f>
        <v>152</v>
      </c>
    </row>
    <row r="5" spans="1:4" x14ac:dyDescent="0.3">
      <c r="D5">
        <f t="shared" si="0"/>
        <v>0</v>
      </c>
    </row>
    <row r="6" spans="1:4" x14ac:dyDescent="0.3">
      <c r="D6">
        <f t="shared" si="0"/>
        <v>0</v>
      </c>
    </row>
    <row r="7" spans="1:4" x14ac:dyDescent="0.3">
      <c r="D7">
        <f t="shared" si="0"/>
        <v>0</v>
      </c>
    </row>
    <row r="8" spans="1:4" x14ac:dyDescent="0.3">
      <c r="D8">
        <f t="shared" si="0"/>
        <v>0</v>
      </c>
    </row>
    <row r="9" spans="1:4" x14ac:dyDescent="0.3">
      <c r="D9">
        <f t="shared" si="0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1827C-0AE5-4D54-A6A5-9FE06468371F}">
  <dimension ref="A1:F20"/>
  <sheetViews>
    <sheetView workbookViewId="0">
      <selection activeCell="D8" sqref="D8"/>
    </sheetView>
  </sheetViews>
  <sheetFormatPr defaultRowHeight="14.4" x14ac:dyDescent="0.3"/>
  <cols>
    <col min="1" max="1" width="15.88671875" bestFit="1" customWidth="1"/>
    <col min="2" max="2" width="14" bestFit="1" customWidth="1"/>
    <col min="3" max="3" width="19" bestFit="1" customWidth="1"/>
    <col min="4" max="4" width="10.6640625" bestFit="1" customWidth="1"/>
  </cols>
  <sheetData>
    <row r="1" spans="1:5" x14ac:dyDescent="0.3">
      <c r="A1" t="s">
        <v>25</v>
      </c>
      <c r="B1" t="s">
        <v>47</v>
      </c>
    </row>
    <row r="3" spans="1:5" x14ac:dyDescent="0.3">
      <c r="B3" t="s">
        <v>32</v>
      </c>
    </row>
    <row r="4" spans="1:5" x14ac:dyDescent="0.3">
      <c r="A4" t="s">
        <v>31</v>
      </c>
      <c r="B4" t="s">
        <v>30</v>
      </c>
      <c r="C4" t="s">
        <v>49</v>
      </c>
      <c r="D4" t="s">
        <v>50</v>
      </c>
      <c r="E4" t="s">
        <v>45</v>
      </c>
    </row>
    <row r="5" spans="1:5" x14ac:dyDescent="0.3">
      <c r="A5" t="s">
        <v>33</v>
      </c>
      <c r="B5">
        <v>78</v>
      </c>
      <c r="C5">
        <v>20</v>
      </c>
      <c r="D5">
        <f>B5+$C$5</f>
        <v>98</v>
      </c>
      <c r="E5">
        <v>98</v>
      </c>
    </row>
    <row r="6" spans="1:5" x14ac:dyDescent="0.3">
      <c r="A6" t="s">
        <v>34</v>
      </c>
      <c r="B6">
        <v>83</v>
      </c>
      <c r="D6">
        <f t="shared" ref="D6:D10" si="0">B6+$C$5</f>
        <v>103</v>
      </c>
      <c r="E6">
        <v>91</v>
      </c>
    </row>
    <row r="7" spans="1:5" x14ac:dyDescent="0.3">
      <c r="A7" t="s">
        <v>35</v>
      </c>
      <c r="B7">
        <v>94</v>
      </c>
      <c r="D7">
        <f t="shared" si="0"/>
        <v>114</v>
      </c>
      <c r="E7">
        <v>97</v>
      </c>
    </row>
    <row r="8" spans="1:5" x14ac:dyDescent="0.3">
      <c r="A8" t="s">
        <v>38</v>
      </c>
      <c r="B8">
        <v>100</v>
      </c>
      <c r="D8">
        <f t="shared" si="0"/>
        <v>120</v>
      </c>
      <c r="E8">
        <v>98</v>
      </c>
    </row>
    <row r="9" spans="1:5" x14ac:dyDescent="0.3">
      <c r="A9" t="s">
        <v>36</v>
      </c>
      <c r="B9">
        <v>92</v>
      </c>
      <c r="D9">
        <f t="shared" si="0"/>
        <v>112</v>
      </c>
      <c r="E9">
        <v>100</v>
      </c>
    </row>
    <row r="10" spans="1:5" x14ac:dyDescent="0.3">
      <c r="A10" t="s">
        <v>37</v>
      </c>
      <c r="B10">
        <v>98</v>
      </c>
      <c r="D10">
        <f t="shared" si="0"/>
        <v>118</v>
      </c>
      <c r="E10">
        <v>99</v>
      </c>
    </row>
    <row r="12" spans="1:5" x14ac:dyDescent="0.3">
      <c r="A12" t="s">
        <v>28</v>
      </c>
      <c r="B12">
        <f>SUM(B5:B11)</f>
        <v>545</v>
      </c>
      <c r="E12">
        <f>SUM(E5:E11)</f>
        <v>583</v>
      </c>
    </row>
    <row r="13" spans="1:5" x14ac:dyDescent="0.3">
      <c r="A13" t="s">
        <v>39</v>
      </c>
      <c r="B13">
        <f>B12/6</f>
        <v>90.833333333333329</v>
      </c>
      <c r="E13">
        <f>E12/6</f>
        <v>97.166666666666671</v>
      </c>
    </row>
    <row r="14" spans="1:5" x14ac:dyDescent="0.3">
      <c r="A14" t="s">
        <v>40</v>
      </c>
      <c r="B14">
        <f>ROUND(B13, 0)</f>
        <v>91</v>
      </c>
      <c r="E14">
        <f>ROUND(E13, 0)</f>
        <v>97</v>
      </c>
    </row>
    <row r="15" spans="1:5" x14ac:dyDescent="0.3">
      <c r="B15">
        <f>ROUND(B13, 4)</f>
        <v>90.833299999999994</v>
      </c>
    </row>
    <row r="17" spans="1:6" x14ac:dyDescent="0.3">
      <c r="A17" t="s">
        <v>41</v>
      </c>
      <c r="B17">
        <v>30.5</v>
      </c>
      <c r="C17">
        <v>30.4</v>
      </c>
      <c r="D17">
        <v>30.9999</v>
      </c>
      <c r="E17">
        <v>30.0001</v>
      </c>
      <c r="F17">
        <v>30</v>
      </c>
    </row>
    <row r="18" spans="1:6" x14ac:dyDescent="0.3">
      <c r="A18" t="s">
        <v>42</v>
      </c>
      <c r="B18">
        <f>ROUND(B17, 0)</f>
        <v>31</v>
      </c>
      <c r="C18">
        <f>ROUND(C17, 0)</f>
        <v>30</v>
      </c>
      <c r="D18">
        <f>ROUND(D17, 0)</f>
        <v>31</v>
      </c>
      <c r="E18">
        <f>ROUND(E17, 0)</f>
        <v>30</v>
      </c>
      <c r="F18">
        <f>ROUND(F17, 0)</f>
        <v>30</v>
      </c>
    </row>
    <row r="19" spans="1:6" x14ac:dyDescent="0.3">
      <c r="A19" t="s">
        <v>43</v>
      </c>
      <c r="B19">
        <f>ROUNDUP(B17, 0)</f>
        <v>31</v>
      </c>
      <c r="C19">
        <f>ROUNDUP(C17, 0)</f>
        <v>31</v>
      </c>
      <c r="D19">
        <f>ROUNDUP(D17, 0)</f>
        <v>31</v>
      </c>
      <c r="E19">
        <f>ROUNDUP(E17, 0)</f>
        <v>31</v>
      </c>
      <c r="F19">
        <f>ROUNDUP(F17, 0)</f>
        <v>30</v>
      </c>
    </row>
    <row r="20" spans="1:6" x14ac:dyDescent="0.3">
      <c r="A20" t="s">
        <v>44</v>
      </c>
      <c r="B20">
        <f>ROUNDDOWN(B17, 0)</f>
        <v>30</v>
      </c>
      <c r="C20">
        <f>ROUNDDOWN(C17, 0)</f>
        <v>30</v>
      </c>
      <c r="D20">
        <f>ROUNDDOWN(D17, 0)</f>
        <v>30</v>
      </c>
      <c r="E20">
        <f>ROUNDDOWN(E17, 0)</f>
        <v>30</v>
      </c>
      <c r="F20">
        <f>ROUNDDOWN(F17, 0)</f>
        <v>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F01AC-A762-4E45-AA50-8EFF7794BFD8}">
  <dimension ref="A1:C14"/>
  <sheetViews>
    <sheetView workbookViewId="0">
      <selection activeCell="D25" sqref="D25"/>
    </sheetView>
  </sheetViews>
  <sheetFormatPr defaultRowHeight="14.4" x14ac:dyDescent="0.3"/>
  <cols>
    <col min="1" max="1" width="15.88671875" bestFit="1" customWidth="1"/>
    <col min="2" max="2" width="14" bestFit="1" customWidth="1"/>
  </cols>
  <sheetData>
    <row r="1" spans="1:3" x14ac:dyDescent="0.3">
      <c r="A1" t="s">
        <v>25</v>
      </c>
      <c r="B1" t="s">
        <v>46</v>
      </c>
    </row>
    <row r="3" spans="1:3" x14ac:dyDescent="0.3">
      <c r="B3" t="s">
        <v>32</v>
      </c>
    </row>
    <row r="4" spans="1:3" x14ac:dyDescent="0.3">
      <c r="A4" t="s">
        <v>31</v>
      </c>
      <c r="B4" t="s">
        <v>30</v>
      </c>
      <c r="C4" t="s">
        <v>45</v>
      </c>
    </row>
    <row r="5" spans="1:3" x14ac:dyDescent="0.3">
      <c r="A5" t="s">
        <v>33</v>
      </c>
      <c r="B5">
        <v>88</v>
      </c>
      <c r="C5">
        <v>65</v>
      </c>
    </row>
    <row r="6" spans="1:3" x14ac:dyDescent="0.3">
      <c r="A6" t="s">
        <v>34</v>
      </c>
      <c r="B6">
        <v>83</v>
      </c>
      <c r="C6">
        <v>66</v>
      </c>
    </row>
    <row r="7" spans="1:3" x14ac:dyDescent="0.3">
      <c r="A7" t="s">
        <v>35</v>
      </c>
      <c r="B7">
        <v>100</v>
      </c>
      <c r="C7">
        <v>97</v>
      </c>
    </row>
    <row r="8" spans="1:3" x14ac:dyDescent="0.3">
      <c r="A8" t="s">
        <v>38</v>
      </c>
      <c r="B8">
        <v>98</v>
      </c>
      <c r="C8">
        <v>98</v>
      </c>
    </row>
    <row r="9" spans="1:3" x14ac:dyDescent="0.3">
      <c r="A9" t="s">
        <v>36</v>
      </c>
      <c r="B9">
        <v>92</v>
      </c>
      <c r="C9">
        <v>100</v>
      </c>
    </row>
    <row r="10" spans="1:3" x14ac:dyDescent="0.3">
      <c r="A10" t="s">
        <v>37</v>
      </c>
      <c r="B10">
        <v>75</v>
      </c>
      <c r="C10">
        <v>99</v>
      </c>
    </row>
    <row r="12" spans="1:3" x14ac:dyDescent="0.3">
      <c r="A12" t="s">
        <v>28</v>
      </c>
      <c r="B12">
        <f>SUM(B5:B11)</f>
        <v>536</v>
      </c>
      <c r="C12">
        <f>SUM(C5:C11)</f>
        <v>525</v>
      </c>
    </row>
    <row r="13" spans="1:3" x14ac:dyDescent="0.3">
      <c r="A13" t="s">
        <v>39</v>
      </c>
      <c r="B13">
        <f>B12/6</f>
        <v>89.333333333333329</v>
      </c>
      <c r="C13">
        <f>C12/6</f>
        <v>87.5</v>
      </c>
    </row>
    <row r="14" spans="1:3" x14ac:dyDescent="0.3">
      <c r="A14" t="s">
        <v>40</v>
      </c>
      <c r="B14">
        <f>ROUND(B13, 0)</f>
        <v>89</v>
      </c>
      <c r="C14">
        <f>ROUND(C13, 0)</f>
        <v>88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BAF17-2A3F-4B25-AE49-607A800AF4CF}">
  <dimension ref="A1:M20"/>
  <sheetViews>
    <sheetView tabSelected="1" topLeftCell="C1" workbookViewId="0">
      <selection activeCell="M11" sqref="M11"/>
    </sheetView>
  </sheetViews>
  <sheetFormatPr defaultRowHeight="14.4" x14ac:dyDescent="0.3"/>
  <cols>
    <col min="1" max="1" width="21" bestFit="1" customWidth="1"/>
    <col min="2" max="3" width="5.33203125" bestFit="1" customWidth="1"/>
    <col min="4" max="4" width="13.33203125" customWidth="1"/>
    <col min="5" max="5" width="17.6640625" bestFit="1" customWidth="1"/>
    <col min="6" max="6" width="12.77734375" customWidth="1"/>
    <col min="7" max="7" width="11.44140625" bestFit="1" customWidth="1"/>
    <col min="8" max="8" width="10.33203125" bestFit="1" customWidth="1"/>
    <col min="9" max="9" width="14.21875" bestFit="1" customWidth="1"/>
    <col min="10" max="10" width="16.109375" bestFit="1" customWidth="1"/>
    <col min="11" max="11" width="9.6640625" bestFit="1" customWidth="1"/>
    <col min="12" max="12" width="10.21875" bestFit="1" customWidth="1"/>
    <col min="13" max="13" width="72.6640625" bestFit="1" customWidth="1"/>
  </cols>
  <sheetData>
    <row r="1" spans="1:13" x14ac:dyDescent="0.3">
      <c r="A1" t="s">
        <v>51</v>
      </c>
      <c r="B1" t="s">
        <v>52</v>
      </c>
      <c r="C1" t="s">
        <v>53</v>
      </c>
      <c r="D1" t="s">
        <v>54</v>
      </c>
      <c r="E1" t="s">
        <v>48</v>
      </c>
      <c r="F1" t="s">
        <v>50</v>
      </c>
      <c r="G1" t="s">
        <v>55</v>
      </c>
      <c r="H1" t="s">
        <v>56</v>
      </c>
      <c r="I1" t="s">
        <v>57</v>
      </c>
      <c r="J1" t="s">
        <v>58</v>
      </c>
      <c r="K1" t="s">
        <v>59</v>
      </c>
      <c r="L1" t="s">
        <v>60</v>
      </c>
      <c r="M1" t="s">
        <v>61</v>
      </c>
    </row>
    <row r="2" spans="1:13" x14ac:dyDescent="0.3">
      <c r="A2">
        <v>1</v>
      </c>
      <c r="B2">
        <v>22</v>
      </c>
      <c r="C2">
        <v>32</v>
      </c>
      <c r="D2">
        <f>B2+C2</f>
        <v>54</v>
      </c>
      <c r="E2">
        <v>20</v>
      </c>
      <c r="F2">
        <f>D2+$E$2</f>
        <v>74</v>
      </c>
      <c r="G2">
        <v>10</v>
      </c>
      <c r="H2">
        <v>55</v>
      </c>
      <c r="J2">
        <v>1</v>
      </c>
      <c r="K2" t="s">
        <v>62</v>
      </c>
      <c r="L2" t="s">
        <v>73</v>
      </c>
      <c r="M2">
        <f>SUM( J:J )</f>
        <v>9</v>
      </c>
    </row>
    <row r="3" spans="1:13" x14ac:dyDescent="0.3">
      <c r="A3">
        <v>2</v>
      </c>
      <c r="C3">
        <v>31</v>
      </c>
      <c r="D3">
        <f t="shared" ref="D3:D18" si="0">B3+C3</f>
        <v>31</v>
      </c>
      <c r="F3">
        <f t="shared" ref="F3:F15" si="1">D3+$E$2</f>
        <v>51</v>
      </c>
      <c r="H3">
        <v>68</v>
      </c>
      <c r="M3" t="s">
        <v>63</v>
      </c>
    </row>
    <row r="4" spans="1:13" x14ac:dyDescent="0.3">
      <c r="A4">
        <v>3</v>
      </c>
      <c r="B4">
        <v>14</v>
      </c>
      <c r="C4">
        <v>30</v>
      </c>
      <c r="D4">
        <f t="shared" si="0"/>
        <v>44</v>
      </c>
      <c r="F4">
        <f t="shared" si="1"/>
        <v>64</v>
      </c>
      <c r="H4">
        <v>77</v>
      </c>
      <c r="M4">
        <f>COUNT(C2:C15)</f>
        <v>11</v>
      </c>
    </row>
    <row r="5" spans="1:13" x14ac:dyDescent="0.3">
      <c r="A5">
        <v>4</v>
      </c>
      <c r="B5">
        <v>15</v>
      </c>
      <c r="D5">
        <f t="shared" si="0"/>
        <v>15</v>
      </c>
      <c r="F5">
        <f t="shared" si="1"/>
        <v>35</v>
      </c>
      <c r="H5">
        <v>98</v>
      </c>
      <c r="J5">
        <v>1</v>
      </c>
      <c r="M5" t="s">
        <v>64</v>
      </c>
    </row>
    <row r="6" spans="1:13" x14ac:dyDescent="0.3">
      <c r="A6">
        <v>5</v>
      </c>
      <c r="B6">
        <v>25</v>
      </c>
      <c r="C6">
        <v>32</v>
      </c>
      <c r="D6">
        <f t="shared" si="0"/>
        <v>57</v>
      </c>
      <c r="F6">
        <f t="shared" si="1"/>
        <v>77</v>
      </c>
      <c r="H6">
        <v>83</v>
      </c>
      <c r="J6">
        <v>1</v>
      </c>
      <c r="K6" t="s">
        <v>62</v>
      </c>
      <c r="M6">
        <f>COUNT(B2:B15)</f>
        <v>10</v>
      </c>
    </row>
    <row r="7" spans="1:13" x14ac:dyDescent="0.3">
      <c r="A7">
        <v>6</v>
      </c>
      <c r="C7">
        <v>34</v>
      </c>
      <c r="D7">
        <f t="shared" si="0"/>
        <v>34</v>
      </c>
      <c r="F7">
        <f t="shared" si="1"/>
        <v>54</v>
      </c>
      <c r="H7">
        <v>92</v>
      </c>
      <c r="J7">
        <v>1</v>
      </c>
      <c r="K7" t="s">
        <v>62</v>
      </c>
    </row>
    <row r="8" spans="1:13" x14ac:dyDescent="0.3">
      <c r="A8">
        <v>7</v>
      </c>
      <c r="B8">
        <v>20</v>
      </c>
      <c r="C8">
        <v>21</v>
      </c>
      <c r="D8">
        <f t="shared" si="0"/>
        <v>41</v>
      </c>
      <c r="F8">
        <f t="shared" si="1"/>
        <v>61</v>
      </c>
      <c r="H8">
        <v>52</v>
      </c>
      <c r="J8">
        <v>1</v>
      </c>
      <c r="M8" t="s">
        <v>65</v>
      </c>
    </row>
    <row r="9" spans="1:13" x14ac:dyDescent="0.3">
      <c r="A9">
        <v>8</v>
      </c>
      <c r="B9">
        <v>25</v>
      </c>
      <c r="D9">
        <f t="shared" si="0"/>
        <v>25</v>
      </c>
      <c r="F9">
        <f t="shared" si="1"/>
        <v>45</v>
      </c>
      <c r="H9">
        <v>33</v>
      </c>
      <c r="M9">
        <f>COUNTA(K2:K15)</f>
        <v>8</v>
      </c>
    </row>
    <row r="10" spans="1:13" x14ac:dyDescent="0.3">
      <c r="A10">
        <v>9</v>
      </c>
      <c r="B10">
        <v>19</v>
      </c>
      <c r="C10">
        <v>12</v>
      </c>
      <c r="D10">
        <f t="shared" si="0"/>
        <v>31</v>
      </c>
      <c r="F10">
        <f t="shared" si="1"/>
        <v>51</v>
      </c>
      <c r="H10">
        <v>8</v>
      </c>
      <c r="J10">
        <v>1</v>
      </c>
      <c r="K10" t="s">
        <v>62</v>
      </c>
      <c r="M10" t="s">
        <v>66</v>
      </c>
    </row>
    <row r="11" spans="1:13" x14ac:dyDescent="0.3">
      <c r="A11">
        <v>10</v>
      </c>
      <c r="B11">
        <v>26</v>
      </c>
      <c r="C11">
        <v>11</v>
      </c>
      <c r="D11">
        <f t="shared" si="0"/>
        <v>37</v>
      </c>
      <c r="F11">
        <f t="shared" si="1"/>
        <v>57</v>
      </c>
      <c r="H11">
        <v>42</v>
      </c>
    </row>
    <row r="12" spans="1:13" x14ac:dyDescent="0.3">
      <c r="A12">
        <v>11</v>
      </c>
      <c r="D12">
        <f t="shared" si="0"/>
        <v>0</v>
      </c>
      <c r="F12">
        <f t="shared" si="1"/>
        <v>20</v>
      </c>
      <c r="H12">
        <v>49</v>
      </c>
      <c r="J12">
        <v>1</v>
      </c>
      <c r="K12" t="s">
        <v>62</v>
      </c>
      <c r="M12" t="s">
        <v>67</v>
      </c>
    </row>
    <row r="13" spans="1:13" x14ac:dyDescent="0.3">
      <c r="A13">
        <v>12</v>
      </c>
      <c r="B13">
        <v>24</v>
      </c>
      <c r="C13">
        <v>27</v>
      </c>
      <c r="D13">
        <f t="shared" si="0"/>
        <v>51</v>
      </c>
      <c r="F13">
        <f t="shared" si="1"/>
        <v>71</v>
      </c>
      <c r="H13">
        <v>39</v>
      </c>
      <c r="K13" t="s">
        <v>62</v>
      </c>
      <c r="M13" s="3"/>
    </row>
    <row r="14" spans="1:13" x14ac:dyDescent="0.3">
      <c r="A14">
        <v>13</v>
      </c>
      <c r="C14">
        <v>29</v>
      </c>
      <c r="D14">
        <f t="shared" si="0"/>
        <v>29</v>
      </c>
      <c r="F14">
        <f t="shared" si="1"/>
        <v>49</v>
      </c>
      <c r="H14">
        <v>90</v>
      </c>
      <c r="J14">
        <v>1</v>
      </c>
      <c r="K14" t="s">
        <v>62</v>
      </c>
      <c r="M14" t="s">
        <v>68</v>
      </c>
    </row>
    <row r="15" spans="1:13" x14ac:dyDescent="0.3">
      <c r="A15">
        <v>14</v>
      </c>
      <c r="B15">
        <v>20</v>
      </c>
      <c r="C15">
        <v>9</v>
      </c>
      <c r="D15">
        <f t="shared" si="0"/>
        <v>29</v>
      </c>
      <c r="F15">
        <f t="shared" si="1"/>
        <v>49</v>
      </c>
      <c r="H15">
        <v>80</v>
      </c>
      <c r="J15">
        <v>1</v>
      </c>
      <c r="K15" t="s">
        <v>62</v>
      </c>
    </row>
    <row r="16" spans="1:13" x14ac:dyDescent="0.3">
      <c r="M16" t="s">
        <v>69</v>
      </c>
    </row>
    <row r="17" spans="1:13" x14ac:dyDescent="0.3">
      <c r="A17" t="s">
        <v>28</v>
      </c>
      <c r="B17">
        <f>SUM(B2:B16)</f>
        <v>210</v>
      </c>
      <c r="C17">
        <f>SUM(C2:C16)</f>
        <v>268</v>
      </c>
      <c r="D17">
        <f>SUM(D2:D16)</f>
        <v>478</v>
      </c>
    </row>
    <row r="18" spans="1:13" x14ac:dyDescent="0.3">
      <c r="A18" t="s">
        <v>72</v>
      </c>
      <c r="D18">
        <f>ROUND(AVERAGE(D2:D16), 2)</f>
        <v>34.14</v>
      </c>
      <c r="M18" t="s">
        <v>70</v>
      </c>
    </row>
    <row r="20" spans="1:13" x14ac:dyDescent="0.3">
      <c r="M20" t="s">
        <v>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Result</vt:lpstr>
      <vt:lpstr>Param Chaudhary</vt:lpstr>
      <vt:lpstr>Alakh Pandya</vt:lpstr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Alakh Pandya</dc:creator>
  <cp:lastModifiedBy>Alakh Pandya</cp:lastModifiedBy>
  <dcterms:created xsi:type="dcterms:W3CDTF">2015-06-05T18:17:20Z</dcterms:created>
  <dcterms:modified xsi:type="dcterms:W3CDTF">2024-03-21T12:45:29Z</dcterms:modified>
</cp:coreProperties>
</file>