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33ECCC08-CF2E-49AD-B967-833C8B5CA3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hush Pate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H3" i="1" s="1"/>
  <c r="K3" i="1" s="1"/>
  <c r="L3" i="1" s="1"/>
  <c r="H4" i="1"/>
  <c r="J5" i="1"/>
  <c r="J19" i="1" s="1"/>
  <c r="I5" i="1"/>
  <c r="H5" i="1"/>
  <c r="J4" i="1"/>
  <c r="I4" i="1"/>
  <c r="I19" i="1" s="1"/>
  <c r="L5" i="1"/>
  <c r="L6" i="1"/>
  <c r="L7" i="1"/>
  <c r="L8" i="1"/>
  <c r="L9" i="1"/>
  <c r="L10" i="1"/>
  <c r="K9" i="1"/>
  <c r="H19" i="1" l="1"/>
  <c r="K4" i="1"/>
  <c r="K19" i="1" s="1"/>
  <c r="L4" i="1" l="1"/>
</calcChain>
</file>

<file path=xl/sharedStrings.xml><?xml version="1.0" encoding="utf-8"?>
<sst xmlns="http://schemas.openxmlformats.org/spreadsheetml/2006/main" count="62" uniqueCount="37">
  <si>
    <t>Name</t>
  </si>
  <si>
    <t>Address</t>
  </si>
  <si>
    <t>Mobile No</t>
  </si>
  <si>
    <t>Khush</t>
  </si>
  <si>
    <t>Kavyan Manishbhai Nayak</t>
  </si>
  <si>
    <t>Sr.No.</t>
  </si>
  <si>
    <t>34 Khush Niwas, 
Opp Royal Crossroad, 
Naranpura, 
Ahmedabad - 380009</t>
  </si>
  <si>
    <t>Physics</t>
  </si>
  <si>
    <t>Maths</t>
  </si>
  <si>
    <t>Computer Science</t>
  </si>
  <si>
    <t>Marks</t>
  </si>
  <si>
    <t>34 Khush Niwas, Opp Royal Crossroad, Naranpura, Ahmedabad - 380009</t>
  </si>
  <si>
    <t>Date</t>
  </si>
  <si>
    <t>Day</t>
  </si>
  <si>
    <t>Tue</t>
  </si>
  <si>
    <t>Wed</t>
  </si>
  <si>
    <t>Thu</t>
  </si>
  <si>
    <t>Fri</t>
  </si>
  <si>
    <t>Sat</t>
  </si>
  <si>
    <t>Sun</t>
  </si>
  <si>
    <t>Mon</t>
  </si>
  <si>
    <t>Months</t>
  </si>
  <si>
    <t>Jan</t>
  </si>
  <si>
    <t>Total Marks</t>
  </si>
  <si>
    <t>Total</t>
  </si>
  <si>
    <t>Average</t>
  </si>
  <si>
    <t>Internal Marks (Fixed)</t>
  </si>
  <si>
    <t>Final Marks</t>
  </si>
  <si>
    <t>Attendance Marks (Fixed)</t>
  </si>
  <si>
    <t>Parth Thakkar</t>
  </si>
  <si>
    <t>Surname</t>
  </si>
  <si>
    <t>Patel</t>
  </si>
  <si>
    <t>Subject</t>
  </si>
  <si>
    <t>Test-1</t>
  </si>
  <si>
    <t>Test-2</t>
  </si>
  <si>
    <t>Test-3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</si>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</sst>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H3" sqref="H3"/>
    </sheetView>
  </sheetViews>
  <sheetFormatPr defaultRowHeight="14.4" x14ac:dyDescent="0.3"/>
  <cols>
    <col min="1" max="1" width="6.109375" bestFit="1" customWidth="1"/>
    <col min="2" max="2" width="22.44140625" bestFit="1" customWidth="1"/>
    <col min="3" max="3" width="28.6640625" customWidth="1"/>
    <col min="4" max="4" width="16.88671875" customWidth="1"/>
    <col min="5" max="7" width="12.77734375" customWidth="1"/>
    <col min="10" max="10" width="16.33203125" bestFit="1" customWidth="1"/>
    <col min="11" max="11" width="10.88671875" bestFit="1" customWidth="1"/>
    <col min="12" max="12" width="10.5546875" bestFit="1" customWidth="1"/>
  </cols>
  <sheetData>
    <row r="1" spans="1:12" s="1" customFormat="1" x14ac:dyDescent="0.3">
      <c r="A1" s="5" t="s">
        <v>5</v>
      </c>
      <c r="B1" s="5" t="s">
        <v>0</v>
      </c>
      <c r="C1" s="5" t="s">
        <v>1</v>
      </c>
      <c r="D1" s="5" t="s">
        <v>2</v>
      </c>
      <c r="E1" s="5" t="s">
        <v>13</v>
      </c>
      <c r="F1" s="5" t="s">
        <v>21</v>
      </c>
      <c r="G1" s="5" t="s">
        <v>12</v>
      </c>
      <c r="H1" s="4" t="s">
        <v>10</v>
      </c>
      <c r="I1" s="4"/>
      <c r="J1" s="4"/>
      <c r="K1" s="4" t="s">
        <v>23</v>
      </c>
      <c r="L1" s="4" t="s">
        <v>27</v>
      </c>
    </row>
    <row r="2" spans="1:12" s="1" customFormat="1" x14ac:dyDescent="0.3">
      <c r="A2" s="5"/>
      <c r="B2" s="5"/>
      <c r="C2" s="5"/>
      <c r="D2" s="5"/>
      <c r="E2" s="5"/>
      <c r="F2" s="5"/>
      <c r="G2" s="5"/>
      <c r="H2" s="1" t="s">
        <v>7</v>
      </c>
      <c r="I2" s="1" t="s">
        <v>8</v>
      </c>
      <c r="J2" s="1" t="s">
        <v>9</v>
      </c>
      <c r="K2" s="4"/>
      <c r="L2" s="4"/>
    </row>
    <row r="3" spans="1:12" ht="57.6" x14ac:dyDescent="0.3">
      <c r="A3">
        <v>1</v>
      </c>
      <c r="B3" s="3" t="s">
        <v>3</v>
      </c>
      <c r="C3" s="2" t="s">
        <v>6</v>
      </c>
      <c r="D3">
        <v>9876543210</v>
      </c>
      <c r="E3" t="s">
        <v>14</v>
      </c>
      <c r="F3" t="s">
        <v>22</v>
      </c>
      <c r="G3" s="6">
        <v>45346</v>
      </c>
      <c r="H3">
        <f>'Khush Patel'!E6+Sheet1!$C$19</f>
        <v>148</v>
      </c>
      <c r="I3">
        <v>80</v>
      </c>
      <c r="J3">
        <v>90</v>
      </c>
      <c r="K3">
        <f>H3+I3+J3</f>
        <v>318</v>
      </c>
      <c r="L3">
        <f>K3+C$18</f>
        <v>333</v>
      </c>
    </row>
    <row r="4" spans="1:12" ht="43.2" x14ac:dyDescent="0.3">
      <c r="A4">
        <v>2</v>
      </c>
      <c r="B4" t="s">
        <v>4</v>
      </c>
      <c r="C4" s="2" t="s">
        <v>11</v>
      </c>
      <c r="E4" t="s">
        <v>15</v>
      </c>
      <c r="F4" t="s">
        <v>22</v>
      </c>
      <c r="G4" s="6">
        <v>45347</v>
      </c>
      <c r="H4">
        <f>95+$C$19</f>
        <v>105</v>
      </c>
      <c r="I4">
        <f>90+$C19</f>
        <v>100</v>
      </c>
      <c r="J4">
        <f>75+$C19</f>
        <v>85</v>
      </c>
      <c r="K4">
        <f>H4+I4+J4</f>
        <v>290</v>
      </c>
      <c r="L4">
        <f>K4+C$18</f>
        <v>305</v>
      </c>
    </row>
    <row r="5" spans="1:12" x14ac:dyDescent="0.3">
      <c r="A5">
        <v>3</v>
      </c>
      <c r="B5" t="s">
        <v>29</v>
      </c>
      <c r="E5" t="s">
        <v>16</v>
      </c>
      <c r="F5" t="s">
        <v>22</v>
      </c>
      <c r="G5" s="6">
        <v>45348</v>
      </c>
      <c r="H5">
        <f>92+$C$19</f>
        <v>102</v>
      </c>
      <c r="I5">
        <f>98+$C$19</f>
        <v>108</v>
      </c>
      <c r="J5">
        <f>80+$C$19</f>
        <v>90</v>
      </c>
      <c r="L5">
        <f t="shared" ref="L5:L10" si="0">K5+C$18</f>
        <v>15</v>
      </c>
    </row>
    <row r="6" spans="1:12" x14ac:dyDescent="0.3">
      <c r="A6">
        <v>4</v>
      </c>
      <c r="E6" t="s">
        <v>17</v>
      </c>
      <c r="F6" t="s">
        <v>22</v>
      </c>
      <c r="G6" s="6">
        <v>45349</v>
      </c>
      <c r="L6">
        <f t="shared" si="0"/>
        <v>15</v>
      </c>
    </row>
    <row r="7" spans="1:12" x14ac:dyDescent="0.3">
      <c r="A7">
        <v>5</v>
      </c>
      <c r="E7" t="s">
        <v>18</v>
      </c>
      <c r="F7" t="s">
        <v>22</v>
      </c>
      <c r="G7" s="6">
        <v>45350</v>
      </c>
      <c r="L7">
        <f t="shared" si="0"/>
        <v>15</v>
      </c>
    </row>
    <row r="8" spans="1:12" x14ac:dyDescent="0.3">
      <c r="A8">
        <v>6</v>
      </c>
      <c r="E8" t="s">
        <v>19</v>
      </c>
      <c r="F8" t="s">
        <v>22</v>
      </c>
      <c r="G8" s="6">
        <v>45351</v>
      </c>
      <c r="L8">
        <f t="shared" si="0"/>
        <v>15</v>
      </c>
    </row>
    <row r="9" spans="1:12" x14ac:dyDescent="0.3">
      <c r="A9">
        <v>7</v>
      </c>
      <c r="E9" t="s">
        <v>20</v>
      </c>
      <c r="F9" t="s">
        <v>22</v>
      </c>
      <c r="G9" s="6">
        <v>45352</v>
      </c>
      <c r="K9">
        <f>H9+I9+J9</f>
        <v>0</v>
      </c>
      <c r="L9">
        <f t="shared" si="0"/>
        <v>15</v>
      </c>
    </row>
    <row r="10" spans="1:12" x14ac:dyDescent="0.3">
      <c r="A10">
        <v>8</v>
      </c>
      <c r="E10" t="s">
        <v>14</v>
      </c>
      <c r="F10" t="s">
        <v>22</v>
      </c>
      <c r="G10" s="6">
        <v>45353</v>
      </c>
      <c r="L10">
        <f t="shared" si="0"/>
        <v>15</v>
      </c>
    </row>
    <row r="11" spans="1:12" x14ac:dyDescent="0.3">
      <c r="A11">
        <v>9</v>
      </c>
      <c r="E11" t="s">
        <v>15</v>
      </c>
      <c r="F11" t="s">
        <v>22</v>
      </c>
      <c r="G11" s="6">
        <v>45354</v>
      </c>
    </row>
    <row r="12" spans="1:12" x14ac:dyDescent="0.3">
      <c r="A12">
        <v>10</v>
      </c>
      <c r="E12" t="s">
        <v>16</v>
      </c>
      <c r="F12" t="s">
        <v>22</v>
      </c>
      <c r="G12" s="6">
        <v>45355</v>
      </c>
    </row>
    <row r="13" spans="1:12" x14ac:dyDescent="0.3">
      <c r="A13">
        <v>11</v>
      </c>
      <c r="E13" t="s">
        <v>17</v>
      </c>
      <c r="F13" t="s">
        <v>22</v>
      </c>
      <c r="G13" s="6">
        <v>45356</v>
      </c>
    </row>
    <row r="14" spans="1:12" x14ac:dyDescent="0.3">
      <c r="A14">
        <v>12</v>
      </c>
      <c r="E14" t="s">
        <v>18</v>
      </c>
      <c r="F14" t="s">
        <v>22</v>
      </c>
      <c r="G14" s="6">
        <v>45357</v>
      </c>
    </row>
    <row r="15" spans="1:12" x14ac:dyDescent="0.3">
      <c r="A15">
        <v>13</v>
      </c>
      <c r="E15" t="s">
        <v>19</v>
      </c>
      <c r="F15" t="s">
        <v>22</v>
      </c>
      <c r="G15" s="6">
        <v>45358</v>
      </c>
    </row>
    <row r="16" spans="1:12" x14ac:dyDescent="0.3">
      <c r="A16">
        <v>14</v>
      </c>
      <c r="E16" t="s">
        <v>20</v>
      </c>
      <c r="F16" t="s">
        <v>22</v>
      </c>
      <c r="G16" s="6">
        <v>45359</v>
      </c>
    </row>
    <row r="17" spans="1:11" x14ac:dyDescent="0.3">
      <c r="A17">
        <v>15</v>
      </c>
      <c r="E17" t="s">
        <v>14</v>
      </c>
      <c r="F17" t="s">
        <v>22</v>
      </c>
      <c r="G17" s="6">
        <v>45360</v>
      </c>
    </row>
    <row r="18" spans="1:11" x14ac:dyDescent="0.3">
      <c r="B18" t="s">
        <v>26</v>
      </c>
      <c r="C18">
        <v>15</v>
      </c>
    </row>
    <row r="19" spans="1:11" x14ac:dyDescent="0.3">
      <c r="B19" t="s">
        <v>28</v>
      </c>
      <c r="C19">
        <v>10</v>
      </c>
      <c r="G19" t="s">
        <v>25</v>
      </c>
      <c r="H19">
        <f>AVERAGE(H3:H17)</f>
        <v>118.33333333333333</v>
      </c>
      <c r="I19">
        <f>AVERAGE(I3:I17)</f>
        <v>96</v>
      </c>
      <c r="J19">
        <f>AVERAGE(J3:J17)</f>
        <v>88.333333333333329</v>
      </c>
      <c r="K19">
        <f>AVERAGE(K3:K17)</f>
        <v>202.66666666666666</v>
      </c>
    </row>
  </sheetData>
  <mergeCells count="10">
    <mergeCell ref="K1:K2"/>
    <mergeCell ref="F1:F2"/>
    <mergeCell ref="G1:G2"/>
    <mergeCell ref="L1:L2"/>
    <mergeCell ref="H1:J1"/>
    <mergeCell ref="A1:A2"/>
    <mergeCell ref="B1:B2"/>
    <mergeCell ref="C1:C2"/>
    <mergeCell ref="D1:D2"/>
    <mergeCell ref="E1:E2"/>
  </mergeCells>
  <phoneticPr fontId="2" type="noConversion"/>
  <printOptions horizontalCentered="1" verticalCentered="1" gridLines="1"/>
  <pageMargins left="0.25" right="0.25" top="0.75" bottom="0.75" header="0.3" footer="0.3"/>
  <pageSetup paperSize="9" orientation="landscape" r:id="rId1"/>
  <headerFooter>
    <oddHeader>Prepared by Alakh Pandya &amp;D&amp;RPage &amp;P</oddHeader>
    <oddFooter>&amp;Rcopyright Royal Technosoft Pvt 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B0E-8448-4693-8CF5-E768D7915830}">
  <dimension ref="A1:E6"/>
  <sheetViews>
    <sheetView workbookViewId="0">
      <selection activeCell="D25" sqref="D25"/>
    </sheetView>
  </sheetViews>
  <sheetFormatPr defaultRowHeight="14.4" x14ac:dyDescent="0.3"/>
  <sheetData>
    <row r="1" spans="1:5" x14ac:dyDescent="0.3">
      <c r="A1" t="s">
        <v>0</v>
      </c>
      <c r="B1" t="s">
        <v>3</v>
      </c>
    </row>
    <row r="2" spans="1:5" x14ac:dyDescent="0.3">
      <c r="A2" t="s">
        <v>30</v>
      </c>
      <c r="B2" t="s">
        <v>31</v>
      </c>
    </row>
    <row r="3" spans="1:5" x14ac:dyDescent="0.3">
      <c r="A3" t="s">
        <v>36</v>
      </c>
      <c r="B3">
        <v>1</v>
      </c>
    </row>
    <row r="5" spans="1:5" x14ac:dyDescent="0.3">
      <c r="A5" t="s">
        <v>32</v>
      </c>
      <c r="B5" t="s">
        <v>33</v>
      </c>
      <c r="C5" t="s">
        <v>34</v>
      </c>
      <c r="D5" t="s">
        <v>35</v>
      </c>
      <c r="E5" t="s">
        <v>24</v>
      </c>
    </row>
    <row r="6" spans="1:5" x14ac:dyDescent="0.3">
      <c r="A6" t="s">
        <v>7</v>
      </c>
      <c r="B6">
        <v>50</v>
      </c>
      <c r="C6">
        <v>48</v>
      </c>
      <c r="D6">
        <v>40</v>
      </c>
      <c r="E6">
        <f>SUM(B6:D6)</f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Khush Patel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2024-08-25T10:38:16Z</cp:lastPrinted>
  <dcterms:created xsi:type="dcterms:W3CDTF">2015-06-05T18:17:20Z</dcterms:created>
  <dcterms:modified xsi:type="dcterms:W3CDTF">2024-08-25T11:27:15Z</dcterms:modified>
</cp:coreProperties>
</file>