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024AIDataScienceGNRGeneral\Advanced Excel\"/>
    </mc:Choice>
  </mc:AlternateContent>
  <xr:revisionPtr revIDLastSave="0" documentId="13_ncr:1_{C5A48729-F743-4D71-A12C-9D8FFD891A61}" xr6:coauthVersionLast="47" xr6:coauthVersionMax="47" xr10:uidLastSave="{00000000-0000-0000-0000-000000000000}"/>
  <bookViews>
    <workbookView xWindow="-108" yWindow="-108" windowWidth="23256" windowHeight="12576" activeTab="2" xr2:uid="{51F506A4-645D-4FEE-AB4B-793C5DBAA92F}"/>
  </bookViews>
  <sheets>
    <sheet name="Autofill" sheetId="1" r:id="rId1"/>
    <sheet name="Consolidated Result" sheetId="5" r:id="rId2"/>
    <sheet name="Dhyey" sheetId="2" r:id="rId3"/>
    <sheet name="Marmik Patel" sheetId="3" r:id="rId4"/>
    <sheet name="Dhairya Patel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C25" i="2"/>
  <c r="L10" i="2"/>
  <c r="K10" i="2"/>
  <c r="J10" i="2"/>
  <c r="L9" i="2"/>
  <c r="L8" i="2"/>
  <c r="K9" i="2"/>
  <c r="J9" i="2"/>
  <c r="K8" i="2"/>
  <c r="J8" i="2"/>
  <c r="D24" i="2"/>
  <c r="D23" i="2"/>
  <c r="D22" i="2"/>
  <c r="D21" i="2"/>
  <c r="D20" i="2"/>
  <c r="C20" i="2"/>
  <c r="C22" i="2" s="1"/>
  <c r="B5" i="5"/>
  <c r="A5" i="5"/>
  <c r="B4" i="5"/>
  <c r="A4" i="5"/>
  <c r="A3" i="5"/>
  <c r="B3" i="3"/>
  <c r="D15" i="4"/>
  <c r="D15" i="3"/>
  <c r="E12" i="4"/>
  <c r="E11" i="4"/>
  <c r="E10" i="4"/>
  <c r="E9" i="4"/>
  <c r="E15" i="4" s="1"/>
  <c r="B3" i="4" s="1"/>
  <c r="E8" i="4"/>
  <c r="E7" i="4"/>
  <c r="E6" i="4"/>
  <c r="E6" i="3"/>
  <c r="E12" i="3"/>
  <c r="E11" i="3"/>
  <c r="E10" i="3"/>
  <c r="E9" i="3"/>
  <c r="E8" i="3"/>
  <c r="E7" i="3"/>
  <c r="C16" i="2"/>
  <c r="C19" i="2" s="1"/>
  <c r="G9" i="2"/>
  <c r="G10" i="2"/>
  <c r="G11" i="2"/>
  <c r="G12" i="2"/>
  <c r="G13" i="2"/>
  <c r="G14" i="2"/>
  <c r="G8" i="2"/>
  <c r="E8" i="2"/>
  <c r="D17" i="2"/>
  <c r="D19" i="2" s="1"/>
  <c r="F9" i="2"/>
  <c r="F10" i="2"/>
  <c r="F11" i="2"/>
  <c r="F12" i="2"/>
  <c r="F13" i="2"/>
  <c r="F14" i="2"/>
  <c r="F8" i="2"/>
  <c r="E9" i="2"/>
  <c r="E10" i="2"/>
  <c r="E11" i="2"/>
  <c r="E12" i="2"/>
  <c r="E13" i="2"/>
  <c r="E14" i="2"/>
  <c r="F20" i="2" l="1"/>
  <c r="F21" i="2" s="1"/>
  <c r="C23" i="2"/>
  <c r="C21" i="2"/>
  <c r="C24" i="2"/>
  <c r="E20" i="2"/>
  <c r="B3" i="2"/>
  <c r="E15" i="3"/>
  <c r="F17" i="2"/>
  <c r="E17" i="2"/>
  <c r="E19" i="2" s="1"/>
  <c r="E24" i="2" l="1"/>
  <c r="E21" i="2"/>
  <c r="E22" i="2"/>
  <c r="E23" i="2"/>
  <c r="B4" i="2"/>
  <c r="B3" i="5" s="1"/>
  <c r="F19" i="2"/>
  <c r="C14" i="3"/>
  <c r="C14" i="4"/>
</calcChain>
</file>

<file path=xl/sharedStrings.xml><?xml version="1.0" encoding="utf-8"?>
<sst xmlns="http://schemas.openxmlformats.org/spreadsheetml/2006/main" count="162" uniqueCount="57">
  <si>
    <t>Royal</t>
  </si>
  <si>
    <t>Technosoft</t>
  </si>
  <si>
    <t>Monday</t>
  </si>
  <si>
    <t>Tuesday</t>
  </si>
  <si>
    <t>Wednesday</t>
  </si>
  <si>
    <t>Thursday</t>
  </si>
  <si>
    <t>Friday</t>
  </si>
  <si>
    <t>Saturday</t>
  </si>
  <si>
    <t>Sunday</t>
  </si>
  <si>
    <t>Mon</t>
  </si>
  <si>
    <t>Tue</t>
  </si>
  <si>
    <t>Wed</t>
  </si>
  <si>
    <t>Thu</t>
  </si>
  <si>
    <t>Fri</t>
  </si>
  <si>
    <t>Sat</t>
  </si>
  <si>
    <t>Sun</t>
  </si>
  <si>
    <t>Subject</t>
  </si>
  <si>
    <t>Test-1</t>
  </si>
  <si>
    <t>Test-2</t>
  </si>
  <si>
    <t>Total</t>
  </si>
  <si>
    <t>Tableau</t>
  </si>
  <si>
    <t>Excel</t>
  </si>
  <si>
    <t>Advanced SQL</t>
  </si>
  <si>
    <t>Core Python</t>
  </si>
  <si>
    <t>Python Libraries</t>
  </si>
  <si>
    <t>Probability &amp; Statistics</t>
  </si>
  <si>
    <t>Hypothesis Testing</t>
  </si>
  <si>
    <t>Sr.No.</t>
  </si>
  <si>
    <t>Name</t>
  </si>
  <si>
    <t>City</t>
  </si>
  <si>
    <t>Gandhinagar</t>
  </si>
  <si>
    <t>Marmik</t>
  </si>
  <si>
    <t>Total Marks</t>
  </si>
  <si>
    <t>Total through SUM</t>
  </si>
  <si>
    <t>Imp Note</t>
  </si>
  <si>
    <t>Note 2</t>
  </si>
  <si>
    <t>Note 3</t>
  </si>
  <si>
    <t>Total (Duplicated)</t>
  </si>
  <si>
    <t>Total Marks 
(By fixing the range)</t>
  </si>
  <si>
    <t>Total Marks 
(By refferring the cell)</t>
  </si>
  <si>
    <t>Dhyey Patel</t>
  </si>
  <si>
    <t>Dhairya Patel</t>
  </si>
  <si>
    <t>Avg Makrks Per Subject</t>
  </si>
  <si>
    <t>Avg Marks by Average</t>
  </si>
  <si>
    <t>Rounded Off Avg</t>
  </si>
  <si>
    <t>Truncated Avg</t>
  </si>
  <si>
    <t>Rounded Up Avg</t>
  </si>
  <si>
    <t>Rounded Down Avg</t>
  </si>
  <si>
    <t>Nearest Ten</t>
  </si>
  <si>
    <t>Nearest Hundred</t>
  </si>
  <si>
    <t>No. of subjects</t>
  </si>
  <si>
    <t>Bytes</t>
  </si>
  <si>
    <t>Chunk</t>
  </si>
  <si>
    <t>16 B</t>
  </si>
  <si>
    <t>RoundDown/Trun</t>
  </si>
  <si>
    <t>Floor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</si>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</sst>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713D-7BFA-4F6C-96A6-D1175B4333D5}">
  <dimension ref="A1:H28"/>
  <sheetViews>
    <sheetView workbookViewId="0">
      <selection activeCell="H1" sqref="H1"/>
    </sheetView>
  </sheetViews>
  <sheetFormatPr defaultRowHeight="14.4" x14ac:dyDescent="0.3"/>
  <cols>
    <col min="3" max="3" width="11.44140625" bestFit="1" customWidth="1"/>
    <col min="5" max="5" width="10.21875" bestFit="1" customWidth="1"/>
    <col min="7" max="7" width="16.33203125" bestFit="1" customWidth="1"/>
    <col min="8" max="8" width="10.33203125" bestFit="1" customWidth="1"/>
  </cols>
  <sheetData>
    <row r="1" spans="1:8" x14ac:dyDescent="0.3">
      <c r="A1" t="s">
        <v>0</v>
      </c>
      <c r="B1">
        <v>1</v>
      </c>
      <c r="C1">
        <v>1</v>
      </c>
      <c r="D1" t="s">
        <v>2</v>
      </c>
      <c r="E1" t="s">
        <v>1</v>
      </c>
      <c r="F1" t="s">
        <v>9</v>
      </c>
      <c r="G1" s="1">
        <v>45647</v>
      </c>
      <c r="H1" s="2">
        <v>45346</v>
      </c>
    </row>
    <row r="2" spans="1:8" x14ac:dyDescent="0.3">
      <c r="A2" t="s">
        <v>0</v>
      </c>
      <c r="B2">
        <v>2</v>
      </c>
      <c r="C2">
        <v>5</v>
      </c>
      <c r="D2" t="s">
        <v>3</v>
      </c>
      <c r="E2" t="s">
        <v>1</v>
      </c>
      <c r="F2" t="s">
        <v>10</v>
      </c>
      <c r="G2" s="1">
        <v>45648</v>
      </c>
      <c r="H2" s="2">
        <v>45347</v>
      </c>
    </row>
    <row r="3" spans="1:8" x14ac:dyDescent="0.3">
      <c r="A3" t="s">
        <v>0</v>
      </c>
      <c r="B3">
        <v>3</v>
      </c>
      <c r="C3">
        <v>9</v>
      </c>
      <c r="D3" t="s">
        <v>4</v>
      </c>
      <c r="E3" t="s">
        <v>1</v>
      </c>
      <c r="F3" t="s">
        <v>11</v>
      </c>
      <c r="G3" s="1">
        <v>45649</v>
      </c>
      <c r="H3" s="2">
        <v>45348</v>
      </c>
    </row>
    <row r="4" spans="1:8" x14ac:dyDescent="0.3">
      <c r="A4" t="s">
        <v>0</v>
      </c>
      <c r="B4">
        <v>4</v>
      </c>
      <c r="C4">
        <v>13</v>
      </c>
      <c r="D4" t="s">
        <v>5</v>
      </c>
      <c r="E4" t="s">
        <v>1</v>
      </c>
      <c r="F4" t="s">
        <v>12</v>
      </c>
      <c r="G4" s="1">
        <v>45650</v>
      </c>
      <c r="H4" s="2">
        <v>45349</v>
      </c>
    </row>
    <row r="5" spans="1:8" x14ac:dyDescent="0.3">
      <c r="A5" t="s">
        <v>0</v>
      </c>
      <c r="B5">
        <v>5</v>
      </c>
      <c r="C5">
        <v>17</v>
      </c>
      <c r="D5" t="s">
        <v>6</v>
      </c>
      <c r="E5" t="s">
        <v>1</v>
      </c>
      <c r="F5" t="s">
        <v>13</v>
      </c>
      <c r="G5" s="1">
        <v>45651</v>
      </c>
      <c r="H5" s="2">
        <v>45350</v>
      </c>
    </row>
    <row r="6" spans="1:8" x14ac:dyDescent="0.3">
      <c r="A6" t="s">
        <v>0</v>
      </c>
      <c r="B6">
        <v>6</v>
      </c>
      <c r="C6">
        <v>21</v>
      </c>
      <c r="D6" t="s">
        <v>7</v>
      </c>
      <c r="E6" t="s">
        <v>1</v>
      </c>
      <c r="F6" t="s">
        <v>14</v>
      </c>
      <c r="G6" s="1">
        <v>45652</v>
      </c>
      <c r="H6" s="2">
        <v>45351</v>
      </c>
    </row>
    <row r="7" spans="1:8" x14ac:dyDescent="0.3">
      <c r="A7" t="s">
        <v>0</v>
      </c>
      <c r="B7">
        <v>7</v>
      </c>
      <c r="C7">
        <v>25</v>
      </c>
      <c r="D7" t="s">
        <v>8</v>
      </c>
      <c r="E7" t="s">
        <v>1</v>
      </c>
      <c r="F7" t="s">
        <v>15</v>
      </c>
      <c r="G7" s="1">
        <v>45653</v>
      </c>
      <c r="H7" s="2">
        <v>45352</v>
      </c>
    </row>
    <row r="8" spans="1:8" x14ac:dyDescent="0.3">
      <c r="A8" t="s">
        <v>0</v>
      </c>
      <c r="B8">
        <v>8</v>
      </c>
      <c r="C8">
        <v>29</v>
      </c>
      <c r="D8" t="s">
        <v>2</v>
      </c>
      <c r="E8" t="s">
        <v>1</v>
      </c>
      <c r="F8" t="s">
        <v>9</v>
      </c>
      <c r="G8" s="1">
        <v>45654</v>
      </c>
      <c r="H8" s="2">
        <v>45353</v>
      </c>
    </row>
    <row r="9" spans="1:8" x14ac:dyDescent="0.3">
      <c r="A9" t="s">
        <v>0</v>
      </c>
      <c r="B9">
        <v>9</v>
      </c>
      <c r="C9">
        <v>33</v>
      </c>
      <c r="D9" t="s">
        <v>3</v>
      </c>
      <c r="E9" t="s">
        <v>1</v>
      </c>
      <c r="F9" t="s">
        <v>10</v>
      </c>
      <c r="G9" s="1">
        <v>45655</v>
      </c>
      <c r="H9" s="2">
        <v>45354</v>
      </c>
    </row>
    <row r="10" spans="1:8" x14ac:dyDescent="0.3">
      <c r="A10" t="s">
        <v>0</v>
      </c>
      <c r="B10">
        <v>10</v>
      </c>
      <c r="C10">
        <v>37</v>
      </c>
      <c r="D10" t="s">
        <v>4</v>
      </c>
      <c r="E10" t="s">
        <v>1</v>
      </c>
      <c r="F10" t="s">
        <v>11</v>
      </c>
      <c r="G10" s="1">
        <v>45656</v>
      </c>
      <c r="H10" s="2">
        <v>45355</v>
      </c>
    </row>
    <row r="11" spans="1:8" x14ac:dyDescent="0.3">
      <c r="A11" t="s">
        <v>0</v>
      </c>
      <c r="B11">
        <v>11</v>
      </c>
      <c r="C11">
        <v>41</v>
      </c>
      <c r="D11" t="s">
        <v>5</v>
      </c>
      <c r="E11" t="s">
        <v>1</v>
      </c>
      <c r="F11" t="s">
        <v>12</v>
      </c>
      <c r="G11" s="1">
        <v>45657</v>
      </c>
      <c r="H11" s="2">
        <v>45356</v>
      </c>
    </row>
    <row r="12" spans="1:8" x14ac:dyDescent="0.3">
      <c r="A12" t="s">
        <v>0</v>
      </c>
      <c r="B12">
        <v>12</v>
      </c>
      <c r="C12">
        <v>45</v>
      </c>
      <c r="D12" t="s">
        <v>6</v>
      </c>
      <c r="E12" t="s">
        <v>1</v>
      </c>
      <c r="F12" t="s">
        <v>13</v>
      </c>
      <c r="G12" s="1">
        <v>45658</v>
      </c>
      <c r="H12" s="2">
        <v>45357</v>
      </c>
    </row>
    <row r="13" spans="1:8" x14ac:dyDescent="0.3">
      <c r="A13" t="s">
        <v>0</v>
      </c>
      <c r="B13">
        <v>13</v>
      </c>
      <c r="C13">
        <v>49</v>
      </c>
      <c r="D13" t="s">
        <v>7</v>
      </c>
      <c r="E13" t="s">
        <v>1</v>
      </c>
      <c r="F13" t="s">
        <v>14</v>
      </c>
      <c r="G13" s="1">
        <v>45659</v>
      </c>
      <c r="H13" s="2">
        <v>45358</v>
      </c>
    </row>
    <row r="14" spans="1:8" x14ac:dyDescent="0.3">
      <c r="A14" t="s">
        <v>0</v>
      </c>
      <c r="B14">
        <v>14</v>
      </c>
      <c r="C14">
        <v>53</v>
      </c>
      <c r="D14" t="s">
        <v>8</v>
      </c>
      <c r="E14" t="s">
        <v>1</v>
      </c>
      <c r="F14" t="s">
        <v>15</v>
      </c>
      <c r="G14" s="1">
        <v>45660</v>
      </c>
      <c r="H14" s="2">
        <v>45359</v>
      </c>
    </row>
    <row r="15" spans="1:8" x14ac:dyDescent="0.3">
      <c r="A15" t="s">
        <v>0</v>
      </c>
      <c r="B15">
        <v>15</v>
      </c>
      <c r="C15">
        <v>57</v>
      </c>
      <c r="E15" t="s">
        <v>1</v>
      </c>
      <c r="F15" t="s">
        <v>9</v>
      </c>
      <c r="G15" s="1">
        <v>45661</v>
      </c>
      <c r="H15" s="2">
        <v>45360</v>
      </c>
    </row>
    <row r="16" spans="1:8" x14ac:dyDescent="0.3">
      <c r="A16" t="s">
        <v>0</v>
      </c>
      <c r="B16">
        <v>16</v>
      </c>
      <c r="C16">
        <v>61</v>
      </c>
      <c r="E16" t="s">
        <v>1</v>
      </c>
      <c r="F16" t="s">
        <v>10</v>
      </c>
      <c r="G16" s="1">
        <v>45662</v>
      </c>
      <c r="H16" s="2">
        <v>45361</v>
      </c>
    </row>
    <row r="17" spans="1:8" x14ac:dyDescent="0.3">
      <c r="A17" t="s">
        <v>0</v>
      </c>
      <c r="B17">
        <v>17</v>
      </c>
      <c r="C17">
        <v>65</v>
      </c>
      <c r="E17" t="s">
        <v>1</v>
      </c>
      <c r="F17" t="s">
        <v>11</v>
      </c>
      <c r="G17" s="1">
        <v>45663</v>
      </c>
      <c r="H17" s="2">
        <v>45362</v>
      </c>
    </row>
    <row r="18" spans="1:8" x14ac:dyDescent="0.3">
      <c r="A18" t="s">
        <v>0</v>
      </c>
      <c r="B18">
        <v>18</v>
      </c>
      <c r="C18">
        <v>69</v>
      </c>
      <c r="E18" t="s">
        <v>1</v>
      </c>
      <c r="F18" t="s">
        <v>12</v>
      </c>
      <c r="G18" s="1">
        <v>45664</v>
      </c>
      <c r="H18" s="2">
        <v>45363</v>
      </c>
    </row>
    <row r="19" spans="1:8" x14ac:dyDescent="0.3">
      <c r="B19">
        <v>19</v>
      </c>
      <c r="C19">
        <v>73</v>
      </c>
      <c r="E19" t="s">
        <v>1</v>
      </c>
      <c r="F19" t="s">
        <v>13</v>
      </c>
      <c r="G19" s="1">
        <v>45665</v>
      </c>
      <c r="H19" s="2">
        <v>45364</v>
      </c>
    </row>
    <row r="20" spans="1:8" x14ac:dyDescent="0.3">
      <c r="B20">
        <v>20</v>
      </c>
      <c r="C20">
        <v>77</v>
      </c>
      <c r="E20" t="s">
        <v>1</v>
      </c>
      <c r="F20" t="s">
        <v>14</v>
      </c>
      <c r="G20" s="1">
        <v>45666</v>
      </c>
      <c r="H20" s="2">
        <v>45365</v>
      </c>
    </row>
    <row r="21" spans="1:8" x14ac:dyDescent="0.3">
      <c r="C21">
        <v>81</v>
      </c>
      <c r="E21" t="s">
        <v>1</v>
      </c>
      <c r="F21" t="s">
        <v>15</v>
      </c>
      <c r="G21" s="1">
        <v>45667</v>
      </c>
      <c r="H21" s="2">
        <v>45366</v>
      </c>
    </row>
    <row r="22" spans="1:8" x14ac:dyDescent="0.3">
      <c r="C22">
        <v>85</v>
      </c>
      <c r="E22" t="s">
        <v>1</v>
      </c>
      <c r="G22" s="1">
        <v>45668</v>
      </c>
      <c r="H22" s="2"/>
    </row>
    <row r="23" spans="1:8" x14ac:dyDescent="0.3">
      <c r="C23">
        <v>89</v>
      </c>
      <c r="E23" t="s">
        <v>1</v>
      </c>
      <c r="G23" s="1">
        <v>45669</v>
      </c>
      <c r="H23" s="2"/>
    </row>
    <row r="24" spans="1:8" x14ac:dyDescent="0.3">
      <c r="C24">
        <v>93</v>
      </c>
      <c r="E24" t="s">
        <v>1</v>
      </c>
      <c r="G24" s="1">
        <v>45670</v>
      </c>
      <c r="H24" s="2"/>
    </row>
    <row r="25" spans="1:8" x14ac:dyDescent="0.3">
      <c r="C25">
        <v>97</v>
      </c>
      <c r="E25" t="s">
        <v>1</v>
      </c>
      <c r="G25" s="1">
        <v>45671</v>
      </c>
      <c r="H25" s="2"/>
    </row>
    <row r="26" spans="1:8" x14ac:dyDescent="0.3">
      <c r="C26">
        <v>101</v>
      </c>
      <c r="E26" t="s">
        <v>1</v>
      </c>
      <c r="G26" s="1">
        <v>45672</v>
      </c>
      <c r="H26" s="2"/>
    </row>
    <row r="27" spans="1:8" x14ac:dyDescent="0.3">
      <c r="C27">
        <v>105</v>
      </c>
      <c r="E27" t="s">
        <v>1</v>
      </c>
      <c r="G27" s="1">
        <v>45673</v>
      </c>
      <c r="H27" s="2"/>
    </row>
    <row r="28" spans="1:8" x14ac:dyDescent="0.3">
      <c r="C28">
        <v>109</v>
      </c>
      <c r="E28" t="s">
        <v>1</v>
      </c>
      <c r="G28" s="1">
        <v>45674</v>
      </c>
      <c r="H2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432F-11AC-4C29-B2BE-A46CEBE57E88}">
  <dimension ref="A1:B5"/>
  <sheetViews>
    <sheetView workbookViewId="0">
      <selection activeCell="A5" sqref="A5"/>
    </sheetView>
  </sheetViews>
  <sheetFormatPr defaultRowHeight="14.4" x14ac:dyDescent="0.3"/>
  <cols>
    <col min="1" max="1" width="11.77734375" bestFit="1" customWidth="1"/>
    <col min="2" max="2" width="10.6640625" bestFit="1" customWidth="1"/>
  </cols>
  <sheetData>
    <row r="1" spans="1:2" x14ac:dyDescent="0.3">
      <c r="A1" t="s">
        <v>28</v>
      </c>
      <c r="B1" t="s">
        <v>32</v>
      </c>
    </row>
    <row r="3" spans="1:2" x14ac:dyDescent="0.3">
      <c r="A3" t="str">
        <f>Dhyey!B1</f>
        <v>Dhyey Patel</v>
      </c>
      <c r="B3">
        <f>Dhyey!B4</f>
        <v>1045</v>
      </c>
    </row>
    <row r="4" spans="1:2" x14ac:dyDescent="0.3">
      <c r="A4" t="str">
        <f>'Marmik Patel'!B1</f>
        <v>Marmik</v>
      </c>
      <c r="B4">
        <f>'Marmik Patel'!B3</f>
        <v>866</v>
      </c>
    </row>
    <row r="5" spans="1:2" x14ac:dyDescent="0.3">
      <c r="A5" t="str">
        <f>'Dhairya Patel'!B1</f>
        <v>Dhairya Patel</v>
      </c>
      <c r="B5">
        <f>'Dhairya Patel'!B3</f>
        <v>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F68D-11FB-46F5-818E-D520176F6819}">
  <dimension ref="A1:L26"/>
  <sheetViews>
    <sheetView tabSelected="1" topLeftCell="A3" workbookViewId="0">
      <selection activeCell="B25" sqref="B25"/>
    </sheetView>
  </sheetViews>
  <sheetFormatPr defaultRowHeight="14.4" x14ac:dyDescent="0.3"/>
  <cols>
    <col min="1" max="1" width="19.77734375" customWidth="1"/>
    <col min="2" max="2" width="19.88671875" bestFit="1" customWidth="1"/>
    <col min="6" max="6" width="16.44140625" bestFit="1" customWidth="1"/>
    <col min="7" max="7" width="15.5546875" bestFit="1" customWidth="1"/>
    <col min="9" max="9" width="15.5546875" bestFit="1" customWidth="1"/>
  </cols>
  <sheetData>
    <row r="1" spans="1:12" x14ac:dyDescent="0.3">
      <c r="A1" t="s">
        <v>28</v>
      </c>
      <c r="B1" t="s">
        <v>40</v>
      </c>
    </row>
    <row r="2" spans="1:12" x14ac:dyDescent="0.3">
      <c r="A2" t="s">
        <v>29</v>
      </c>
      <c r="B2" t="s">
        <v>30</v>
      </c>
    </row>
    <row r="3" spans="1:12" ht="28.8" x14ac:dyDescent="0.3">
      <c r="A3" s="3" t="s">
        <v>38</v>
      </c>
      <c r="B3">
        <f>SUM($F$8:$F$14)</f>
        <v>1045</v>
      </c>
    </row>
    <row r="4" spans="1:12" ht="28.8" x14ac:dyDescent="0.3">
      <c r="A4" s="3" t="s">
        <v>39</v>
      </c>
      <c r="B4">
        <f>F17</f>
        <v>1045</v>
      </c>
      <c r="K4" t="s">
        <v>51</v>
      </c>
    </row>
    <row r="5" spans="1:12" x14ac:dyDescent="0.3">
      <c r="A5" s="3" t="s">
        <v>50</v>
      </c>
      <c r="B5">
        <v>7</v>
      </c>
      <c r="K5" t="s">
        <v>52</v>
      </c>
      <c r="L5" t="s">
        <v>53</v>
      </c>
    </row>
    <row r="7" spans="1:12" x14ac:dyDescent="0.3">
      <c r="A7" t="s">
        <v>27</v>
      </c>
      <c r="B7" t="s">
        <v>16</v>
      </c>
      <c r="C7" t="s">
        <v>17</v>
      </c>
      <c r="D7" t="s">
        <v>18</v>
      </c>
      <c r="E7" t="s">
        <v>19</v>
      </c>
      <c r="F7" t="s">
        <v>33</v>
      </c>
      <c r="G7" t="s">
        <v>37</v>
      </c>
      <c r="J7">
        <v>74.900000000000006</v>
      </c>
      <c r="K7">
        <v>74.099999999999994</v>
      </c>
      <c r="L7">
        <v>-5.8</v>
      </c>
    </row>
    <row r="8" spans="1:12" x14ac:dyDescent="0.3">
      <c r="A8">
        <v>1</v>
      </c>
      <c r="B8" t="s">
        <v>20</v>
      </c>
      <c r="C8">
        <v>80</v>
      </c>
      <c r="D8">
        <v>95</v>
      </c>
      <c r="E8">
        <f>$C8+$D8</f>
        <v>175</v>
      </c>
      <c r="F8">
        <f>SUM(C8, D8)</f>
        <v>175</v>
      </c>
      <c r="G8">
        <f>$C8+$D8</f>
        <v>175</v>
      </c>
      <c r="I8" t="s">
        <v>54</v>
      </c>
      <c r="J8">
        <f>ROUNDDOWN(J7, 0)</f>
        <v>74</v>
      </c>
      <c r="K8">
        <f>ROUNDDOWN(K7, 0)</f>
        <v>74</v>
      </c>
      <c r="L8">
        <f>ROUNDDOWN(L7, 0)</f>
        <v>-5</v>
      </c>
    </row>
    <row r="9" spans="1:12" x14ac:dyDescent="0.3">
      <c r="A9">
        <v>2</v>
      </c>
      <c r="B9" t="s">
        <v>21</v>
      </c>
      <c r="C9">
        <v>100</v>
      </c>
      <c r="E9">
        <f t="shared" ref="E9:E14" si="0">C9+D9</f>
        <v>100</v>
      </c>
      <c r="F9">
        <f t="shared" ref="F9:F14" si="1">SUM(C9, D9)</f>
        <v>100</v>
      </c>
      <c r="G9">
        <f t="shared" ref="G9:G14" si="2">$C9+$D9</f>
        <v>100</v>
      </c>
      <c r="I9" t="s">
        <v>55</v>
      </c>
      <c r="J9">
        <f>_xlfn.FLOOR.MATH(J7)</f>
        <v>74</v>
      </c>
      <c r="K9">
        <f>_xlfn.FLOOR.MATH(K7)</f>
        <v>74</v>
      </c>
      <c r="L9">
        <f>_xlfn.FLOOR.MATH(L7)</f>
        <v>-6</v>
      </c>
    </row>
    <row r="10" spans="1:12" x14ac:dyDescent="0.3">
      <c r="A10">
        <v>3</v>
      </c>
      <c r="B10" t="s">
        <v>22</v>
      </c>
      <c r="C10">
        <v>80</v>
      </c>
      <c r="D10">
        <v>90</v>
      </c>
      <c r="E10">
        <f t="shared" si="0"/>
        <v>170</v>
      </c>
      <c r="F10">
        <f t="shared" si="1"/>
        <v>170</v>
      </c>
      <c r="G10">
        <f t="shared" si="2"/>
        <v>170</v>
      </c>
      <c r="I10" t="s">
        <v>56</v>
      </c>
      <c r="J10">
        <f>_xlfn.CEILING.MATH(J7)</f>
        <v>75</v>
      </c>
      <c r="K10">
        <f>_xlfn.CEILING.MATH(K7)</f>
        <v>75</v>
      </c>
      <c r="L10">
        <f>_xlfn.CEILING.MATH(L7)</f>
        <v>-5</v>
      </c>
    </row>
    <row r="11" spans="1:12" x14ac:dyDescent="0.3">
      <c r="A11">
        <v>4</v>
      </c>
      <c r="B11" t="s">
        <v>23</v>
      </c>
      <c r="C11">
        <v>80</v>
      </c>
      <c r="D11">
        <v>88</v>
      </c>
      <c r="E11">
        <f t="shared" si="0"/>
        <v>168</v>
      </c>
      <c r="F11">
        <f t="shared" si="1"/>
        <v>168</v>
      </c>
      <c r="G11">
        <f t="shared" si="2"/>
        <v>168</v>
      </c>
    </row>
    <row r="12" spans="1:12" x14ac:dyDescent="0.3">
      <c r="A12">
        <v>5</v>
      </c>
      <c r="B12" t="s">
        <v>24</v>
      </c>
      <c r="D12">
        <v>85</v>
      </c>
      <c r="E12">
        <f t="shared" si="0"/>
        <v>85</v>
      </c>
      <c r="F12">
        <f t="shared" si="1"/>
        <v>85</v>
      </c>
      <c r="G12">
        <f t="shared" si="2"/>
        <v>85</v>
      </c>
    </row>
    <row r="13" spans="1:12" x14ac:dyDescent="0.3">
      <c r="A13">
        <v>6</v>
      </c>
      <c r="B13" t="s">
        <v>25</v>
      </c>
      <c r="C13">
        <v>88</v>
      </c>
      <c r="D13">
        <v>82</v>
      </c>
      <c r="E13">
        <f t="shared" si="0"/>
        <v>170</v>
      </c>
      <c r="F13">
        <f t="shared" si="1"/>
        <v>170</v>
      </c>
      <c r="G13">
        <f t="shared" si="2"/>
        <v>170</v>
      </c>
    </row>
    <row r="14" spans="1:12" x14ac:dyDescent="0.3">
      <c r="A14">
        <v>7</v>
      </c>
      <c r="B14" t="s">
        <v>26</v>
      </c>
      <c r="C14">
        <v>91</v>
      </c>
      <c r="D14">
        <v>86</v>
      </c>
      <c r="E14">
        <f t="shared" si="0"/>
        <v>177</v>
      </c>
      <c r="F14">
        <f t="shared" si="1"/>
        <v>177</v>
      </c>
      <c r="G14">
        <f t="shared" si="2"/>
        <v>177</v>
      </c>
    </row>
    <row r="16" spans="1:12" x14ac:dyDescent="0.3">
      <c r="B16" t="s">
        <v>32</v>
      </c>
      <c r="C16">
        <f>SUM(C$8:C$14)</f>
        <v>519</v>
      </c>
      <c r="D16" t="s">
        <v>34</v>
      </c>
      <c r="E16" t="s">
        <v>35</v>
      </c>
      <c r="F16" t="s">
        <v>36</v>
      </c>
    </row>
    <row r="17" spans="2:6" x14ac:dyDescent="0.3">
      <c r="D17">
        <f>SUM(D$8:D$14)</f>
        <v>526</v>
      </c>
      <c r="E17">
        <f>SUM(E$8:E$14)</f>
        <v>1045</v>
      </c>
      <c r="F17">
        <f>SUM($F$8:$F$14)</f>
        <v>1045</v>
      </c>
    </row>
    <row r="19" spans="2:6" x14ac:dyDescent="0.3">
      <c r="B19" t="s">
        <v>42</v>
      </c>
      <c r="C19">
        <f>C$16/$B$5</f>
        <v>74.142857142857139</v>
      </c>
      <c r="D19">
        <f>D$17/$B$5</f>
        <v>75.142857142857139</v>
      </c>
      <c r="E19">
        <f>E$17/$B$5</f>
        <v>149.28571428571428</v>
      </c>
      <c r="F19">
        <f>F$17/$B$5</f>
        <v>149.28571428571428</v>
      </c>
    </row>
    <row r="20" spans="2:6" x14ac:dyDescent="0.3">
      <c r="B20" t="s">
        <v>43</v>
      </c>
      <c r="C20">
        <f>AVERAGE(C8:C14)</f>
        <v>86.5</v>
      </c>
      <c r="D20">
        <f t="shared" ref="D20:F20" si="3">AVERAGE(D8:D14)</f>
        <v>87.666666666666671</v>
      </c>
      <c r="E20">
        <f t="shared" si="3"/>
        <v>149.28571428571428</v>
      </c>
      <c r="F20">
        <f t="shared" si="3"/>
        <v>149.28571428571428</v>
      </c>
    </row>
    <row r="21" spans="2:6" x14ac:dyDescent="0.3">
      <c r="B21" t="s">
        <v>44</v>
      </c>
      <c r="C21">
        <f>ROUND(C20, 0)</f>
        <v>87</v>
      </c>
      <c r="D21">
        <f>ROUND(D20, 0)</f>
        <v>88</v>
      </c>
      <c r="E21">
        <f>ROUND(E20, 0)</f>
        <v>149</v>
      </c>
      <c r="F21">
        <f>ROUND(F20, 0)</f>
        <v>149</v>
      </c>
    </row>
    <row r="22" spans="2:6" x14ac:dyDescent="0.3">
      <c r="B22" t="s">
        <v>45</v>
      </c>
      <c r="C22">
        <f>TRUNC(C20, 0)</f>
        <v>86</v>
      </c>
      <c r="D22">
        <f>TRUNC(D20, 0)</f>
        <v>87</v>
      </c>
      <c r="E22">
        <f>TRUNC(E20, 0)</f>
        <v>149</v>
      </c>
    </row>
    <row r="23" spans="2:6" x14ac:dyDescent="0.3">
      <c r="B23" t="s">
        <v>46</v>
      </c>
      <c r="C23">
        <f>ROUNDUP(C20, 0)</f>
        <v>87</v>
      </c>
      <c r="D23">
        <f>ROUNDUP(D20, 0)</f>
        <v>88</v>
      </c>
      <c r="E23">
        <f>ROUNDUP(E20, 0)</f>
        <v>150</v>
      </c>
    </row>
    <row r="24" spans="2:6" x14ac:dyDescent="0.3">
      <c r="B24" t="s">
        <v>47</v>
      </c>
      <c r="C24">
        <f>ROUNDDOWN(C20, 0)</f>
        <v>86</v>
      </c>
      <c r="D24">
        <f t="shared" ref="D24:E24" si="4">ROUNDDOWN(D20, 0)</f>
        <v>87</v>
      </c>
      <c r="E24">
        <f t="shared" si="4"/>
        <v>149</v>
      </c>
    </row>
    <row r="25" spans="2:6" x14ac:dyDescent="0.3">
      <c r="B25" t="s">
        <v>48</v>
      </c>
      <c r="C25">
        <f>ROUND(C19, -1)</f>
        <v>70</v>
      </c>
    </row>
    <row r="26" spans="2:6" x14ac:dyDescent="0.3">
      <c r="B26" t="s">
        <v>49</v>
      </c>
      <c r="C26">
        <f>ROUND(C19, -2)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1F71-3CC6-4E9D-83B2-8BC575EBE53B}">
  <dimension ref="A1:E15"/>
  <sheetViews>
    <sheetView workbookViewId="0">
      <selection activeCell="B3" sqref="B3"/>
    </sheetView>
  </sheetViews>
  <sheetFormatPr defaultRowHeight="14.4" x14ac:dyDescent="0.3"/>
  <cols>
    <col min="2" max="2" width="19.33203125" bestFit="1" customWidth="1"/>
  </cols>
  <sheetData>
    <row r="1" spans="1:5" x14ac:dyDescent="0.3">
      <c r="A1" t="s">
        <v>28</v>
      </c>
      <c r="B1" t="s">
        <v>31</v>
      </c>
    </row>
    <row r="2" spans="1:5" x14ac:dyDescent="0.3">
      <c r="A2" t="s">
        <v>29</v>
      </c>
      <c r="B2" t="s">
        <v>30</v>
      </c>
    </row>
    <row r="3" spans="1:5" ht="28.8" x14ac:dyDescent="0.3">
      <c r="A3" s="3" t="s">
        <v>39</v>
      </c>
      <c r="B3">
        <f>E15</f>
        <v>866</v>
      </c>
    </row>
    <row r="5" spans="1:5" x14ac:dyDescent="0.3">
      <c r="A5" t="s">
        <v>27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3">
      <c r="A6">
        <v>1</v>
      </c>
      <c r="B6" t="s">
        <v>20</v>
      </c>
      <c r="C6">
        <v>90</v>
      </c>
      <c r="D6">
        <v>95</v>
      </c>
      <c r="E6">
        <f>$C6+$D6</f>
        <v>185</v>
      </c>
    </row>
    <row r="7" spans="1:5" x14ac:dyDescent="0.3">
      <c r="A7">
        <v>2</v>
      </c>
      <c r="B7" t="s">
        <v>21</v>
      </c>
      <c r="C7">
        <v>94</v>
      </c>
      <c r="D7">
        <v>97</v>
      </c>
      <c r="E7">
        <f t="shared" ref="E7:E12" si="0">C7+D7</f>
        <v>191</v>
      </c>
    </row>
    <row r="8" spans="1:5" x14ac:dyDescent="0.3">
      <c r="A8">
        <v>3</v>
      </c>
      <c r="B8" t="s">
        <v>22</v>
      </c>
      <c r="C8">
        <v>85</v>
      </c>
      <c r="D8">
        <v>90</v>
      </c>
      <c r="E8">
        <f t="shared" si="0"/>
        <v>175</v>
      </c>
    </row>
    <row r="9" spans="1:5" x14ac:dyDescent="0.3">
      <c r="A9">
        <v>4</v>
      </c>
      <c r="B9" t="s">
        <v>23</v>
      </c>
      <c r="C9">
        <v>77</v>
      </c>
      <c r="D9">
        <v>88</v>
      </c>
      <c r="E9">
        <f t="shared" si="0"/>
        <v>165</v>
      </c>
    </row>
    <row r="10" spans="1:5" x14ac:dyDescent="0.3">
      <c r="A10">
        <v>5</v>
      </c>
      <c r="B10" t="s">
        <v>24</v>
      </c>
      <c r="C10">
        <v>90</v>
      </c>
      <c r="D10">
        <v>89</v>
      </c>
      <c r="E10">
        <f t="shared" si="0"/>
        <v>179</v>
      </c>
    </row>
    <row r="11" spans="1:5" x14ac:dyDescent="0.3">
      <c r="A11">
        <v>6</v>
      </c>
      <c r="B11" t="s">
        <v>25</v>
      </c>
      <c r="C11">
        <v>92</v>
      </c>
      <c r="D11">
        <v>92</v>
      </c>
      <c r="E11">
        <f t="shared" si="0"/>
        <v>184</v>
      </c>
    </row>
    <row r="12" spans="1:5" x14ac:dyDescent="0.3">
      <c r="A12">
        <v>7</v>
      </c>
      <c r="B12" t="s">
        <v>26</v>
      </c>
      <c r="C12">
        <v>88</v>
      </c>
      <c r="D12">
        <v>75</v>
      </c>
      <c r="E12">
        <f t="shared" si="0"/>
        <v>163</v>
      </c>
    </row>
    <row r="14" spans="1:5" x14ac:dyDescent="0.3">
      <c r="B14" t="s">
        <v>32</v>
      </c>
      <c r="C14">
        <f ca="1">SUM(C$8:C$14)</f>
        <v>608</v>
      </c>
      <c r="D14" t="s">
        <v>34</v>
      </c>
      <c r="E14" t="s">
        <v>35</v>
      </c>
    </row>
    <row r="15" spans="1:5" x14ac:dyDescent="0.3">
      <c r="D15">
        <f>SUM(D$8:D$14)</f>
        <v>434</v>
      </c>
      <c r="E15">
        <f>SUM(E$8:E$14)</f>
        <v>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E813-6CD4-40E8-86BA-8DD35BAD7D0B}">
  <dimension ref="A1:E15"/>
  <sheetViews>
    <sheetView workbookViewId="0">
      <selection activeCell="B2" sqref="B2"/>
    </sheetView>
  </sheetViews>
  <sheetFormatPr defaultRowHeight="14.4" x14ac:dyDescent="0.3"/>
  <cols>
    <col min="2" max="2" width="19.33203125" bestFit="1" customWidth="1"/>
  </cols>
  <sheetData>
    <row r="1" spans="1:5" x14ac:dyDescent="0.3">
      <c r="A1" t="s">
        <v>28</v>
      </c>
      <c r="B1" t="s">
        <v>41</v>
      </c>
    </row>
    <row r="2" spans="1:5" x14ac:dyDescent="0.3">
      <c r="A2" t="s">
        <v>29</v>
      </c>
      <c r="B2" t="s">
        <v>30</v>
      </c>
    </row>
    <row r="3" spans="1:5" ht="28.8" x14ac:dyDescent="0.3">
      <c r="A3" s="3" t="s">
        <v>39</v>
      </c>
      <c r="B3">
        <f>E15</f>
        <v>878</v>
      </c>
    </row>
    <row r="5" spans="1:5" x14ac:dyDescent="0.3">
      <c r="A5" t="s">
        <v>27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3">
      <c r="A6">
        <v>1</v>
      </c>
      <c r="B6" t="s">
        <v>20</v>
      </c>
      <c r="C6">
        <v>90</v>
      </c>
      <c r="D6">
        <v>92</v>
      </c>
      <c r="E6">
        <f>$C6+$D6</f>
        <v>182</v>
      </c>
    </row>
    <row r="7" spans="1:5" x14ac:dyDescent="0.3">
      <c r="A7">
        <v>2</v>
      </c>
      <c r="B7" t="s">
        <v>21</v>
      </c>
      <c r="C7">
        <v>94</v>
      </c>
      <c r="D7">
        <v>87</v>
      </c>
      <c r="E7">
        <f t="shared" ref="E7:E12" si="0">C7+D7</f>
        <v>181</v>
      </c>
    </row>
    <row r="8" spans="1:5" x14ac:dyDescent="0.3">
      <c r="A8">
        <v>3</v>
      </c>
      <c r="B8" t="s">
        <v>22</v>
      </c>
      <c r="C8">
        <v>85</v>
      </c>
      <c r="D8">
        <v>85</v>
      </c>
      <c r="E8">
        <f t="shared" si="0"/>
        <v>170</v>
      </c>
    </row>
    <row r="9" spans="1:5" x14ac:dyDescent="0.3">
      <c r="A9">
        <v>4</v>
      </c>
      <c r="B9" t="s">
        <v>23</v>
      </c>
      <c r="C9">
        <v>90</v>
      </c>
      <c r="D9">
        <v>88</v>
      </c>
      <c r="E9">
        <f t="shared" si="0"/>
        <v>178</v>
      </c>
    </row>
    <row r="10" spans="1:5" x14ac:dyDescent="0.3">
      <c r="A10">
        <v>5</v>
      </c>
      <c r="B10" t="s">
        <v>24</v>
      </c>
      <c r="C10">
        <v>88</v>
      </c>
      <c r="D10">
        <v>89</v>
      </c>
      <c r="E10">
        <f t="shared" si="0"/>
        <v>177</v>
      </c>
    </row>
    <row r="11" spans="1:5" x14ac:dyDescent="0.3">
      <c r="A11">
        <v>6</v>
      </c>
      <c r="B11" t="s">
        <v>25</v>
      </c>
      <c r="C11">
        <v>95</v>
      </c>
      <c r="D11">
        <v>92</v>
      </c>
      <c r="E11">
        <f t="shared" si="0"/>
        <v>187</v>
      </c>
    </row>
    <row r="12" spans="1:5" x14ac:dyDescent="0.3">
      <c r="A12">
        <v>7</v>
      </c>
      <c r="B12" t="s">
        <v>26</v>
      </c>
      <c r="C12">
        <v>75</v>
      </c>
      <c r="D12">
        <v>91</v>
      </c>
      <c r="E12">
        <f t="shared" si="0"/>
        <v>166</v>
      </c>
    </row>
    <row r="14" spans="1:5" x14ac:dyDescent="0.3">
      <c r="B14" t="s">
        <v>32</v>
      </c>
      <c r="C14">
        <f ca="1">SUM(C$8:C$14)</f>
        <v>608</v>
      </c>
      <c r="D14" t="s">
        <v>34</v>
      </c>
      <c r="E14" t="s">
        <v>35</v>
      </c>
    </row>
    <row r="15" spans="1:5" x14ac:dyDescent="0.3">
      <c r="D15">
        <f>SUM(D$8:D$14)</f>
        <v>445</v>
      </c>
      <c r="E15">
        <f>SUM(E$8:E$14)</f>
        <v>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Autofill</vt:lpstr>
      <vt:lpstr>Consolidated Result</vt:lpstr>
      <vt:lpstr>Dhyey</vt:lpstr>
      <vt:lpstr>Marmik Patel</vt:lpstr>
      <vt:lpstr>Dhairya Patel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2024-12-21T12:52:13Z</dcterms:created>
  <dcterms:modified xsi:type="dcterms:W3CDTF">2024-12-21T14:36:07Z</dcterms:modified>
</cp:coreProperties>
</file>