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1Club_Sept_CW1\DS\02_Excel\"/>
    </mc:Choice>
  </mc:AlternateContent>
  <xr:revisionPtr revIDLastSave="0" documentId="13_ncr:1_{9E17EC17-4735-403F-8E00-D698C744F70D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Sheet1" sheetId="1" r:id="rId1"/>
    <sheet name="Sujal Nayak" sheetId="2" r:id="rId2"/>
    <sheet name="Vedant Patel" sheetId="5" r:id="rId3"/>
    <sheet name="Honey Patel" sheetId="3" r:id="rId4"/>
    <sheet name="Result" sheetId="4" r:id="rId5"/>
    <sheet name="Fixing Range" sheetId="8" r:id="rId6"/>
    <sheet name="Marks sheet" sheetId="7" r:id="rId7"/>
  </sheets>
  <externalReferences>
    <externalReference r:id="rId8"/>
  </externalReferences>
  <definedNames>
    <definedName name="Student_1">[1]Sheet3!$B:$B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2" i="7"/>
  <c r="K14" i="7" l="1"/>
  <c r="K12" i="7"/>
  <c r="K10" i="7"/>
  <c r="K8" i="7"/>
  <c r="K6" i="7"/>
  <c r="K4" i="7"/>
  <c r="K2" i="7"/>
  <c r="D17" i="7"/>
  <c r="C17" i="7"/>
  <c r="B1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2" i="7"/>
  <c r="I3" i="8"/>
  <c r="J3" i="8"/>
  <c r="K3" i="8"/>
  <c r="L3" i="8"/>
  <c r="M3" i="8"/>
  <c r="N3" i="8"/>
  <c r="I4" i="8"/>
  <c r="J4" i="8"/>
  <c r="K4" i="8"/>
  <c r="L4" i="8"/>
  <c r="M4" i="8"/>
  <c r="N4" i="8"/>
  <c r="I5" i="8"/>
  <c r="J5" i="8"/>
  <c r="K5" i="8"/>
  <c r="L5" i="8"/>
  <c r="M5" i="8"/>
  <c r="N5" i="8"/>
  <c r="I6" i="8"/>
  <c r="J6" i="8"/>
  <c r="K6" i="8"/>
  <c r="L6" i="8"/>
  <c r="M6" i="8"/>
  <c r="N6" i="8"/>
  <c r="I7" i="8"/>
  <c r="J7" i="8"/>
  <c r="K7" i="8"/>
  <c r="L7" i="8"/>
  <c r="M7" i="8"/>
  <c r="N7" i="8"/>
  <c r="I8" i="8"/>
  <c r="J8" i="8"/>
  <c r="K8" i="8"/>
  <c r="L8" i="8"/>
  <c r="M8" i="8"/>
  <c r="N8" i="8"/>
  <c r="I9" i="8"/>
  <c r="J9" i="8"/>
  <c r="K9" i="8"/>
  <c r="L9" i="8"/>
  <c r="M9" i="8"/>
  <c r="N9" i="8"/>
  <c r="J2" i="8"/>
  <c r="K2" i="8"/>
  <c r="L2" i="8"/>
  <c r="M2" i="8"/>
  <c r="N2" i="8"/>
  <c r="I2" i="8"/>
  <c r="C4" i="4"/>
  <c r="C3" i="4"/>
  <c r="C2" i="4"/>
  <c r="B2" i="4"/>
  <c r="B4" i="4"/>
  <c r="B3" i="4"/>
  <c r="C13" i="5"/>
  <c r="B13" i="5"/>
  <c r="D11" i="5"/>
  <c r="D10" i="5"/>
  <c r="D9" i="5"/>
  <c r="D8" i="5"/>
  <c r="D7" i="5"/>
  <c r="D6" i="5"/>
  <c r="D5" i="5"/>
  <c r="D4" i="5"/>
  <c r="C13" i="3"/>
  <c r="B13" i="3"/>
  <c r="D11" i="3"/>
  <c r="D10" i="3"/>
  <c r="D9" i="3"/>
  <c r="D8" i="3"/>
  <c r="D7" i="3"/>
  <c r="D6" i="3"/>
  <c r="D5" i="3"/>
  <c r="D4" i="3"/>
  <c r="C13" i="2"/>
  <c r="D13" i="2"/>
  <c r="B13" i="2"/>
  <c r="D6" i="2"/>
  <c r="D7" i="2"/>
  <c r="D8" i="2"/>
  <c r="D9" i="2"/>
  <c r="D10" i="2"/>
  <c r="D11" i="2"/>
  <c r="D5" i="2"/>
  <c r="D4" i="2"/>
  <c r="D13" i="5" l="1"/>
  <c r="D13" i="3"/>
</calcChain>
</file>

<file path=xl/sharedStrings.xml><?xml version="1.0" encoding="utf-8"?>
<sst xmlns="http://schemas.openxmlformats.org/spreadsheetml/2006/main" count="188" uniqueCount="103">
  <si>
    <t>Sr No</t>
  </si>
  <si>
    <t>Names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</si>
  <si>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</si>
  <si>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</si>
  <si>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</si>
  <si>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</si>
  <si>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</si>
  <si>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</si>
  <si>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</si>
  <si>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</si>
  <si>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</si>
  <si>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</si>
  <si>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</si>
  <si>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</si>
  <si>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</si>
  <si>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</si>
  <si>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</si>
  <si>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</si>
  <si>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</si>
  <si>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</si>
  <si>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Date</t>
  </si>
  <si>
    <t>Next Date</t>
  </si>
  <si>
    <t>Mon</t>
  </si>
  <si>
    <t>Tue</t>
  </si>
  <si>
    <t>Wed</t>
  </si>
  <si>
    <t>Thu</t>
  </si>
  <si>
    <t>Fri</t>
  </si>
  <si>
    <t>Sat</t>
  </si>
  <si>
    <t>Sun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</si>
  <si>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</si>
  <si>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</si>
  <si>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</si>
  <si>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</si>
  <si>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</si>
  <si>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</si>
  <si>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</si>
  <si>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</si>
  <si>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</si>
  <si>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</si>
  <si>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</si>
  <si>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</si>
  <si>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</si>
  <si>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</si>
  <si>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</si>
  <si>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</si>
  <si>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</si>
  <si>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</si>
  <si>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</si>
  <si>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</si>
  <si>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</si>
  <si>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</si>
  <si>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</si>
  <si>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Monday</t>
  </si>
  <si>
    <t>Tuesday</t>
  </si>
  <si>
    <t>Wednesday</t>
  </si>
  <si>
    <t>Thursday</t>
  </si>
  <si>
    <t>Friday</t>
  </si>
  <si>
    <t>Saturday</t>
  </si>
  <si>
    <t>Sunday</t>
  </si>
  <si>
    <t>Name:</t>
  </si>
  <si>
    <t>Sem:</t>
  </si>
  <si>
    <t>Test 1</t>
  </si>
  <si>
    <t>Test 2</t>
  </si>
  <si>
    <t>Total</t>
  </si>
  <si>
    <t>Subject</t>
  </si>
  <si>
    <t>Honey</t>
  </si>
  <si>
    <t>Roll No</t>
  </si>
  <si>
    <t>Name</t>
  </si>
  <si>
    <t>Total Marks</t>
  </si>
  <si>
    <t>Sujal Trilokkumar Nayak</t>
  </si>
  <si>
    <t>Vedant Patel</t>
  </si>
  <si>
    <t>Internal Marks</t>
  </si>
  <si>
    <t>Student No</t>
  </si>
  <si>
    <t>Sub 1</t>
  </si>
  <si>
    <t>Sub 2</t>
  </si>
  <si>
    <t>Bonus Marks</t>
  </si>
  <si>
    <t>Attendance</t>
  </si>
  <si>
    <t>Independence Day</t>
  </si>
  <si>
    <t>Sports Day</t>
  </si>
  <si>
    <t>Annual Function</t>
  </si>
  <si>
    <t>Final Marks</t>
  </si>
  <si>
    <t>Number of students Attended Independance Day</t>
  </si>
  <si>
    <t>Number of students who gave exam of subject 1</t>
  </si>
  <si>
    <t>Number of students who gave exam of subject 2</t>
  </si>
  <si>
    <t>Number of students Attended Sports Day</t>
  </si>
  <si>
    <t>Number of students having attendance atleast 70%</t>
  </si>
  <si>
    <t>Number of students who have attendace exactly 50%</t>
  </si>
  <si>
    <t>Number of students who attended Annual Function</t>
  </si>
  <si>
    <t>Attendance Marks</t>
  </si>
  <si>
    <t>Final Test1</t>
  </si>
  <si>
    <t>Final Test2</t>
  </si>
  <si>
    <t>Test3</t>
  </si>
  <si>
    <t>Test4</t>
  </si>
  <si>
    <t>Test5</t>
  </si>
  <si>
    <t>Test6</t>
  </si>
  <si>
    <t>Final Test3</t>
  </si>
  <si>
    <t>Final Test4</t>
  </si>
  <si>
    <t>Final Test5</t>
  </si>
  <si>
    <t>Final Test6</t>
  </si>
  <si>
    <t>Principal's Note</t>
  </si>
  <si>
    <t>Class Teacher's Remarks</t>
  </si>
  <si>
    <t>Star batch</t>
  </si>
  <si>
    <t>Most students are sincere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</si>
</sst>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akh%20Pandya\Desktop\Batches\23_AI_Gen\03_Data%20Analytics\Excel\lecture2.xlsx" TargetMode="External"/><Relationship Id="rId1" Type="http://schemas.openxmlformats.org/officeDocument/2006/relationships/externalLinkPath" Target="/Users/Alakh%20Pandya/Desktop/Batches/23_AI_Gen/03_Data%20Analytics/Excel/lectur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Result"/>
      <sheetName val="Sheet3"/>
      <sheetName val="Sheet4"/>
      <sheetName val="Array functions"/>
    </sheetNames>
    <sheetDataSet>
      <sheetData sheetId="0" refreshError="1"/>
      <sheetData sheetId="1" refreshError="1"/>
      <sheetData sheetId="2">
        <row r="1">
          <cell r="B1" t="str">
            <v>Student 1</v>
          </cell>
        </row>
        <row r="2">
          <cell r="B2">
            <v>22</v>
          </cell>
        </row>
        <row r="3">
          <cell r="B3">
            <v>21</v>
          </cell>
        </row>
        <row r="4">
          <cell r="B4">
            <v>14</v>
          </cell>
        </row>
        <row r="5">
          <cell r="B5">
            <v>15</v>
          </cell>
        </row>
        <row r="6">
          <cell r="B6">
            <v>25</v>
          </cell>
        </row>
        <row r="7">
          <cell r="B7">
            <v>23</v>
          </cell>
        </row>
        <row r="8">
          <cell r="B8">
            <v>20</v>
          </cell>
        </row>
        <row r="9">
          <cell r="B9">
            <v>22</v>
          </cell>
        </row>
        <row r="10">
          <cell r="B10">
            <v>19</v>
          </cell>
        </row>
        <row r="11">
          <cell r="B11">
            <v>18</v>
          </cell>
        </row>
        <row r="12">
          <cell r="B12">
            <v>21</v>
          </cell>
        </row>
        <row r="13">
          <cell r="B13">
            <v>24</v>
          </cell>
        </row>
        <row r="14">
          <cell r="B14">
            <v>25</v>
          </cell>
        </row>
        <row r="15">
          <cell r="B15">
            <v>20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workbookViewId="0">
      <selection activeCell="C26" sqref="C26"/>
    </sheetView>
  </sheetViews>
  <sheetFormatPr defaultRowHeight="14.4" x14ac:dyDescent="0.3"/>
  <cols>
    <col min="3" max="3" width="23.109375" bestFit="1" customWidth="1"/>
    <col min="4" max="4" width="9.5546875" bestFit="1" customWidth="1"/>
    <col min="13" max="13" width="10.44140625" bestFit="1" customWidth="1"/>
  </cols>
  <sheetData>
    <row r="1" spans="1:17" x14ac:dyDescent="0.3">
      <c r="A1" t="s">
        <v>0</v>
      </c>
      <c r="B1" t="s">
        <v>1</v>
      </c>
      <c r="C1" t="s">
        <v>20</v>
      </c>
      <c r="D1" t="s">
        <v>21</v>
      </c>
    </row>
    <row r="2" spans="1:17" x14ac:dyDescent="0.3">
      <c r="A2">
        <v>1</v>
      </c>
      <c r="B2" t="s">
        <v>2</v>
      </c>
      <c r="C2" s="3">
        <v>45316</v>
      </c>
      <c r="D2" s="2">
        <v>44979</v>
      </c>
      <c r="E2" t="s">
        <v>22</v>
      </c>
      <c r="F2" t="s">
        <v>29</v>
      </c>
      <c r="G2" t="s">
        <v>41</v>
      </c>
      <c r="H2" t="s">
        <v>29</v>
      </c>
      <c r="I2">
        <v>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</row>
    <row r="3" spans="1:17" x14ac:dyDescent="0.3">
      <c r="A3">
        <v>2</v>
      </c>
      <c r="B3" t="s">
        <v>3</v>
      </c>
      <c r="C3" s="1">
        <v>45317</v>
      </c>
      <c r="D3" s="1">
        <v>44980</v>
      </c>
      <c r="E3" t="s">
        <v>23</v>
      </c>
      <c r="F3" t="s">
        <v>30</v>
      </c>
      <c r="G3" t="s">
        <v>33</v>
      </c>
      <c r="H3" t="s">
        <v>31</v>
      </c>
      <c r="I3">
        <v>3</v>
      </c>
    </row>
    <row r="4" spans="1:17" x14ac:dyDescent="0.3">
      <c r="A4">
        <v>3</v>
      </c>
      <c r="B4" t="s">
        <v>4</v>
      </c>
      <c r="C4" s="1">
        <v>45318</v>
      </c>
      <c r="D4" s="1">
        <v>44981</v>
      </c>
      <c r="E4" t="s">
        <v>24</v>
      </c>
      <c r="F4" t="s">
        <v>31</v>
      </c>
      <c r="G4" t="s">
        <v>42</v>
      </c>
      <c r="H4" t="s">
        <v>33</v>
      </c>
      <c r="I4">
        <v>5</v>
      </c>
    </row>
    <row r="5" spans="1:17" x14ac:dyDescent="0.3">
      <c r="A5">
        <v>4</v>
      </c>
      <c r="B5" t="s">
        <v>5</v>
      </c>
      <c r="C5" s="1">
        <v>45319</v>
      </c>
      <c r="D5" s="1">
        <v>44982</v>
      </c>
      <c r="E5" t="s">
        <v>25</v>
      </c>
      <c r="F5" t="s">
        <v>32</v>
      </c>
      <c r="G5" t="s">
        <v>43</v>
      </c>
      <c r="H5" t="s">
        <v>35</v>
      </c>
      <c r="I5">
        <v>7</v>
      </c>
    </row>
    <row r="6" spans="1:17" x14ac:dyDescent="0.3">
      <c r="A6">
        <v>5</v>
      </c>
      <c r="B6" t="s">
        <v>6</v>
      </c>
      <c r="C6" s="1">
        <v>45320</v>
      </c>
      <c r="D6" s="1">
        <v>44983</v>
      </c>
      <c r="E6" t="s">
        <v>26</v>
      </c>
      <c r="F6" t="s">
        <v>33</v>
      </c>
      <c r="G6" t="s">
        <v>44</v>
      </c>
      <c r="H6" t="s">
        <v>37</v>
      </c>
      <c r="I6">
        <v>9</v>
      </c>
    </row>
    <row r="7" spans="1:17" x14ac:dyDescent="0.3">
      <c r="A7">
        <v>6</v>
      </c>
      <c r="B7" t="s">
        <v>7</v>
      </c>
      <c r="C7" s="1">
        <v>45321</v>
      </c>
      <c r="D7" s="1">
        <v>44984</v>
      </c>
      <c r="E7" t="s">
        <v>27</v>
      </c>
      <c r="F7" t="s">
        <v>34</v>
      </c>
      <c r="G7" t="s">
        <v>45</v>
      </c>
      <c r="H7" t="s">
        <v>39</v>
      </c>
      <c r="I7">
        <v>11</v>
      </c>
    </row>
    <row r="8" spans="1:17" x14ac:dyDescent="0.3">
      <c r="A8">
        <v>7</v>
      </c>
      <c r="B8" t="s">
        <v>8</v>
      </c>
      <c r="C8" s="1">
        <v>45322</v>
      </c>
      <c r="D8" s="1">
        <v>44985</v>
      </c>
      <c r="E8" t="s">
        <v>28</v>
      </c>
      <c r="F8" t="s">
        <v>35</v>
      </c>
      <c r="G8" t="s">
        <v>46</v>
      </c>
      <c r="H8" t="s">
        <v>29</v>
      </c>
      <c r="I8">
        <v>13</v>
      </c>
    </row>
    <row r="9" spans="1:17" x14ac:dyDescent="0.3">
      <c r="A9">
        <v>8</v>
      </c>
      <c r="B9" t="s">
        <v>9</v>
      </c>
      <c r="C9" s="1">
        <v>45323</v>
      </c>
      <c r="D9" s="1">
        <v>44986</v>
      </c>
      <c r="E9" t="s">
        <v>22</v>
      </c>
      <c r="F9" t="s">
        <v>36</v>
      </c>
      <c r="G9" t="s">
        <v>47</v>
      </c>
      <c r="H9" t="s">
        <v>31</v>
      </c>
      <c r="I9">
        <v>15</v>
      </c>
    </row>
    <row r="10" spans="1:17" x14ac:dyDescent="0.3">
      <c r="A10">
        <v>9</v>
      </c>
      <c r="B10" t="s">
        <v>10</v>
      </c>
      <c r="C10" s="1">
        <v>45324</v>
      </c>
      <c r="D10" s="1">
        <v>44987</v>
      </c>
      <c r="E10" t="s">
        <v>23</v>
      </c>
      <c r="F10" t="s">
        <v>37</v>
      </c>
      <c r="G10" t="s">
        <v>48</v>
      </c>
      <c r="H10" t="s">
        <v>33</v>
      </c>
      <c r="I10">
        <v>17</v>
      </c>
    </row>
    <row r="11" spans="1:17" x14ac:dyDescent="0.3">
      <c r="A11">
        <v>10</v>
      </c>
      <c r="B11" t="s">
        <v>11</v>
      </c>
      <c r="C11" s="1">
        <v>45325</v>
      </c>
      <c r="D11" s="1">
        <v>44988</v>
      </c>
      <c r="E11" t="s">
        <v>24</v>
      </c>
      <c r="F11" t="s">
        <v>38</v>
      </c>
      <c r="G11" t="s">
        <v>49</v>
      </c>
      <c r="H11" t="s">
        <v>35</v>
      </c>
      <c r="I11">
        <v>19</v>
      </c>
    </row>
    <row r="12" spans="1:17" x14ac:dyDescent="0.3">
      <c r="A12">
        <v>11</v>
      </c>
      <c r="B12" t="s">
        <v>12</v>
      </c>
      <c r="C12" s="1">
        <v>45326</v>
      </c>
      <c r="D12" s="1">
        <v>44989</v>
      </c>
      <c r="E12" t="s">
        <v>25</v>
      </c>
      <c r="F12" t="s">
        <v>39</v>
      </c>
      <c r="G12" t="s">
        <v>50</v>
      </c>
      <c r="H12" t="s">
        <v>37</v>
      </c>
      <c r="I12">
        <v>21</v>
      </c>
    </row>
    <row r="13" spans="1:17" x14ac:dyDescent="0.3">
      <c r="A13">
        <v>12</v>
      </c>
      <c r="B13" t="s">
        <v>13</v>
      </c>
      <c r="C13" s="1">
        <v>45327</v>
      </c>
      <c r="D13" s="1">
        <v>44990</v>
      </c>
      <c r="E13" t="s">
        <v>26</v>
      </c>
      <c r="F13" t="s">
        <v>40</v>
      </c>
      <c r="G13" t="s">
        <v>51</v>
      </c>
      <c r="H13" t="s">
        <v>39</v>
      </c>
      <c r="I13">
        <v>23</v>
      </c>
    </row>
    <row r="14" spans="1:17" x14ac:dyDescent="0.3">
      <c r="A14">
        <v>13</v>
      </c>
      <c r="B14" t="s">
        <v>14</v>
      </c>
      <c r="C14" s="1">
        <v>45328</v>
      </c>
      <c r="D14" s="1">
        <v>44991</v>
      </c>
      <c r="E14" t="s">
        <v>27</v>
      </c>
      <c r="F14" t="s">
        <v>29</v>
      </c>
      <c r="G14" t="s">
        <v>41</v>
      </c>
      <c r="H14" t="s">
        <v>29</v>
      </c>
      <c r="I14">
        <v>25</v>
      </c>
    </row>
    <row r="15" spans="1:17" x14ac:dyDescent="0.3">
      <c r="A15">
        <v>14</v>
      </c>
      <c r="B15" t="s">
        <v>15</v>
      </c>
      <c r="C15" s="1">
        <v>45329</v>
      </c>
      <c r="D15" s="1">
        <v>44992</v>
      </c>
      <c r="E15" t="s">
        <v>28</v>
      </c>
      <c r="F15" t="s">
        <v>30</v>
      </c>
      <c r="G15" t="s">
        <v>33</v>
      </c>
      <c r="H15" t="s">
        <v>31</v>
      </c>
      <c r="I15">
        <v>27</v>
      </c>
    </row>
    <row r="16" spans="1:17" x14ac:dyDescent="0.3">
      <c r="A16">
        <v>15</v>
      </c>
      <c r="B16" t="s">
        <v>16</v>
      </c>
      <c r="C16" s="1">
        <v>45330</v>
      </c>
      <c r="D16" s="1">
        <v>44993</v>
      </c>
      <c r="E16" t="s">
        <v>22</v>
      </c>
      <c r="F16" t="s">
        <v>31</v>
      </c>
      <c r="G16" t="s">
        <v>42</v>
      </c>
      <c r="H16" t="s">
        <v>33</v>
      </c>
      <c r="I16">
        <v>29</v>
      </c>
    </row>
    <row r="17" spans="1:9" x14ac:dyDescent="0.3">
      <c r="A17">
        <v>16</v>
      </c>
      <c r="B17" t="s">
        <v>17</v>
      </c>
      <c r="C17" s="1">
        <v>45331</v>
      </c>
      <c r="D17" s="1">
        <v>44994</v>
      </c>
      <c r="E17" t="s">
        <v>23</v>
      </c>
      <c r="F17" t="s">
        <v>32</v>
      </c>
      <c r="G17" t="s">
        <v>43</v>
      </c>
      <c r="H17" t="s">
        <v>35</v>
      </c>
      <c r="I17">
        <v>31</v>
      </c>
    </row>
    <row r="18" spans="1:9" x14ac:dyDescent="0.3">
      <c r="A18">
        <v>17</v>
      </c>
      <c r="B18" t="s">
        <v>18</v>
      </c>
      <c r="C18" s="1">
        <v>45332</v>
      </c>
      <c r="D18" s="1">
        <v>44995</v>
      </c>
      <c r="E18" t="s">
        <v>24</v>
      </c>
      <c r="F18" t="s">
        <v>33</v>
      </c>
      <c r="G18" t="s">
        <v>44</v>
      </c>
      <c r="H18" t="s">
        <v>37</v>
      </c>
      <c r="I18">
        <v>33</v>
      </c>
    </row>
    <row r="19" spans="1:9" x14ac:dyDescent="0.3">
      <c r="A19">
        <v>18</v>
      </c>
      <c r="B19" t="s">
        <v>19</v>
      </c>
      <c r="C19" s="1">
        <v>45333</v>
      </c>
      <c r="D19" s="1">
        <v>44996</v>
      </c>
      <c r="E19" t="s">
        <v>25</v>
      </c>
      <c r="F19" t="s">
        <v>34</v>
      </c>
      <c r="G19" t="s">
        <v>45</v>
      </c>
      <c r="H19" t="s">
        <v>39</v>
      </c>
      <c r="I19">
        <v>35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DFCD-4B54-4B9B-8F39-FBD7F3B41DD0}">
  <dimension ref="A1:D14"/>
  <sheetViews>
    <sheetView workbookViewId="0">
      <selection activeCell="B4" sqref="B4:C11"/>
    </sheetView>
  </sheetViews>
  <sheetFormatPr defaultRowHeight="14.4" x14ac:dyDescent="0.3"/>
  <sheetData>
    <row r="1" spans="1:4" x14ac:dyDescent="0.3">
      <c r="A1" t="s">
        <v>59</v>
      </c>
      <c r="B1" t="s">
        <v>69</v>
      </c>
    </row>
    <row r="2" spans="1:4" x14ac:dyDescent="0.3">
      <c r="A2" t="s">
        <v>60</v>
      </c>
      <c r="B2">
        <v>6</v>
      </c>
    </row>
    <row r="3" spans="1:4" x14ac:dyDescent="0.3">
      <c r="A3" t="s">
        <v>64</v>
      </c>
      <c r="B3" t="s">
        <v>61</v>
      </c>
      <c r="C3" t="s">
        <v>62</v>
      </c>
      <c r="D3" t="s">
        <v>63</v>
      </c>
    </row>
    <row r="4" spans="1:4" x14ac:dyDescent="0.3">
      <c r="A4">
        <v>1</v>
      </c>
      <c r="B4">
        <v>45</v>
      </c>
      <c r="C4">
        <v>48</v>
      </c>
      <c r="D4">
        <f>B4+C4</f>
        <v>93</v>
      </c>
    </row>
    <row r="5" spans="1:4" x14ac:dyDescent="0.3">
      <c r="A5">
        <v>2</v>
      </c>
      <c r="B5">
        <v>43</v>
      </c>
      <c r="C5">
        <v>47</v>
      </c>
      <c r="D5">
        <f>B5+C5</f>
        <v>90</v>
      </c>
    </row>
    <row r="6" spans="1:4" x14ac:dyDescent="0.3">
      <c r="A6">
        <v>3</v>
      </c>
      <c r="B6">
        <v>47</v>
      </c>
      <c r="C6">
        <v>44</v>
      </c>
      <c r="D6">
        <f t="shared" ref="D6:D11" si="0">B6+C6</f>
        <v>91</v>
      </c>
    </row>
    <row r="7" spans="1:4" x14ac:dyDescent="0.3">
      <c r="A7">
        <v>4</v>
      </c>
      <c r="B7">
        <v>48</v>
      </c>
      <c r="C7">
        <v>45</v>
      </c>
      <c r="D7">
        <f t="shared" si="0"/>
        <v>93</v>
      </c>
    </row>
    <row r="8" spans="1:4" x14ac:dyDescent="0.3">
      <c r="A8">
        <v>5</v>
      </c>
      <c r="B8">
        <v>50</v>
      </c>
      <c r="C8">
        <v>49</v>
      </c>
      <c r="D8">
        <f t="shared" si="0"/>
        <v>99</v>
      </c>
    </row>
    <row r="9" spans="1:4" x14ac:dyDescent="0.3">
      <c r="A9">
        <v>6</v>
      </c>
      <c r="B9">
        <v>49</v>
      </c>
      <c r="C9">
        <v>50</v>
      </c>
      <c r="D9">
        <f t="shared" si="0"/>
        <v>99</v>
      </c>
    </row>
    <row r="10" spans="1:4" x14ac:dyDescent="0.3">
      <c r="A10">
        <v>7</v>
      </c>
      <c r="B10">
        <v>44</v>
      </c>
      <c r="C10">
        <v>41</v>
      </c>
      <c r="D10">
        <f t="shared" si="0"/>
        <v>85</v>
      </c>
    </row>
    <row r="11" spans="1:4" x14ac:dyDescent="0.3">
      <c r="A11">
        <v>8</v>
      </c>
      <c r="B11">
        <v>46</v>
      </c>
      <c r="C11">
        <v>46</v>
      </c>
      <c r="D11">
        <f t="shared" si="0"/>
        <v>92</v>
      </c>
    </row>
    <row r="13" spans="1:4" x14ac:dyDescent="0.3">
      <c r="A13" t="s">
        <v>63</v>
      </c>
      <c r="B13">
        <f>SUM(B4:B11)</f>
        <v>372</v>
      </c>
      <c r="C13">
        <f>SUM(C4:C11)</f>
        <v>370</v>
      </c>
      <c r="D13">
        <f>SUM(D4:D11)</f>
        <v>742</v>
      </c>
    </row>
    <row r="14" spans="1:4" x14ac:dyDescent="0.3">
      <c r="A14" t="s">
        <v>71</v>
      </c>
      <c r="D14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FC93-ED80-477C-8236-6F2E1C79DBD7}">
  <dimension ref="A1:D14"/>
  <sheetViews>
    <sheetView workbookViewId="0">
      <selection activeCell="B4" sqref="B4:C11"/>
    </sheetView>
  </sheetViews>
  <sheetFormatPr defaultRowHeight="14.4" x14ac:dyDescent="0.3"/>
  <sheetData>
    <row r="1" spans="1:4" x14ac:dyDescent="0.3">
      <c r="A1" t="s">
        <v>59</v>
      </c>
      <c r="B1" t="s">
        <v>70</v>
      </c>
    </row>
    <row r="2" spans="1:4" x14ac:dyDescent="0.3">
      <c r="A2" t="s">
        <v>60</v>
      </c>
      <c r="B2">
        <v>6</v>
      </c>
    </row>
    <row r="3" spans="1:4" x14ac:dyDescent="0.3">
      <c r="A3" t="s">
        <v>64</v>
      </c>
      <c r="B3" t="s">
        <v>61</v>
      </c>
      <c r="C3" t="s">
        <v>62</v>
      </c>
      <c r="D3" t="s">
        <v>63</v>
      </c>
    </row>
    <row r="4" spans="1:4" x14ac:dyDescent="0.3">
      <c r="A4">
        <v>1</v>
      </c>
      <c r="B4">
        <v>45</v>
      </c>
      <c r="C4">
        <v>47</v>
      </c>
      <c r="D4">
        <f>B4+C4</f>
        <v>92</v>
      </c>
    </row>
    <row r="5" spans="1:4" x14ac:dyDescent="0.3">
      <c r="A5">
        <v>2</v>
      </c>
      <c r="B5">
        <v>43</v>
      </c>
      <c r="C5">
        <v>49</v>
      </c>
      <c r="D5">
        <f>B5+C5</f>
        <v>92</v>
      </c>
    </row>
    <row r="6" spans="1:4" x14ac:dyDescent="0.3">
      <c r="A6">
        <v>3</v>
      </c>
      <c r="B6">
        <v>47</v>
      </c>
      <c r="C6">
        <v>45</v>
      </c>
      <c r="D6">
        <f t="shared" ref="D6:D11" si="0">B6+C6</f>
        <v>92</v>
      </c>
    </row>
    <row r="7" spans="1:4" x14ac:dyDescent="0.3">
      <c r="A7">
        <v>4</v>
      </c>
      <c r="B7">
        <v>48</v>
      </c>
      <c r="C7">
        <v>47</v>
      </c>
      <c r="D7">
        <f t="shared" si="0"/>
        <v>95</v>
      </c>
    </row>
    <row r="8" spans="1:4" x14ac:dyDescent="0.3">
      <c r="A8">
        <v>5</v>
      </c>
      <c r="B8">
        <v>50</v>
      </c>
      <c r="C8">
        <v>45</v>
      </c>
      <c r="D8">
        <f t="shared" si="0"/>
        <v>95</v>
      </c>
    </row>
    <row r="9" spans="1:4" x14ac:dyDescent="0.3">
      <c r="A9">
        <v>6</v>
      </c>
      <c r="B9">
        <v>42</v>
      </c>
      <c r="C9">
        <v>50</v>
      </c>
      <c r="D9">
        <f t="shared" si="0"/>
        <v>92</v>
      </c>
    </row>
    <row r="10" spans="1:4" x14ac:dyDescent="0.3">
      <c r="A10">
        <v>7</v>
      </c>
      <c r="B10">
        <v>44</v>
      </c>
      <c r="C10">
        <v>44</v>
      </c>
      <c r="D10">
        <f t="shared" si="0"/>
        <v>88</v>
      </c>
    </row>
    <row r="11" spans="1:4" x14ac:dyDescent="0.3">
      <c r="A11">
        <v>8</v>
      </c>
      <c r="B11">
        <v>46</v>
      </c>
      <c r="C11">
        <v>40</v>
      </c>
      <c r="D11">
        <f t="shared" si="0"/>
        <v>86</v>
      </c>
    </row>
    <row r="13" spans="1:4" x14ac:dyDescent="0.3">
      <c r="A13" t="s">
        <v>63</v>
      </c>
      <c r="B13">
        <f>SUM(B4:B11)</f>
        <v>365</v>
      </c>
      <c r="C13">
        <f>SUM(C4:C11)</f>
        <v>367</v>
      </c>
      <c r="D13">
        <f>SUM(D4:D11)</f>
        <v>732</v>
      </c>
    </row>
    <row r="14" spans="1:4" x14ac:dyDescent="0.3">
      <c r="A14" t="s">
        <v>71</v>
      </c>
      <c r="D14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9E69-6B6C-4EFC-BF05-AE63F5215C78}">
  <dimension ref="A1:D14"/>
  <sheetViews>
    <sheetView workbookViewId="0">
      <selection activeCell="B3" sqref="B3:C11"/>
    </sheetView>
  </sheetViews>
  <sheetFormatPr defaultRowHeight="14.4" x14ac:dyDescent="0.3"/>
  <sheetData>
    <row r="1" spans="1:4" x14ac:dyDescent="0.3">
      <c r="A1" t="s">
        <v>59</v>
      </c>
      <c r="B1" t="s">
        <v>65</v>
      </c>
    </row>
    <row r="2" spans="1:4" x14ac:dyDescent="0.3">
      <c r="A2" t="s">
        <v>60</v>
      </c>
      <c r="B2">
        <v>6</v>
      </c>
    </row>
    <row r="3" spans="1:4" x14ac:dyDescent="0.3">
      <c r="A3" t="s">
        <v>64</v>
      </c>
      <c r="B3" t="s">
        <v>61</v>
      </c>
      <c r="C3" t="s">
        <v>62</v>
      </c>
      <c r="D3" t="s">
        <v>63</v>
      </c>
    </row>
    <row r="4" spans="1:4" x14ac:dyDescent="0.3">
      <c r="A4">
        <v>1</v>
      </c>
      <c r="B4">
        <v>44</v>
      </c>
      <c r="C4">
        <v>48</v>
      </c>
      <c r="D4">
        <f>B4+C4</f>
        <v>92</v>
      </c>
    </row>
    <row r="5" spans="1:4" x14ac:dyDescent="0.3">
      <c r="A5">
        <v>2</v>
      </c>
      <c r="B5">
        <v>48</v>
      </c>
      <c r="C5">
        <v>47</v>
      </c>
      <c r="D5">
        <f>B5+C5</f>
        <v>95</v>
      </c>
    </row>
    <row r="6" spans="1:4" x14ac:dyDescent="0.3">
      <c r="A6">
        <v>3</v>
      </c>
      <c r="B6">
        <v>49</v>
      </c>
      <c r="C6">
        <v>44</v>
      </c>
      <c r="D6">
        <f t="shared" ref="D6:D11" si="0">B6+C6</f>
        <v>93</v>
      </c>
    </row>
    <row r="7" spans="1:4" x14ac:dyDescent="0.3">
      <c r="A7">
        <v>4</v>
      </c>
      <c r="B7">
        <v>48</v>
      </c>
      <c r="C7">
        <v>45</v>
      </c>
      <c r="D7">
        <f t="shared" si="0"/>
        <v>93</v>
      </c>
    </row>
    <row r="8" spans="1:4" x14ac:dyDescent="0.3">
      <c r="A8">
        <v>5</v>
      </c>
      <c r="B8">
        <v>48</v>
      </c>
      <c r="C8">
        <v>49</v>
      </c>
      <c r="D8">
        <f t="shared" si="0"/>
        <v>97</v>
      </c>
    </row>
    <row r="9" spans="1:4" x14ac:dyDescent="0.3">
      <c r="A9">
        <v>6</v>
      </c>
      <c r="B9">
        <v>45</v>
      </c>
      <c r="C9">
        <v>50</v>
      </c>
      <c r="D9">
        <f t="shared" si="0"/>
        <v>95</v>
      </c>
    </row>
    <row r="10" spans="1:4" x14ac:dyDescent="0.3">
      <c r="A10">
        <v>7</v>
      </c>
      <c r="B10">
        <v>50</v>
      </c>
      <c r="C10">
        <v>41</v>
      </c>
      <c r="D10">
        <f t="shared" si="0"/>
        <v>91</v>
      </c>
    </row>
    <row r="11" spans="1:4" x14ac:dyDescent="0.3">
      <c r="A11">
        <v>8</v>
      </c>
      <c r="B11">
        <v>50</v>
      </c>
      <c r="C11">
        <v>46</v>
      </c>
      <c r="D11">
        <f t="shared" si="0"/>
        <v>96</v>
      </c>
    </row>
    <row r="13" spans="1:4" x14ac:dyDescent="0.3">
      <c r="A13" t="s">
        <v>63</v>
      </c>
      <c r="B13">
        <f>SUM(B4:B11)</f>
        <v>382</v>
      </c>
      <c r="C13">
        <f>SUM(C4:C11)</f>
        <v>370</v>
      </c>
      <c r="D13">
        <f>SUM(D4:D11)</f>
        <v>752</v>
      </c>
    </row>
    <row r="14" spans="1:4" x14ac:dyDescent="0.3">
      <c r="A14" t="s">
        <v>71</v>
      </c>
      <c r="D14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4301-F7A5-4772-B940-3B89AC94497B}">
  <dimension ref="A1:C5"/>
  <sheetViews>
    <sheetView workbookViewId="0">
      <selection activeCell="C18" sqref="C18"/>
    </sheetView>
  </sheetViews>
  <sheetFormatPr defaultRowHeight="14.4" x14ac:dyDescent="0.3"/>
  <cols>
    <col min="2" max="2" width="20.6640625" bestFit="1" customWidth="1"/>
    <col min="3" max="3" width="10.6640625" bestFit="1" customWidth="1"/>
  </cols>
  <sheetData>
    <row r="1" spans="1:3" x14ac:dyDescent="0.3">
      <c r="A1" t="s">
        <v>66</v>
      </c>
      <c r="B1" t="s">
        <v>67</v>
      </c>
      <c r="C1" t="s">
        <v>68</v>
      </c>
    </row>
    <row r="2" spans="1:3" x14ac:dyDescent="0.3">
      <c r="A2">
        <v>1</v>
      </c>
      <c r="B2" t="str">
        <f>'Sujal Nayak'!B1</f>
        <v>Sujal Trilokkumar Nayak</v>
      </c>
      <c r="C2">
        <f>'Sujal Nayak'!D13+'Sujal Nayak'!D14</f>
        <v>760</v>
      </c>
    </row>
    <row r="3" spans="1:3" x14ac:dyDescent="0.3">
      <c r="A3">
        <v>2</v>
      </c>
      <c r="B3" t="str">
        <f>'Vedant Patel'!B1</f>
        <v>Vedant Patel</v>
      </c>
      <c r="C3">
        <f>'Vedant Patel'!D13+'Vedant Patel'!D14</f>
        <v>752</v>
      </c>
    </row>
    <row r="4" spans="1:3" x14ac:dyDescent="0.3">
      <c r="A4">
        <v>3</v>
      </c>
      <c r="B4" t="str">
        <f>'Honey Patel'!B1</f>
        <v>Honey</v>
      </c>
      <c r="C4">
        <f>'Honey Patel'!D13+'Honey Patel'!D14</f>
        <v>767</v>
      </c>
    </row>
    <row r="5" spans="1:3" x14ac:dyDescent="0.3">
      <c r="A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EA12-8DE8-4FDC-AC67-883A712943AE}">
  <dimension ref="B1:N9"/>
  <sheetViews>
    <sheetView workbookViewId="0">
      <selection activeCell="O3" sqref="O3"/>
    </sheetView>
  </sheetViews>
  <sheetFormatPr defaultRowHeight="14.4" x14ac:dyDescent="0.3"/>
  <cols>
    <col min="8" max="8" width="15.88671875" bestFit="1" customWidth="1"/>
    <col min="9" max="14" width="9.6640625" bestFit="1" customWidth="1"/>
  </cols>
  <sheetData>
    <row r="1" spans="2:14" x14ac:dyDescent="0.3">
      <c r="B1" t="s">
        <v>61</v>
      </c>
      <c r="C1" t="s">
        <v>62</v>
      </c>
      <c r="D1" t="s">
        <v>91</v>
      </c>
      <c r="E1" t="s">
        <v>92</v>
      </c>
      <c r="F1" t="s">
        <v>93</v>
      </c>
      <c r="G1" t="s">
        <v>94</v>
      </c>
      <c r="H1" t="s">
        <v>88</v>
      </c>
      <c r="I1" t="s">
        <v>89</v>
      </c>
      <c r="J1" t="s">
        <v>90</v>
      </c>
      <c r="K1" t="s">
        <v>95</v>
      </c>
      <c r="L1" t="s">
        <v>96</v>
      </c>
      <c r="M1" t="s">
        <v>97</v>
      </c>
      <c r="N1" t="s">
        <v>98</v>
      </c>
    </row>
    <row r="2" spans="2:14" x14ac:dyDescent="0.3">
      <c r="B2">
        <v>44</v>
      </c>
      <c r="C2">
        <v>48</v>
      </c>
      <c r="D2">
        <v>45</v>
      </c>
      <c r="E2">
        <v>48</v>
      </c>
      <c r="F2">
        <v>45</v>
      </c>
      <c r="G2">
        <v>47</v>
      </c>
      <c r="H2">
        <v>30</v>
      </c>
      <c r="I2">
        <f>B2+$H$2</f>
        <v>74</v>
      </c>
      <c r="J2">
        <f t="shared" ref="J2:N2" si="0">C2+$H$2</f>
        <v>78</v>
      </c>
      <c r="K2">
        <f t="shared" si="0"/>
        <v>75</v>
      </c>
      <c r="L2">
        <f t="shared" si="0"/>
        <v>78</v>
      </c>
      <c r="M2">
        <f t="shared" si="0"/>
        <v>75</v>
      </c>
      <c r="N2">
        <f t="shared" si="0"/>
        <v>77</v>
      </c>
    </row>
    <row r="3" spans="2:14" x14ac:dyDescent="0.3">
      <c r="B3">
        <v>48</v>
      </c>
      <c r="C3">
        <v>47</v>
      </c>
      <c r="D3">
        <v>43</v>
      </c>
      <c r="E3">
        <v>47</v>
      </c>
      <c r="F3">
        <v>43</v>
      </c>
      <c r="G3">
        <v>49</v>
      </c>
      <c r="I3">
        <f t="shared" ref="I3:I9" si="1">B3+$H$2</f>
        <v>78</v>
      </c>
      <c r="J3">
        <f t="shared" ref="J3:J9" si="2">C3+$H$2</f>
        <v>77</v>
      </c>
      <c r="K3">
        <f t="shared" ref="K3:K9" si="3">D3+$H$2</f>
        <v>73</v>
      </c>
      <c r="L3">
        <f t="shared" ref="L3:L9" si="4">E3+$H$2</f>
        <v>77</v>
      </c>
      <c r="M3">
        <f t="shared" ref="M3:M9" si="5">F3+$H$2</f>
        <v>73</v>
      </c>
      <c r="N3">
        <f t="shared" ref="N3:N9" si="6">G3+$H$2</f>
        <v>79</v>
      </c>
    </row>
    <row r="4" spans="2:14" x14ac:dyDescent="0.3">
      <c r="B4">
        <v>49</v>
      </c>
      <c r="C4">
        <v>44</v>
      </c>
      <c r="D4">
        <v>47</v>
      </c>
      <c r="E4">
        <v>44</v>
      </c>
      <c r="F4">
        <v>47</v>
      </c>
      <c r="G4">
        <v>45</v>
      </c>
      <c r="I4">
        <f t="shared" si="1"/>
        <v>79</v>
      </c>
      <c r="J4">
        <f t="shared" si="2"/>
        <v>74</v>
      </c>
      <c r="K4">
        <f t="shared" si="3"/>
        <v>77</v>
      </c>
      <c r="L4">
        <f t="shared" si="4"/>
        <v>74</v>
      </c>
      <c r="M4">
        <f t="shared" si="5"/>
        <v>77</v>
      </c>
      <c r="N4">
        <f t="shared" si="6"/>
        <v>75</v>
      </c>
    </row>
    <row r="5" spans="2:14" x14ac:dyDescent="0.3">
      <c r="B5">
        <v>48</v>
      </c>
      <c r="C5">
        <v>45</v>
      </c>
      <c r="D5">
        <v>48</v>
      </c>
      <c r="E5">
        <v>45</v>
      </c>
      <c r="F5">
        <v>48</v>
      </c>
      <c r="G5">
        <v>47</v>
      </c>
      <c r="I5">
        <f t="shared" si="1"/>
        <v>78</v>
      </c>
      <c r="J5">
        <f t="shared" si="2"/>
        <v>75</v>
      </c>
      <c r="K5">
        <f t="shared" si="3"/>
        <v>78</v>
      </c>
      <c r="L5">
        <f t="shared" si="4"/>
        <v>75</v>
      </c>
      <c r="M5">
        <f t="shared" si="5"/>
        <v>78</v>
      </c>
      <c r="N5">
        <f t="shared" si="6"/>
        <v>77</v>
      </c>
    </row>
    <row r="6" spans="2:14" x14ac:dyDescent="0.3">
      <c r="B6">
        <v>48</v>
      </c>
      <c r="C6">
        <v>49</v>
      </c>
      <c r="D6">
        <v>50</v>
      </c>
      <c r="E6">
        <v>49</v>
      </c>
      <c r="F6">
        <v>50</v>
      </c>
      <c r="G6">
        <v>45</v>
      </c>
      <c r="I6">
        <f t="shared" si="1"/>
        <v>78</v>
      </c>
      <c r="J6">
        <f t="shared" si="2"/>
        <v>79</v>
      </c>
      <c r="K6">
        <f t="shared" si="3"/>
        <v>80</v>
      </c>
      <c r="L6">
        <f t="shared" si="4"/>
        <v>79</v>
      </c>
      <c r="M6">
        <f t="shared" si="5"/>
        <v>80</v>
      </c>
      <c r="N6">
        <f t="shared" si="6"/>
        <v>75</v>
      </c>
    </row>
    <row r="7" spans="2:14" x14ac:dyDescent="0.3">
      <c r="B7">
        <v>45</v>
      </c>
      <c r="C7">
        <v>50</v>
      </c>
      <c r="D7">
        <v>49</v>
      </c>
      <c r="E7">
        <v>50</v>
      </c>
      <c r="F7">
        <v>42</v>
      </c>
      <c r="G7">
        <v>50</v>
      </c>
      <c r="I7">
        <f t="shared" si="1"/>
        <v>75</v>
      </c>
      <c r="J7">
        <f t="shared" si="2"/>
        <v>80</v>
      </c>
      <c r="K7">
        <f t="shared" si="3"/>
        <v>79</v>
      </c>
      <c r="L7">
        <f t="shared" si="4"/>
        <v>80</v>
      </c>
      <c r="M7">
        <f t="shared" si="5"/>
        <v>72</v>
      </c>
      <c r="N7">
        <f t="shared" si="6"/>
        <v>80</v>
      </c>
    </row>
    <row r="8" spans="2:14" x14ac:dyDescent="0.3">
      <c r="B8">
        <v>50</v>
      </c>
      <c r="C8">
        <v>41</v>
      </c>
      <c r="D8">
        <v>44</v>
      </c>
      <c r="E8">
        <v>41</v>
      </c>
      <c r="F8">
        <v>44</v>
      </c>
      <c r="G8">
        <v>44</v>
      </c>
      <c r="I8">
        <f t="shared" si="1"/>
        <v>80</v>
      </c>
      <c r="J8">
        <f t="shared" si="2"/>
        <v>71</v>
      </c>
      <c r="K8">
        <f t="shared" si="3"/>
        <v>74</v>
      </c>
      <c r="L8">
        <f t="shared" si="4"/>
        <v>71</v>
      </c>
      <c r="M8">
        <f t="shared" si="5"/>
        <v>74</v>
      </c>
      <c r="N8">
        <f t="shared" si="6"/>
        <v>74</v>
      </c>
    </row>
    <row r="9" spans="2:14" x14ac:dyDescent="0.3">
      <c r="B9">
        <v>50</v>
      </c>
      <c r="C9">
        <v>46</v>
      </c>
      <c r="D9">
        <v>46</v>
      </c>
      <c r="E9">
        <v>46</v>
      </c>
      <c r="F9">
        <v>46</v>
      </c>
      <c r="G9">
        <v>40</v>
      </c>
      <c r="I9">
        <f t="shared" si="1"/>
        <v>80</v>
      </c>
      <c r="J9">
        <f t="shared" si="2"/>
        <v>76</v>
      </c>
      <c r="K9">
        <f t="shared" si="3"/>
        <v>76</v>
      </c>
      <c r="L9">
        <f t="shared" si="4"/>
        <v>76</v>
      </c>
      <c r="M9">
        <f t="shared" si="5"/>
        <v>76</v>
      </c>
      <c r="N9">
        <f t="shared" si="6"/>
        <v>70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210B-9B7B-4019-85FE-20702358FD2C}">
  <dimension ref="A1:K17"/>
  <sheetViews>
    <sheetView tabSelected="1" zoomScale="120" zoomScaleNormal="120" workbookViewId="0">
      <selection activeCell="J3" sqref="J3"/>
    </sheetView>
  </sheetViews>
  <sheetFormatPr defaultRowHeight="14.4" x14ac:dyDescent="0.3"/>
  <cols>
    <col min="1" max="1" width="10.33203125" bestFit="1" customWidth="1"/>
    <col min="5" max="5" width="23" bestFit="1" customWidth="1"/>
    <col min="6" max="6" width="10.33203125" bestFit="1" customWidth="1"/>
    <col min="7" max="7" width="16.109375" bestFit="1" customWidth="1"/>
    <col min="8" max="8" width="10.33203125" customWidth="1"/>
    <col min="9" max="9" width="14.77734375" bestFit="1" customWidth="1"/>
    <col min="10" max="10" width="10.5546875" bestFit="1" customWidth="1"/>
    <col min="11" max="11" width="46.109375" bestFit="1" customWidth="1"/>
  </cols>
  <sheetData>
    <row r="1" spans="1:11" x14ac:dyDescent="0.3">
      <c r="A1" t="s">
        <v>72</v>
      </c>
      <c r="B1" t="s">
        <v>73</v>
      </c>
      <c r="C1" t="s">
        <v>74</v>
      </c>
      <c r="D1" t="s">
        <v>63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</row>
    <row r="2" spans="1:11" x14ac:dyDescent="0.3">
      <c r="A2">
        <v>1</v>
      </c>
      <c r="B2">
        <v>22</v>
      </c>
      <c r="C2">
        <v>32</v>
      </c>
      <c r="D2">
        <f>B2+C2</f>
        <v>54</v>
      </c>
      <c r="E2">
        <v>20</v>
      </c>
      <c r="F2">
        <v>50</v>
      </c>
      <c r="G2">
        <v>1</v>
      </c>
      <c r="H2" t="s">
        <v>17</v>
      </c>
      <c r="I2" t="s">
        <v>2</v>
      </c>
      <c r="J2">
        <f>IF(F2&gt;=70, D2+$E$2, D2)</f>
        <v>54</v>
      </c>
      <c r="K2">
        <f>SUM(G2:G15)</f>
        <v>9</v>
      </c>
    </row>
    <row r="3" spans="1:11" x14ac:dyDescent="0.3">
      <c r="A3">
        <v>2</v>
      </c>
      <c r="D3">
        <f t="shared" ref="D3:D15" si="0">B3+C3</f>
        <v>0</v>
      </c>
      <c r="F3">
        <v>68</v>
      </c>
      <c r="I3" t="s">
        <v>17</v>
      </c>
      <c r="J3">
        <f t="shared" ref="J3:J15" si="1">IF(F3&gt;=70, D3+$E$2, D3)</f>
        <v>0</v>
      </c>
      <c r="K3" t="s">
        <v>82</v>
      </c>
    </row>
    <row r="4" spans="1:11" x14ac:dyDescent="0.3">
      <c r="A4">
        <v>3</v>
      </c>
      <c r="B4">
        <v>14</v>
      </c>
      <c r="C4">
        <v>30</v>
      </c>
      <c r="D4">
        <f t="shared" si="0"/>
        <v>44</v>
      </c>
      <c r="E4" t="s">
        <v>99</v>
      </c>
      <c r="F4">
        <v>77</v>
      </c>
      <c r="I4" t="s">
        <v>17</v>
      </c>
      <c r="J4">
        <f t="shared" si="1"/>
        <v>64</v>
      </c>
      <c r="K4">
        <f>COUNT(B2:B15)</f>
        <v>10</v>
      </c>
    </row>
    <row r="5" spans="1:11" x14ac:dyDescent="0.3">
      <c r="A5">
        <v>4</v>
      </c>
      <c r="B5">
        <v>15</v>
      </c>
      <c r="C5">
        <v>33</v>
      </c>
      <c r="D5">
        <f t="shared" si="0"/>
        <v>48</v>
      </c>
      <c r="E5" t="s">
        <v>101</v>
      </c>
      <c r="F5">
        <v>98</v>
      </c>
      <c r="G5">
        <v>1</v>
      </c>
      <c r="I5" t="s">
        <v>2</v>
      </c>
      <c r="J5">
        <f t="shared" si="1"/>
        <v>68</v>
      </c>
      <c r="K5" t="s">
        <v>83</v>
      </c>
    </row>
    <row r="6" spans="1:11" x14ac:dyDescent="0.3">
      <c r="A6">
        <v>5</v>
      </c>
      <c r="B6">
        <v>25</v>
      </c>
      <c r="C6">
        <v>32</v>
      </c>
      <c r="D6">
        <f t="shared" si="0"/>
        <v>57</v>
      </c>
      <c r="F6">
        <v>83</v>
      </c>
      <c r="G6">
        <v>1</v>
      </c>
      <c r="H6" t="s">
        <v>17</v>
      </c>
      <c r="I6" t="s">
        <v>17</v>
      </c>
      <c r="J6">
        <f t="shared" si="1"/>
        <v>77</v>
      </c>
      <c r="K6">
        <f>COUNT(C2:C15)</f>
        <v>12</v>
      </c>
    </row>
    <row r="7" spans="1:11" x14ac:dyDescent="0.3">
      <c r="A7">
        <v>6</v>
      </c>
      <c r="C7">
        <v>34</v>
      </c>
      <c r="D7">
        <f t="shared" si="0"/>
        <v>34</v>
      </c>
      <c r="E7" t="s">
        <v>100</v>
      </c>
      <c r="F7">
        <v>92</v>
      </c>
      <c r="G7">
        <v>1</v>
      </c>
      <c r="H7" t="s">
        <v>17</v>
      </c>
      <c r="I7" t="s">
        <v>17</v>
      </c>
      <c r="J7">
        <f t="shared" si="1"/>
        <v>54</v>
      </c>
      <c r="K7" t="s">
        <v>84</v>
      </c>
    </row>
    <row r="8" spans="1:11" x14ac:dyDescent="0.3">
      <c r="A8">
        <v>7</v>
      </c>
      <c r="B8">
        <v>20</v>
      </c>
      <c r="C8">
        <v>21</v>
      </c>
      <c r="D8">
        <f t="shared" si="0"/>
        <v>41</v>
      </c>
      <c r="E8" t="s">
        <v>102</v>
      </c>
      <c r="F8">
        <v>50</v>
      </c>
      <c r="G8">
        <v>1</v>
      </c>
      <c r="I8" t="s">
        <v>17</v>
      </c>
      <c r="J8">
        <f t="shared" si="1"/>
        <v>41</v>
      </c>
      <c r="K8">
        <f>COUNTA(H2:H15)</f>
        <v>8</v>
      </c>
    </row>
    <row r="9" spans="1:11" x14ac:dyDescent="0.3">
      <c r="A9">
        <v>8</v>
      </c>
      <c r="B9">
        <v>22</v>
      </c>
      <c r="C9">
        <v>10</v>
      </c>
      <c r="D9">
        <f t="shared" si="0"/>
        <v>32</v>
      </c>
      <c r="F9">
        <v>33</v>
      </c>
      <c r="I9" t="s">
        <v>2</v>
      </c>
      <c r="J9">
        <f t="shared" si="1"/>
        <v>32</v>
      </c>
      <c r="K9" t="s">
        <v>85</v>
      </c>
    </row>
    <row r="10" spans="1:11" x14ac:dyDescent="0.3">
      <c r="A10">
        <v>9</v>
      </c>
      <c r="B10">
        <v>19</v>
      </c>
      <c r="D10">
        <f t="shared" si="0"/>
        <v>19</v>
      </c>
      <c r="F10">
        <v>8</v>
      </c>
      <c r="G10">
        <v>1</v>
      </c>
      <c r="H10" t="s">
        <v>17</v>
      </c>
      <c r="I10" t="s">
        <v>2</v>
      </c>
      <c r="J10">
        <f t="shared" si="1"/>
        <v>19</v>
      </c>
      <c r="K10">
        <f>COUNTIF(F2:F15, "&gt;=70")</f>
        <v>6</v>
      </c>
    </row>
    <row r="11" spans="1:11" x14ac:dyDescent="0.3">
      <c r="A11">
        <v>10</v>
      </c>
      <c r="B11">
        <v>18</v>
      </c>
      <c r="C11">
        <v>11</v>
      </c>
      <c r="D11">
        <f t="shared" si="0"/>
        <v>29</v>
      </c>
      <c r="F11">
        <v>42</v>
      </c>
      <c r="I11" t="s">
        <v>17</v>
      </c>
      <c r="J11">
        <f t="shared" si="1"/>
        <v>29</v>
      </c>
      <c r="K11" t="s">
        <v>86</v>
      </c>
    </row>
    <row r="12" spans="1:11" x14ac:dyDescent="0.3">
      <c r="A12">
        <v>11</v>
      </c>
      <c r="C12">
        <v>17</v>
      </c>
      <c r="D12">
        <f t="shared" si="0"/>
        <v>17</v>
      </c>
      <c r="F12">
        <v>49</v>
      </c>
      <c r="G12">
        <v>1</v>
      </c>
      <c r="H12" t="s">
        <v>17</v>
      </c>
      <c r="I12" t="s">
        <v>17</v>
      </c>
      <c r="J12">
        <f t="shared" si="1"/>
        <v>17</v>
      </c>
      <c r="K12">
        <f>COUNTIF(F2:F15, 50)</f>
        <v>3</v>
      </c>
    </row>
    <row r="13" spans="1:11" x14ac:dyDescent="0.3">
      <c r="A13">
        <v>12</v>
      </c>
      <c r="B13">
        <v>24</v>
      </c>
      <c r="C13">
        <v>27</v>
      </c>
      <c r="D13">
        <f t="shared" si="0"/>
        <v>51</v>
      </c>
      <c r="F13">
        <v>50</v>
      </c>
      <c r="H13" t="s">
        <v>17</v>
      </c>
      <c r="I13" t="s">
        <v>17</v>
      </c>
      <c r="J13">
        <f t="shared" si="1"/>
        <v>51</v>
      </c>
      <c r="K13" t="s">
        <v>87</v>
      </c>
    </row>
    <row r="14" spans="1:11" x14ac:dyDescent="0.3">
      <c r="A14">
        <v>13</v>
      </c>
      <c r="C14">
        <v>29</v>
      </c>
      <c r="D14">
        <f t="shared" si="0"/>
        <v>29</v>
      </c>
      <c r="F14">
        <v>90</v>
      </c>
      <c r="G14">
        <v>1</v>
      </c>
      <c r="H14" t="s">
        <v>17</v>
      </c>
      <c r="I14" t="s">
        <v>2</v>
      </c>
      <c r="J14">
        <f t="shared" si="1"/>
        <v>49</v>
      </c>
      <c r="K14">
        <f>COUNTIF(I2:I15, "P")</f>
        <v>8</v>
      </c>
    </row>
    <row r="15" spans="1:11" x14ac:dyDescent="0.3">
      <c r="A15">
        <v>14</v>
      </c>
      <c r="B15">
        <v>20</v>
      </c>
      <c r="C15">
        <v>9</v>
      </c>
      <c r="D15">
        <f t="shared" si="0"/>
        <v>29</v>
      </c>
      <c r="F15">
        <v>80</v>
      </c>
      <c r="G15">
        <v>1</v>
      </c>
      <c r="H15" t="s">
        <v>17</v>
      </c>
      <c r="I15" t="s">
        <v>2</v>
      </c>
      <c r="J15">
        <f t="shared" si="1"/>
        <v>49</v>
      </c>
    </row>
    <row r="17" spans="1:4" x14ac:dyDescent="0.3">
      <c r="A17" t="s">
        <v>63</v>
      </c>
      <c r="B17">
        <f>SUM(B2:B15)</f>
        <v>199</v>
      </c>
      <c r="C17">
        <f>SUM(C2:C15)</f>
        <v>285</v>
      </c>
      <c r="D17">
        <f>SUM(D2:D15)</f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Sujal Nayak</vt:lpstr>
      <vt:lpstr>Vedant Patel</vt:lpstr>
      <vt:lpstr>Honey Patel</vt:lpstr>
      <vt:lpstr>Result</vt:lpstr>
      <vt:lpstr>Fixing Range</vt:lpstr>
      <vt:lpstr>Marks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2024-01-21T11:29:53Z</dcterms:modified>
</cp:coreProperties>
</file>