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4_DS_CLUB_BATCH1_AHM\01_Advanced Excel\"/>
    </mc:Choice>
  </mc:AlternateContent>
  <xr:revisionPtr revIDLastSave="0" documentId="13_ncr:1_{8D405750-BB38-4032-A309-2E5AA9E7C4F3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I15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N22" i="2"/>
  <c r="N20" i="2"/>
  <c r="N18" i="2"/>
  <c r="N15" i="2"/>
  <c r="N13" i="2"/>
  <c r="N11" i="2"/>
  <c r="N9" i="2"/>
  <c r="N6" i="2"/>
  <c r="N4" i="2"/>
  <c r="N2" i="2"/>
  <c r="F14" i="2"/>
  <c r="F15" i="2"/>
  <c r="F5" i="2"/>
  <c r="F11" i="2"/>
  <c r="F13" i="2"/>
  <c r="C18" i="2"/>
  <c r="B18" i="2"/>
  <c r="C16" i="2"/>
  <c r="C17" i="2" s="1"/>
  <c r="B16" i="2"/>
  <c r="B17" i="2" s="1"/>
  <c r="D3" i="2"/>
  <c r="D4" i="2"/>
  <c r="F4" i="2" s="1"/>
  <c r="D5" i="2"/>
  <c r="D6" i="2"/>
  <c r="F6" i="2" s="1"/>
  <c r="D7" i="2"/>
  <c r="F7" i="2" s="1"/>
  <c r="D8" i="2"/>
  <c r="F8" i="2" s="1"/>
  <c r="D9" i="2"/>
  <c r="F9" i="2" s="1"/>
  <c r="D10" i="2"/>
  <c r="F10" i="2" s="1"/>
  <c r="D11" i="2"/>
  <c r="D12" i="2"/>
  <c r="F12" i="2" s="1"/>
  <c r="D13" i="2"/>
  <c r="D14" i="2"/>
  <c r="D15" i="2"/>
  <c r="D2" i="2"/>
  <c r="F2" i="2" s="1"/>
  <c r="D18" i="2" l="1"/>
  <c r="D16" i="2"/>
  <c r="D17" i="2" s="1"/>
  <c r="F3" i="2"/>
</calcChain>
</file>

<file path=xl/sharedStrings.xml><?xml version="1.0" encoding="utf-8"?>
<sst xmlns="http://schemas.openxmlformats.org/spreadsheetml/2006/main" count="48" uniqueCount="28">
  <si>
    <t>Student No</t>
  </si>
  <si>
    <t>Sub 1</t>
  </si>
  <si>
    <t>Sub 2</t>
  </si>
  <si>
    <t>Total Marks</t>
  </si>
  <si>
    <t>Bonus Marks</t>
  </si>
  <si>
    <t>Attendance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</si>
  <si>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</si>
  <si>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</si>
  <si>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</si>
  <si>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</si>
  <si>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</si>
  <si>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</si>
  <si>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</si>
  <si>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</si>
  <si>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</si>
  <si>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</si>
  <si>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Total marks of students whose attendance was atleast 70%</t>
  </si>
  <si>
    <t>Total marks of students whose attendance was atleast 70% &amp; attended independence day</t>
  </si>
  <si>
    <t>Average Marks 
per student</t>
  </si>
  <si>
    <t>Average by 
AVERAGE formula</t>
  </si>
  <si>
    <t>Fixed 
Internal Marks</t>
  </si>
  <si>
    <t>Qualified 
or Not</t>
  </si>
  <si>
    <t>Independence 
Day</t>
  </si>
  <si>
    <t>Subject 
Total</t>
  </si>
  <si>
    <t>Sports 
Day</t>
  </si>
  <si>
    <t>Republic Day</t>
  </si>
  <si>
    <t>A</t>
  </si>
  <si>
    <t>Number of students who attended Republic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</si>
</sst>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N22"/>
  <sheetViews>
    <sheetView tabSelected="1" zoomScale="130" zoomScaleNormal="130" workbookViewId="0">
      <selection activeCell="L1" sqref="L1"/>
    </sheetView>
  </sheetViews>
  <sheetFormatPr defaultRowHeight="14.4" x14ac:dyDescent="0.3"/>
  <cols>
    <col min="1" max="1" width="10.5546875" bestFit="1" customWidth="1"/>
    <col min="2" max="3" width="5.44140625" bestFit="1" customWidth="1"/>
    <col min="4" max="4" width="7" bestFit="1" customWidth="1"/>
    <col min="5" max="5" width="13.21875" bestFit="1" customWidth="1"/>
    <col min="6" max="6" width="10.77734375" bestFit="1" customWidth="1"/>
    <col min="7" max="7" width="11.6640625" bestFit="1" customWidth="1"/>
    <col min="8" max="8" width="10.6640625" bestFit="1" customWidth="1"/>
    <col min="9" max="9" width="8.5546875" bestFit="1" customWidth="1"/>
    <col min="10" max="10" width="12.88671875" bestFit="1" customWidth="1"/>
    <col min="11" max="11" width="6.109375" bestFit="1" customWidth="1"/>
    <col min="12" max="12" width="8.109375" bestFit="1" customWidth="1"/>
    <col min="13" max="13" width="10.5546875" bestFit="1" customWidth="1"/>
    <col min="14" max="14" width="38.88671875" style="2" customWidth="1"/>
  </cols>
  <sheetData>
    <row r="1" spans="1:14" ht="43.2" x14ac:dyDescent="0.3">
      <c r="A1" t="s">
        <v>0</v>
      </c>
      <c r="B1" t="s">
        <v>1</v>
      </c>
      <c r="C1" t="s">
        <v>2</v>
      </c>
      <c r="D1" s="2" t="s">
        <v>23</v>
      </c>
      <c r="E1" s="2" t="s">
        <v>20</v>
      </c>
      <c r="F1" t="s">
        <v>3</v>
      </c>
      <c r="G1" t="s">
        <v>4</v>
      </c>
      <c r="H1" t="s">
        <v>5</v>
      </c>
      <c r="I1" s="2" t="s">
        <v>21</v>
      </c>
      <c r="J1" s="2" t="s">
        <v>22</v>
      </c>
      <c r="K1" s="2" t="s">
        <v>24</v>
      </c>
      <c r="L1" s="2" t="s">
        <v>25</v>
      </c>
      <c r="M1" t="s">
        <v>6</v>
      </c>
      <c r="N1" s="2" t="s">
        <v>7</v>
      </c>
    </row>
    <row r="2" spans="1:14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I2" t="str">
        <f>IF(H2&gt;50, "Yes", "No")</f>
        <v>Yes</v>
      </c>
      <c r="J2">
        <v>1</v>
      </c>
      <c r="K2" t="s">
        <v>8</v>
      </c>
      <c r="L2" t="s">
        <v>26</v>
      </c>
      <c r="M2">
        <f>IF(I2="Yes", F2+$G$2, F2)</f>
        <v>84</v>
      </c>
      <c r="N2" s="1">
        <f>SUM(J2:J15)</f>
        <v>9</v>
      </c>
    </row>
    <row r="3" spans="1:14" ht="28.8" x14ac:dyDescent="0.3">
      <c r="A3">
        <v>2</v>
      </c>
      <c r="C3">
        <v>31</v>
      </c>
      <c r="D3">
        <f t="shared" ref="D3:D15" si="0">B3+C3</f>
        <v>31</v>
      </c>
      <c r="F3">
        <f t="shared" ref="F3:F15" si="1">D3+$E$2</f>
        <v>51</v>
      </c>
      <c r="H3">
        <v>68</v>
      </c>
      <c r="I3" t="str">
        <f t="shared" ref="I3:I15" si="2">IF(H3&gt;50, "Yes", "No")</f>
        <v>Yes</v>
      </c>
      <c r="L3" t="s">
        <v>8</v>
      </c>
      <c r="M3">
        <f t="shared" ref="M3:M15" si="3">IF(I3="Yes", F3+$G$2, F3)</f>
        <v>61</v>
      </c>
      <c r="N3" s="1" t="s">
        <v>9</v>
      </c>
    </row>
    <row r="4" spans="1:14" x14ac:dyDescent="0.3">
      <c r="A4">
        <v>3</v>
      </c>
      <c r="B4">
        <v>14</v>
      </c>
      <c r="C4">
        <v>30</v>
      </c>
      <c r="D4">
        <f t="shared" si="0"/>
        <v>44</v>
      </c>
      <c r="F4">
        <f t="shared" si="1"/>
        <v>64</v>
      </c>
      <c r="H4">
        <v>77</v>
      </c>
      <c r="I4" t="str">
        <f t="shared" si="2"/>
        <v>Yes</v>
      </c>
      <c r="L4" t="s">
        <v>26</v>
      </c>
      <c r="M4">
        <f t="shared" si="3"/>
        <v>74</v>
      </c>
      <c r="N4" s="1">
        <f>COUNT(C2:C15)</f>
        <v>11</v>
      </c>
    </row>
    <row r="5" spans="1:14" ht="28.8" x14ac:dyDescent="0.3">
      <c r="A5">
        <v>4</v>
      </c>
      <c r="B5">
        <v>15</v>
      </c>
      <c r="D5">
        <f t="shared" si="0"/>
        <v>15</v>
      </c>
      <c r="F5">
        <f t="shared" si="1"/>
        <v>35</v>
      </c>
      <c r="H5">
        <v>98</v>
      </c>
      <c r="I5" t="str">
        <f t="shared" si="2"/>
        <v>Yes</v>
      </c>
      <c r="J5">
        <v>1</v>
      </c>
      <c r="L5" t="s">
        <v>26</v>
      </c>
      <c r="M5">
        <f t="shared" si="3"/>
        <v>45</v>
      </c>
      <c r="N5" s="1" t="s">
        <v>10</v>
      </c>
    </row>
    <row r="6" spans="1:14" x14ac:dyDescent="0.3">
      <c r="A6">
        <v>5</v>
      </c>
      <c r="B6">
        <v>25</v>
      </c>
      <c r="C6">
        <v>32</v>
      </c>
      <c r="D6">
        <f t="shared" si="0"/>
        <v>57</v>
      </c>
      <c r="F6">
        <f t="shared" si="1"/>
        <v>77</v>
      </c>
      <c r="H6">
        <v>83</v>
      </c>
      <c r="I6" t="str">
        <f t="shared" si="2"/>
        <v>Yes</v>
      </c>
      <c r="J6">
        <v>1</v>
      </c>
      <c r="K6" t="s">
        <v>8</v>
      </c>
      <c r="L6" t="s">
        <v>8</v>
      </c>
      <c r="M6">
        <f t="shared" si="3"/>
        <v>87</v>
      </c>
      <c r="N6" s="1">
        <f>COUNT(B2:B15)</f>
        <v>10</v>
      </c>
    </row>
    <row r="7" spans="1:14" x14ac:dyDescent="0.3">
      <c r="A7">
        <v>6</v>
      </c>
      <c r="C7">
        <v>34</v>
      </c>
      <c r="D7">
        <f t="shared" si="0"/>
        <v>34</v>
      </c>
      <c r="F7">
        <f t="shared" si="1"/>
        <v>54</v>
      </c>
      <c r="H7">
        <v>92</v>
      </c>
      <c r="I7" t="str">
        <f t="shared" si="2"/>
        <v>Yes</v>
      </c>
      <c r="J7">
        <v>1</v>
      </c>
      <c r="K7" t="s">
        <v>8</v>
      </c>
      <c r="L7" t="s">
        <v>8</v>
      </c>
      <c r="M7">
        <f t="shared" si="3"/>
        <v>64</v>
      </c>
      <c r="N7" s="1"/>
    </row>
    <row r="8" spans="1:14" x14ac:dyDescent="0.3">
      <c r="A8">
        <v>7</v>
      </c>
      <c r="B8">
        <v>20</v>
      </c>
      <c r="C8">
        <v>21</v>
      </c>
      <c r="D8">
        <f t="shared" si="0"/>
        <v>41</v>
      </c>
      <c r="F8">
        <f t="shared" si="1"/>
        <v>61</v>
      </c>
      <c r="H8">
        <v>52</v>
      </c>
      <c r="I8" t="str">
        <f t="shared" si="2"/>
        <v>Yes</v>
      </c>
      <c r="J8">
        <v>1</v>
      </c>
      <c r="L8" t="s">
        <v>8</v>
      </c>
      <c r="M8">
        <f t="shared" si="3"/>
        <v>71</v>
      </c>
      <c r="N8" s="1" t="s">
        <v>11</v>
      </c>
    </row>
    <row r="9" spans="1:14" x14ac:dyDescent="0.3">
      <c r="A9">
        <v>8</v>
      </c>
      <c r="B9">
        <v>25</v>
      </c>
      <c r="D9">
        <f t="shared" si="0"/>
        <v>25</v>
      </c>
      <c r="F9">
        <f t="shared" si="1"/>
        <v>45</v>
      </c>
      <c r="H9">
        <v>33</v>
      </c>
      <c r="I9" t="str">
        <f t="shared" si="2"/>
        <v>No</v>
      </c>
      <c r="L9" t="s">
        <v>26</v>
      </c>
      <c r="M9">
        <f t="shared" si="3"/>
        <v>45</v>
      </c>
      <c r="N9" s="1">
        <f>COUNTA(K2:K15)</f>
        <v>8</v>
      </c>
    </row>
    <row r="10" spans="1:14" ht="28.8" x14ac:dyDescent="0.3">
      <c r="A10">
        <v>9</v>
      </c>
      <c r="B10">
        <v>19</v>
      </c>
      <c r="C10">
        <v>12</v>
      </c>
      <c r="D10">
        <f t="shared" si="0"/>
        <v>31</v>
      </c>
      <c r="F10">
        <f t="shared" si="1"/>
        <v>51</v>
      </c>
      <c r="H10">
        <v>8</v>
      </c>
      <c r="I10" t="str">
        <f t="shared" si="2"/>
        <v>No</v>
      </c>
      <c r="J10">
        <v>1</v>
      </c>
      <c r="K10" t="s">
        <v>8</v>
      </c>
      <c r="L10" t="s">
        <v>26</v>
      </c>
      <c r="M10">
        <f t="shared" si="3"/>
        <v>51</v>
      </c>
      <c r="N10" s="1" t="s">
        <v>12</v>
      </c>
    </row>
    <row r="11" spans="1:14" x14ac:dyDescent="0.3">
      <c r="A11">
        <v>10</v>
      </c>
      <c r="B11">
        <v>26</v>
      </c>
      <c r="C11">
        <v>11</v>
      </c>
      <c r="D11">
        <f t="shared" si="0"/>
        <v>37</v>
      </c>
      <c r="F11">
        <f t="shared" si="1"/>
        <v>57</v>
      </c>
      <c r="H11">
        <v>42</v>
      </c>
      <c r="I11" t="str">
        <f t="shared" si="2"/>
        <v>No</v>
      </c>
      <c r="L11" t="s">
        <v>8</v>
      </c>
      <c r="M11">
        <f t="shared" si="3"/>
        <v>57</v>
      </c>
      <c r="N11" s="1">
        <f>COUNTIF(H2:H15, "&gt;=70")</f>
        <v>6</v>
      </c>
    </row>
    <row r="12" spans="1:14" ht="28.8" x14ac:dyDescent="0.3">
      <c r="A12">
        <v>11</v>
      </c>
      <c r="D12">
        <f t="shared" si="0"/>
        <v>0</v>
      </c>
      <c r="F12">
        <f t="shared" si="1"/>
        <v>20</v>
      </c>
      <c r="H12">
        <v>49</v>
      </c>
      <c r="I12" t="str">
        <f t="shared" si="2"/>
        <v>No</v>
      </c>
      <c r="J12">
        <v>1</v>
      </c>
      <c r="K12" t="s">
        <v>8</v>
      </c>
      <c r="L12" t="s">
        <v>26</v>
      </c>
      <c r="M12">
        <f t="shared" si="3"/>
        <v>20</v>
      </c>
      <c r="N12" s="1" t="s">
        <v>13</v>
      </c>
    </row>
    <row r="13" spans="1:14" x14ac:dyDescent="0.3">
      <c r="A13">
        <v>12</v>
      </c>
      <c r="B13">
        <v>24</v>
      </c>
      <c r="C13">
        <v>27</v>
      </c>
      <c r="D13">
        <f t="shared" si="0"/>
        <v>51</v>
      </c>
      <c r="F13">
        <f t="shared" si="1"/>
        <v>71</v>
      </c>
      <c r="H13">
        <v>39</v>
      </c>
      <c r="I13" t="str">
        <f t="shared" si="2"/>
        <v>No</v>
      </c>
      <c r="K13" t="s">
        <v>8</v>
      </c>
      <c r="L13" t="s">
        <v>8</v>
      </c>
      <c r="M13">
        <f t="shared" si="3"/>
        <v>71</v>
      </c>
      <c r="N13" s="1">
        <f>COUNTIF(H2:H15, 8)</f>
        <v>1</v>
      </c>
    </row>
    <row r="14" spans="1:14" ht="28.8" x14ac:dyDescent="0.3">
      <c r="A14">
        <v>13</v>
      </c>
      <c r="C14">
        <v>29</v>
      </c>
      <c r="D14">
        <f t="shared" si="0"/>
        <v>29</v>
      </c>
      <c r="F14">
        <f t="shared" si="1"/>
        <v>49</v>
      </c>
      <c r="H14">
        <v>90</v>
      </c>
      <c r="I14" t="str">
        <f t="shared" si="2"/>
        <v>Yes</v>
      </c>
      <c r="J14">
        <v>1</v>
      </c>
      <c r="K14" t="s">
        <v>8</v>
      </c>
      <c r="L14" t="s">
        <v>26</v>
      </c>
      <c r="M14">
        <f t="shared" si="3"/>
        <v>59</v>
      </c>
      <c r="N14" s="2" t="s">
        <v>27</v>
      </c>
    </row>
    <row r="15" spans="1:14" x14ac:dyDescent="0.3">
      <c r="A15">
        <v>14</v>
      </c>
      <c r="B15">
        <v>20</v>
      </c>
      <c r="C15">
        <v>9</v>
      </c>
      <c r="D15">
        <f t="shared" si="0"/>
        <v>29</v>
      </c>
      <c r="F15">
        <f t="shared" si="1"/>
        <v>49</v>
      </c>
      <c r="H15">
        <v>80</v>
      </c>
      <c r="I15" t="str">
        <f t="shared" si="2"/>
        <v>Yes</v>
      </c>
      <c r="J15">
        <v>1</v>
      </c>
      <c r="K15" t="s">
        <v>8</v>
      </c>
      <c r="L15" t="s">
        <v>8</v>
      </c>
      <c r="M15">
        <f t="shared" si="3"/>
        <v>59</v>
      </c>
      <c r="N15" s="2">
        <f>COUNTIF(L2:L15, "P")</f>
        <v>7</v>
      </c>
    </row>
    <row r="16" spans="1:14" x14ac:dyDescent="0.3">
      <c r="A16" t="s">
        <v>15</v>
      </c>
      <c r="B16">
        <f>SUM(B2:B15)</f>
        <v>210</v>
      </c>
      <c r="C16">
        <f>SUM(C2:C15)</f>
        <v>268</v>
      </c>
      <c r="D16">
        <f>SUM(D2:D15)</f>
        <v>478</v>
      </c>
    </row>
    <row r="17" spans="1:14" ht="43.2" x14ac:dyDescent="0.3">
      <c r="A17" s="2" t="s">
        <v>18</v>
      </c>
      <c r="B17">
        <f>ROUND(B16/14, 0)</f>
        <v>15</v>
      </c>
      <c r="C17">
        <f>ROUND(C16/14, 0)</f>
        <v>19</v>
      </c>
      <c r="D17">
        <f>ROUND(D16/14, 0)</f>
        <v>34</v>
      </c>
      <c r="N17" s="1" t="s">
        <v>14</v>
      </c>
    </row>
    <row r="18" spans="1:14" ht="43.2" x14ac:dyDescent="0.3">
      <c r="A18" s="2" t="s">
        <v>19</v>
      </c>
      <c r="B18">
        <f>ROUND(AVERAGE(B2:B15), 0)</f>
        <v>21</v>
      </c>
      <c r="C18">
        <f>ROUND(AVERAGE(C2:C15), 0)</f>
        <v>24</v>
      </c>
      <c r="D18">
        <f>ROUND(AVERAGE(D2:D15), 0)</f>
        <v>34</v>
      </c>
      <c r="N18" s="1">
        <f>COUNTIFS(B2:B15, "&gt;=25", C2:C15, "&lt;=20")</f>
        <v>1</v>
      </c>
    </row>
    <row r="19" spans="1:14" ht="28.8" x14ac:dyDescent="0.3">
      <c r="N19" s="1" t="s">
        <v>16</v>
      </c>
    </row>
    <row r="20" spans="1:14" x14ac:dyDescent="0.3">
      <c r="N20" s="1">
        <f>SUMIF(H2:H15, "&gt;=70", F2:F15)</f>
        <v>328</v>
      </c>
    </row>
    <row r="21" spans="1:14" ht="43.2" x14ac:dyDescent="0.3">
      <c r="N21" s="1" t="s">
        <v>17</v>
      </c>
    </row>
    <row r="22" spans="1:14" x14ac:dyDescent="0.3">
      <c r="N22" s="2">
        <f>SUMIFS(F2:F15, H2:H15, "&gt;=70", J2:J15, 1)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2024-09-08T10:02:16Z</dcterms:modified>
</cp:coreProperties>
</file>