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all_batches\25_Lamya_Harsh_DS\"/>
    </mc:Choice>
  </mc:AlternateContent>
  <xr:revisionPtr revIDLastSave="0" documentId="13_ncr:1_{FDB05565-50A6-44D1-8C4A-FA451FDB4139}" xr6:coauthVersionLast="47" xr6:coauthVersionMax="47" xr10:uidLastSave="{00000000-0000-0000-0000-000000000000}"/>
  <bookViews>
    <workbookView xWindow="-108" yWindow="-108" windowWidth="23256" windowHeight="12576" activeTab="1" xr2:uid="{9E4B6E7C-13FA-495A-88D0-C8AE9F8BCD2B}"/>
  </bookViews>
  <sheets>
    <sheet name="Flash fill" sheetId="2" r:id="rId1"/>
    <sheet name="Text Function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3" l="1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4" i="3"/>
  <c r="H21" i="3" s="1"/>
  <c r="H20" i="3" l="1"/>
  <c r="F17" i="3"/>
  <c r="G1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4" i="3"/>
  <c r="D5" i="3"/>
  <c r="F5" i="3" s="1"/>
  <c r="D6" i="3"/>
  <c r="F6" i="3" s="1"/>
  <c r="D7" i="3"/>
  <c r="G7" i="3" s="1"/>
  <c r="D8" i="3"/>
  <c r="G8" i="3" s="1"/>
  <c r="D9" i="3"/>
  <c r="G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G15" i="3" s="1"/>
  <c r="D16" i="3"/>
  <c r="G16" i="3" s="1"/>
  <c r="D17" i="3"/>
  <c r="G17" i="3" s="1"/>
  <c r="D18" i="3"/>
  <c r="G18" i="3" s="1"/>
  <c r="D4" i="3"/>
  <c r="F4" i="3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4" i="3"/>
  <c r="C3" i="2"/>
  <c r="C4" i="2"/>
  <c r="C5" i="2"/>
  <c r="C6" i="2"/>
  <c r="C7" i="2"/>
  <c r="C8" i="2"/>
  <c r="C9" i="2"/>
  <c r="C10" i="2"/>
  <c r="C2" i="2"/>
  <c r="C25" i="3"/>
  <c r="C22" i="3"/>
  <c r="G14" i="3" l="1"/>
  <c r="F18" i="3"/>
  <c r="G12" i="3"/>
  <c r="G11" i="3"/>
  <c r="G10" i="3"/>
  <c r="G6" i="3"/>
  <c r="G4" i="3"/>
  <c r="G5" i="3"/>
  <c r="F9" i="3"/>
  <c r="F16" i="3"/>
  <c r="F8" i="3"/>
  <c r="F15" i="3"/>
  <c r="F7" i="3"/>
</calcChain>
</file>

<file path=xl/sharedStrings.xml><?xml version="1.0" encoding="utf-8"?>
<sst xmlns="http://schemas.openxmlformats.org/spreadsheetml/2006/main" count="83" uniqueCount="55">
  <si>
    <t>First Name</t>
  </si>
  <si>
    <t>Last Name</t>
  </si>
  <si>
    <t>Full Name</t>
  </si>
  <si>
    <t>Initial</t>
  </si>
  <si>
    <t>Age</t>
  </si>
  <si>
    <t>Adressing</t>
  </si>
  <si>
    <t>Python</t>
  </si>
  <si>
    <t>Language</t>
  </si>
  <si>
    <t>Ayush</t>
  </si>
  <si>
    <t>Sheth</t>
  </si>
  <si>
    <t>Mr</t>
  </si>
  <si>
    <t>Hello Mr Sheth,</t>
  </si>
  <si>
    <t>Alakh</t>
  </si>
  <si>
    <t>Pandya</t>
  </si>
  <si>
    <t>Madhusudan</t>
  </si>
  <si>
    <t>Soneji</t>
  </si>
  <si>
    <t>Heli</t>
  </si>
  <si>
    <t>Raval</t>
  </si>
  <si>
    <t>Ms</t>
  </si>
  <si>
    <t>Hi Heli,</t>
  </si>
  <si>
    <t>Sanjay</t>
  </si>
  <si>
    <t>Shah</t>
  </si>
  <si>
    <t>Dr</t>
  </si>
  <si>
    <t>Nupur</t>
  </si>
  <si>
    <t>Patel</t>
  </si>
  <si>
    <t>Prof</t>
  </si>
  <si>
    <t>Khyati</t>
  </si>
  <si>
    <t>Jani</t>
  </si>
  <si>
    <t>Ajay</t>
  </si>
  <si>
    <t>Khanna</t>
  </si>
  <si>
    <t>Which rows have April as their month and 'Numbers' at least 10?</t>
  </si>
  <si>
    <t>Which rows have April as their month or 'Numbers' at least 10?</t>
  </si>
  <si>
    <t>Extracting in different ways using TEXT</t>
  </si>
  <si>
    <t>Date</t>
  </si>
  <si>
    <t>Numbers</t>
  </si>
  <si>
    <t>Year</t>
  </si>
  <si>
    <t>Month</t>
  </si>
  <si>
    <t>AND</t>
  </si>
  <si>
    <t>OR</t>
  </si>
  <si>
    <t>Year (Full)</t>
  </si>
  <si>
    <t>Year (Short)</t>
  </si>
  <si>
    <t>Month (short)</t>
  </si>
  <si>
    <t>Zero Padded Month</t>
  </si>
  <si>
    <t>Month Name (short)</t>
  </si>
  <si>
    <t>Month Name (full)</t>
  </si>
  <si>
    <t>Zero Padded Date</t>
  </si>
  <si>
    <t>Day (Short)</t>
  </si>
  <si>
    <t>Day (Full)</t>
  </si>
  <si>
    <t>Numbers in 2 digits</t>
  </si>
  <si>
    <t>Numbers in 3 digits</t>
  </si>
  <si>
    <t>Total (using =SUM)</t>
  </si>
  <si>
    <t>Input</t>
  </si>
  <si>
    <t>Using (+)</t>
  </si>
  <si>
    <t>Between 30 &amp; 40</t>
  </si>
  <si>
    <t>Either Dr or 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</si>
</sst>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5E95-1D8C-4EFF-A7DF-9FF122A48893}">
  <dimension ref="A1:I10"/>
  <sheetViews>
    <sheetView zoomScaleNormal="100" workbookViewId="0">
      <selection activeCell="D13" sqref="D13"/>
    </sheetView>
  </sheetViews>
  <sheetFormatPr defaultRowHeight="14.4" x14ac:dyDescent="0.3"/>
  <cols>
    <col min="1" max="1" width="11.88671875" bestFit="1" customWidth="1"/>
    <col min="2" max="2" width="9.6640625" bestFit="1" customWidth="1"/>
    <col min="3" max="3" width="17.44140625" bestFit="1" customWidth="1"/>
    <col min="4" max="4" width="17.88671875" customWidth="1"/>
    <col min="5" max="5" width="5.5546875" bestFit="1" customWidth="1"/>
    <col min="6" max="6" width="4.109375" bestFit="1" customWidth="1"/>
    <col min="7" max="7" width="11.88671875" bestFit="1" customWidth="1"/>
    <col min="8" max="8" width="9.6640625" bestFit="1" customWidth="1"/>
    <col min="9" max="9" width="14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0</v>
      </c>
      <c r="H1" t="s">
        <v>1</v>
      </c>
      <c r="I1" t="s">
        <v>5</v>
      </c>
    </row>
    <row r="2" spans="1:9" x14ac:dyDescent="0.3">
      <c r="A2" t="s">
        <v>6</v>
      </c>
      <c r="B2" t="s">
        <v>7</v>
      </c>
      <c r="C2" t="str">
        <f>_xlfn.CONCAT(A2, " ", B2)</f>
        <v>Python Language</v>
      </c>
    </row>
    <row r="3" spans="1:9" x14ac:dyDescent="0.3">
      <c r="A3" t="s">
        <v>8</v>
      </c>
      <c r="B3" t="s">
        <v>9</v>
      </c>
      <c r="C3" t="str">
        <f t="shared" ref="C3:C10" si="0">_xlfn.CONCAT(A3, " ", B3)</f>
        <v>Ayush Sheth</v>
      </c>
      <c r="E3" t="s">
        <v>10</v>
      </c>
      <c r="F3">
        <v>24</v>
      </c>
      <c r="G3" t="s">
        <v>8</v>
      </c>
      <c r="H3" t="s">
        <v>9</v>
      </c>
      <c r="I3" t="s">
        <v>11</v>
      </c>
    </row>
    <row r="4" spans="1:9" x14ac:dyDescent="0.3">
      <c r="A4" t="s">
        <v>12</v>
      </c>
      <c r="B4" t="s">
        <v>13</v>
      </c>
      <c r="C4" t="str">
        <f t="shared" si="0"/>
        <v>Alakh Pandya</v>
      </c>
      <c r="E4" t="s">
        <v>10</v>
      </c>
      <c r="F4">
        <v>43</v>
      </c>
      <c r="G4" t="s">
        <v>12</v>
      </c>
      <c r="H4" t="s">
        <v>13</v>
      </c>
    </row>
    <row r="5" spans="1:9" x14ac:dyDescent="0.3">
      <c r="A5" t="s">
        <v>14</v>
      </c>
      <c r="B5" t="s">
        <v>15</v>
      </c>
      <c r="C5" t="str">
        <f t="shared" si="0"/>
        <v>Madhusudan Soneji</v>
      </c>
      <c r="E5" t="s">
        <v>10</v>
      </c>
      <c r="F5">
        <v>50</v>
      </c>
      <c r="G5" t="s">
        <v>14</v>
      </c>
      <c r="H5" t="s">
        <v>15</v>
      </c>
    </row>
    <row r="6" spans="1:9" x14ac:dyDescent="0.3">
      <c r="A6" t="s">
        <v>16</v>
      </c>
      <c r="B6" t="s">
        <v>17</v>
      </c>
      <c r="C6" t="str">
        <f t="shared" si="0"/>
        <v>Heli Raval</v>
      </c>
      <c r="E6" t="s">
        <v>18</v>
      </c>
      <c r="F6">
        <v>14</v>
      </c>
      <c r="G6" t="s">
        <v>16</v>
      </c>
      <c r="H6" t="s">
        <v>17</v>
      </c>
      <c r="I6" t="s">
        <v>19</v>
      </c>
    </row>
    <row r="7" spans="1:9" x14ac:dyDescent="0.3">
      <c r="A7" t="s">
        <v>20</v>
      </c>
      <c r="B7" t="s">
        <v>21</v>
      </c>
      <c r="C7" t="str">
        <f t="shared" si="0"/>
        <v>Sanjay Shah</v>
      </c>
      <c r="E7" t="s">
        <v>22</v>
      </c>
      <c r="F7">
        <v>27</v>
      </c>
      <c r="G7" t="s">
        <v>20</v>
      </c>
      <c r="H7" t="s">
        <v>21</v>
      </c>
    </row>
    <row r="8" spans="1:9" x14ac:dyDescent="0.3">
      <c r="A8" t="s">
        <v>23</v>
      </c>
      <c r="B8" t="s">
        <v>24</v>
      </c>
      <c r="C8" t="str">
        <f t="shared" si="0"/>
        <v>Nupur Patel</v>
      </c>
      <c r="E8" t="s">
        <v>25</v>
      </c>
      <c r="F8">
        <v>30</v>
      </c>
      <c r="G8" t="s">
        <v>23</v>
      </c>
      <c r="H8" t="s">
        <v>24</v>
      </c>
    </row>
    <row r="9" spans="1:9" x14ac:dyDescent="0.3">
      <c r="A9" t="s">
        <v>26</v>
      </c>
      <c r="B9" t="s">
        <v>27</v>
      </c>
      <c r="C9" t="str">
        <f t="shared" si="0"/>
        <v>Khyati Jani</v>
      </c>
      <c r="E9" t="s">
        <v>18</v>
      </c>
      <c r="F9">
        <v>15</v>
      </c>
      <c r="G9" t="s">
        <v>26</v>
      </c>
      <c r="H9" t="s">
        <v>27</v>
      </c>
    </row>
    <row r="10" spans="1:9" x14ac:dyDescent="0.3">
      <c r="A10" t="s">
        <v>28</v>
      </c>
      <c r="B10" t="s">
        <v>29</v>
      </c>
      <c r="C10" t="str">
        <f t="shared" si="0"/>
        <v>Ajay Khanna</v>
      </c>
      <c r="E10" t="s">
        <v>10</v>
      </c>
      <c r="F10">
        <v>17</v>
      </c>
      <c r="G10" t="s">
        <v>28</v>
      </c>
      <c r="H10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72CB-E35B-4740-8C14-EFD9A4E7E8C9}">
  <dimension ref="A1:S27"/>
  <sheetViews>
    <sheetView tabSelected="1" topLeftCell="D1" zoomScaleNormal="100" workbookViewId="0">
      <selection activeCell="M14" sqref="M14"/>
    </sheetView>
  </sheetViews>
  <sheetFormatPr defaultRowHeight="14.4" x14ac:dyDescent="0.3"/>
  <cols>
    <col min="1" max="1" width="15.6640625" bestFit="1" customWidth="1"/>
    <col min="2" max="2" width="19.21875" bestFit="1" customWidth="1"/>
    <col min="3" max="3" width="8.6640625" customWidth="1"/>
    <col min="4" max="4" width="6.5546875" bestFit="1" customWidth="1"/>
    <col min="5" max="5" width="8" bestFit="1" customWidth="1"/>
    <col min="6" max="6" width="8" customWidth="1"/>
    <col min="7" max="7" width="16.33203125" bestFit="1" customWidth="1"/>
    <col min="8" max="8" width="10.109375" customWidth="1"/>
    <col min="9" max="9" width="10.5546875" bestFit="1" customWidth="1"/>
    <col min="10" max="10" width="12.21875" bestFit="1" customWidth="1"/>
    <col min="11" max="11" width="17.44140625" bestFit="1" customWidth="1"/>
    <col min="12" max="12" width="17.77734375" bestFit="1" customWidth="1"/>
    <col min="13" max="13" width="16" bestFit="1" customWidth="1"/>
    <col min="14" max="14" width="4.88671875" bestFit="1" customWidth="1"/>
    <col min="15" max="15" width="15.6640625" bestFit="1" customWidth="1"/>
    <col min="16" max="16" width="10" bestFit="1" customWidth="1"/>
    <col min="17" max="17" width="10.44140625" bestFit="1" customWidth="1"/>
    <col min="18" max="19" width="17.109375" bestFit="1" customWidth="1"/>
  </cols>
  <sheetData>
    <row r="1" spans="1:19" x14ac:dyDescent="0.3">
      <c r="A1" t="s">
        <v>30</v>
      </c>
      <c r="R1">
        <v>12</v>
      </c>
    </row>
    <row r="2" spans="1:19" x14ac:dyDescent="0.3">
      <c r="A2" t="s">
        <v>31</v>
      </c>
      <c r="H2" s="1" t="s">
        <v>32</v>
      </c>
      <c r="I2" s="1"/>
      <c r="J2" s="1"/>
      <c r="K2" s="1"/>
      <c r="L2" s="1"/>
      <c r="M2" s="1"/>
      <c r="N2" s="1"/>
      <c r="O2" s="1"/>
      <c r="P2" s="1"/>
      <c r="Q2" s="1"/>
    </row>
    <row r="3" spans="1:19" x14ac:dyDescent="0.3">
      <c r="A3" t="s">
        <v>33</v>
      </c>
      <c r="B3" t="s">
        <v>34</v>
      </c>
      <c r="C3" t="s">
        <v>35</v>
      </c>
      <c r="D3" t="s">
        <v>36</v>
      </c>
      <c r="E3" t="s">
        <v>33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 t="s">
        <v>33</v>
      </c>
      <c r="O3" t="s">
        <v>45</v>
      </c>
      <c r="P3" t="s">
        <v>46</v>
      </c>
      <c r="Q3" t="s">
        <v>47</v>
      </c>
      <c r="R3" t="s">
        <v>48</v>
      </c>
      <c r="S3" t="s">
        <v>49</v>
      </c>
    </row>
    <row r="4" spans="1:19" x14ac:dyDescent="0.3">
      <c r="A4" s="2">
        <v>38036</v>
      </c>
      <c r="B4">
        <v>33</v>
      </c>
      <c r="C4">
        <f>YEAR(A4)</f>
        <v>2004</v>
      </c>
      <c r="D4">
        <f>MONTH(A4)</f>
        <v>2</v>
      </c>
      <c r="E4">
        <f>DAY(A4)</f>
        <v>19</v>
      </c>
      <c r="F4" t="str">
        <f>IF(AND(D4=4, B4&gt;=10), "Yes", "No")</f>
        <v>No</v>
      </c>
      <c r="G4" t="b">
        <f>OR(D4=4, B4&gt;=10)</f>
        <v>1</v>
      </c>
      <c r="H4" t="str">
        <f>TEXT(A4, "yyyy")</f>
        <v>2004</v>
      </c>
      <c r="I4" t="str">
        <f>TEXT(A4, "yy")</f>
        <v>04</v>
      </c>
      <c r="J4" t="str">
        <f>TEXT(A4, "m")</f>
        <v>2</v>
      </c>
      <c r="K4" t="str">
        <f>TEXT(A4, "mm")</f>
        <v>02</v>
      </c>
      <c r="L4" t="str">
        <f>TEXT(A4, "mmm")</f>
        <v>Feb</v>
      </c>
      <c r="M4" t="str">
        <f>TEXT(A4, "mmmm")</f>
        <v>February</v>
      </c>
      <c r="N4" t="str">
        <f>TEXT(A4, "d")</f>
        <v>19</v>
      </c>
      <c r="O4" t="str">
        <f>TEXT(A4, "dd")</f>
        <v>19</v>
      </c>
      <c r="P4" t="str">
        <f>TEXT(A4, "ddd")</f>
        <v>Thu</v>
      </c>
      <c r="Q4" t="str">
        <f>TEXT(A4, "dddd")</f>
        <v>Thursday</v>
      </c>
      <c r="R4" t="str">
        <f>TEXT(B4, "00")</f>
        <v>33</v>
      </c>
      <c r="S4" t="str">
        <f>TEXT(B4, "000")</f>
        <v>033</v>
      </c>
    </row>
    <row r="5" spans="1:19" x14ac:dyDescent="0.3">
      <c r="A5" s="2">
        <v>39091</v>
      </c>
      <c r="B5">
        <v>9</v>
      </c>
      <c r="C5">
        <f t="shared" ref="C5:C18" si="0">YEAR(A5)</f>
        <v>2007</v>
      </c>
      <c r="D5">
        <f t="shared" ref="D5:D18" si="1">MONTH(A5)</f>
        <v>1</v>
      </c>
      <c r="E5">
        <f t="shared" ref="E5:E18" si="2">DAY(A5)</f>
        <v>9</v>
      </c>
      <c r="F5" t="str">
        <f t="shared" ref="F5:F18" si="3">IF(AND(D5=4, B5&gt;=10), "Yes", "No")</f>
        <v>No</v>
      </c>
      <c r="G5" t="b">
        <f t="shared" ref="G5:G18" si="4">OR(D5=4, B5&gt;=10)</f>
        <v>0</v>
      </c>
      <c r="H5" t="str">
        <f t="shared" ref="H5:H18" si="5">TEXT(A5, "yyyy")</f>
        <v>2007</v>
      </c>
      <c r="I5" t="str">
        <f t="shared" ref="I5:I18" si="6">TEXT(A5, "yy")</f>
        <v>07</v>
      </c>
      <c r="J5" t="str">
        <f t="shared" ref="J5:J18" si="7">TEXT(A5, "m")</f>
        <v>1</v>
      </c>
      <c r="K5" t="str">
        <f t="shared" ref="K5:K18" si="8">TEXT(A5, "mm")</f>
        <v>01</v>
      </c>
      <c r="L5" t="str">
        <f t="shared" ref="L5:L18" si="9">TEXT(A5, "mmm")</f>
        <v>Jan</v>
      </c>
      <c r="M5" t="str">
        <f t="shared" ref="M5:M18" si="10">TEXT(A5, "mmmm")</f>
        <v>January</v>
      </c>
      <c r="N5" t="str">
        <f t="shared" ref="N5:N18" si="11">TEXT(A5, "d")</f>
        <v>9</v>
      </c>
      <c r="O5" t="str">
        <f t="shared" ref="O5:O18" si="12">TEXT(A5, "dd")</f>
        <v>09</v>
      </c>
      <c r="P5" t="str">
        <f t="shared" ref="P5:P18" si="13">TEXT(A5, "ddd")</f>
        <v>Tue</v>
      </c>
      <c r="Q5" t="str">
        <f t="shared" ref="Q5:Q18" si="14">TEXT(A5, "dddd")</f>
        <v>Tuesday</v>
      </c>
      <c r="R5" t="str">
        <f t="shared" ref="R5:R18" si="15">TEXT(B5, "00")</f>
        <v>09</v>
      </c>
      <c r="S5" t="str">
        <f t="shared" ref="S5:S18" si="16">TEXT(B5, "000")</f>
        <v>009</v>
      </c>
    </row>
    <row r="6" spans="1:19" x14ac:dyDescent="0.3">
      <c r="A6" s="2">
        <v>39558</v>
      </c>
      <c r="B6">
        <v>5</v>
      </c>
      <c r="C6">
        <f t="shared" si="0"/>
        <v>2008</v>
      </c>
      <c r="D6">
        <f t="shared" si="1"/>
        <v>4</v>
      </c>
      <c r="E6">
        <f t="shared" si="2"/>
        <v>20</v>
      </c>
      <c r="F6" t="str">
        <f t="shared" si="3"/>
        <v>No</v>
      </c>
      <c r="G6" t="b">
        <f t="shared" si="4"/>
        <v>1</v>
      </c>
      <c r="H6" t="str">
        <f t="shared" si="5"/>
        <v>2008</v>
      </c>
      <c r="I6" t="str">
        <f t="shared" si="6"/>
        <v>08</v>
      </c>
      <c r="J6" t="str">
        <f t="shared" si="7"/>
        <v>4</v>
      </c>
      <c r="K6" t="str">
        <f t="shared" si="8"/>
        <v>04</v>
      </c>
      <c r="L6" t="str">
        <f t="shared" si="9"/>
        <v>Apr</v>
      </c>
      <c r="M6" t="str">
        <f t="shared" si="10"/>
        <v>April</v>
      </c>
      <c r="N6" t="str">
        <f t="shared" si="11"/>
        <v>20</v>
      </c>
      <c r="O6" t="str">
        <f t="shared" si="12"/>
        <v>20</v>
      </c>
      <c r="P6" t="str">
        <f t="shared" si="13"/>
        <v>Sun</v>
      </c>
      <c r="Q6" t="str">
        <f t="shared" si="14"/>
        <v>Sunday</v>
      </c>
      <c r="R6" t="str">
        <f t="shared" si="15"/>
        <v>05</v>
      </c>
      <c r="S6" t="str">
        <f t="shared" si="16"/>
        <v>005</v>
      </c>
    </row>
    <row r="7" spans="1:19" x14ac:dyDescent="0.3">
      <c r="A7" s="2">
        <v>40288</v>
      </c>
      <c r="B7">
        <v>5</v>
      </c>
      <c r="C7">
        <f t="shared" si="0"/>
        <v>2010</v>
      </c>
      <c r="D7">
        <f t="shared" si="1"/>
        <v>4</v>
      </c>
      <c r="E7">
        <f t="shared" si="2"/>
        <v>20</v>
      </c>
      <c r="F7" t="str">
        <f t="shared" si="3"/>
        <v>No</v>
      </c>
      <c r="G7" t="b">
        <f t="shared" si="4"/>
        <v>1</v>
      </c>
      <c r="H7" t="str">
        <f t="shared" si="5"/>
        <v>2010</v>
      </c>
      <c r="I7" t="str">
        <f t="shared" si="6"/>
        <v>10</v>
      </c>
      <c r="J7" t="str">
        <f t="shared" si="7"/>
        <v>4</v>
      </c>
      <c r="K7" t="str">
        <f t="shared" si="8"/>
        <v>04</v>
      </c>
      <c r="L7" t="str">
        <f t="shared" si="9"/>
        <v>Apr</v>
      </c>
      <c r="M7" t="str">
        <f t="shared" si="10"/>
        <v>April</v>
      </c>
      <c r="N7" t="str">
        <f t="shared" si="11"/>
        <v>20</v>
      </c>
      <c r="O7" t="str">
        <f t="shared" si="12"/>
        <v>20</v>
      </c>
      <c r="P7" t="str">
        <f t="shared" si="13"/>
        <v>Tue</v>
      </c>
      <c r="Q7" t="str">
        <f t="shared" si="14"/>
        <v>Tuesday</v>
      </c>
      <c r="R7" t="str">
        <f t="shared" si="15"/>
        <v>05</v>
      </c>
      <c r="S7" t="str">
        <f t="shared" si="16"/>
        <v>005</v>
      </c>
    </row>
    <row r="8" spans="1:19" x14ac:dyDescent="0.3">
      <c r="A8" s="2">
        <v>39924</v>
      </c>
      <c r="B8">
        <v>6</v>
      </c>
      <c r="C8">
        <f t="shared" si="0"/>
        <v>2009</v>
      </c>
      <c r="D8">
        <f t="shared" si="1"/>
        <v>4</v>
      </c>
      <c r="E8">
        <f t="shared" si="2"/>
        <v>21</v>
      </c>
      <c r="F8" t="str">
        <f t="shared" si="3"/>
        <v>No</v>
      </c>
      <c r="G8" t="b">
        <f t="shared" si="4"/>
        <v>1</v>
      </c>
      <c r="H8" t="str">
        <f t="shared" si="5"/>
        <v>2009</v>
      </c>
      <c r="I8" t="str">
        <f t="shared" si="6"/>
        <v>09</v>
      </c>
      <c r="J8" t="str">
        <f t="shared" si="7"/>
        <v>4</v>
      </c>
      <c r="K8" t="str">
        <f t="shared" si="8"/>
        <v>04</v>
      </c>
      <c r="L8" t="str">
        <f t="shared" si="9"/>
        <v>Apr</v>
      </c>
      <c r="M8" t="str">
        <f t="shared" si="10"/>
        <v>April</v>
      </c>
      <c r="N8" t="str">
        <f t="shared" si="11"/>
        <v>21</v>
      </c>
      <c r="O8" t="str">
        <f t="shared" si="12"/>
        <v>21</v>
      </c>
      <c r="P8" t="str">
        <f t="shared" si="13"/>
        <v>Tue</v>
      </c>
      <c r="Q8" t="str">
        <f t="shared" si="14"/>
        <v>Tuesday</v>
      </c>
      <c r="R8" t="str">
        <f t="shared" si="15"/>
        <v>06</v>
      </c>
      <c r="S8" t="str">
        <f t="shared" si="16"/>
        <v>006</v>
      </c>
    </row>
    <row r="9" spans="1:19" x14ac:dyDescent="0.3">
      <c r="A9" s="2">
        <v>38829</v>
      </c>
      <c r="B9">
        <v>9</v>
      </c>
      <c r="C9">
        <f t="shared" si="0"/>
        <v>2006</v>
      </c>
      <c r="D9">
        <f t="shared" si="1"/>
        <v>4</v>
      </c>
      <c r="E9">
        <f t="shared" si="2"/>
        <v>22</v>
      </c>
      <c r="F9" t="str">
        <f t="shared" si="3"/>
        <v>No</v>
      </c>
      <c r="G9" t="b">
        <f t="shared" si="4"/>
        <v>1</v>
      </c>
      <c r="H9" t="str">
        <f t="shared" si="5"/>
        <v>2006</v>
      </c>
      <c r="I9" t="str">
        <f t="shared" si="6"/>
        <v>06</v>
      </c>
      <c r="J9" t="str">
        <f t="shared" si="7"/>
        <v>4</v>
      </c>
      <c r="K9" t="str">
        <f t="shared" si="8"/>
        <v>04</v>
      </c>
      <c r="L9" t="str">
        <f t="shared" si="9"/>
        <v>Apr</v>
      </c>
      <c r="M9" t="str">
        <f t="shared" si="10"/>
        <v>April</v>
      </c>
      <c r="N9" t="str">
        <f t="shared" si="11"/>
        <v>22</v>
      </c>
      <c r="O9" t="str">
        <f t="shared" si="12"/>
        <v>22</v>
      </c>
      <c r="P9" t="str">
        <f t="shared" si="13"/>
        <v>Sat</v>
      </c>
      <c r="Q9" t="str">
        <f t="shared" si="14"/>
        <v>Saturday</v>
      </c>
      <c r="R9" t="str">
        <f t="shared" si="15"/>
        <v>09</v>
      </c>
      <c r="S9" t="str">
        <f t="shared" si="16"/>
        <v>009</v>
      </c>
    </row>
    <row r="10" spans="1:19" x14ac:dyDescent="0.3">
      <c r="A10" s="2">
        <v>39561</v>
      </c>
      <c r="B10">
        <v>6</v>
      </c>
      <c r="C10">
        <f t="shared" si="0"/>
        <v>2008</v>
      </c>
      <c r="D10">
        <f t="shared" si="1"/>
        <v>4</v>
      </c>
      <c r="E10">
        <f t="shared" si="2"/>
        <v>23</v>
      </c>
      <c r="F10" t="str">
        <f t="shared" si="3"/>
        <v>No</v>
      </c>
      <c r="G10" t="b">
        <f t="shared" si="4"/>
        <v>1</v>
      </c>
      <c r="H10" t="str">
        <f t="shared" si="5"/>
        <v>2008</v>
      </c>
      <c r="I10" t="str">
        <f t="shared" si="6"/>
        <v>08</v>
      </c>
      <c r="J10" t="str">
        <f t="shared" si="7"/>
        <v>4</v>
      </c>
      <c r="K10" t="str">
        <f t="shared" si="8"/>
        <v>04</v>
      </c>
      <c r="L10" t="str">
        <f t="shared" si="9"/>
        <v>Apr</v>
      </c>
      <c r="M10" t="str">
        <f t="shared" si="10"/>
        <v>April</v>
      </c>
      <c r="N10" t="str">
        <f t="shared" si="11"/>
        <v>23</v>
      </c>
      <c r="O10" t="str">
        <f t="shared" si="12"/>
        <v>23</v>
      </c>
      <c r="P10" t="str">
        <f t="shared" si="13"/>
        <v>Wed</v>
      </c>
      <c r="Q10" t="str">
        <f t="shared" si="14"/>
        <v>Wednesday</v>
      </c>
      <c r="R10" t="str">
        <f t="shared" si="15"/>
        <v>06</v>
      </c>
      <c r="S10" t="str">
        <f t="shared" si="16"/>
        <v>006</v>
      </c>
    </row>
    <row r="11" spans="1:19" x14ac:dyDescent="0.3">
      <c r="A11" s="2">
        <v>42148</v>
      </c>
      <c r="B11">
        <v>3</v>
      </c>
      <c r="C11">
        <f t="shared" si="0"/>
        <v>2015</v>
      </c>
      <c r="D11">
        <f t="shared" si="1"/>
        <v>5</v>
      </c>
      <c r="E11">
        <f t="shared" si="2"/>
        <v>24</v>
      </c>
      <c r="F11" t="str">
        <f t="shared" si="3"/>
        <v>No</v>
      </c>
      <c r="G11" t="b">
        <f t="shared" si="4"/>
        <v>0</v>
      </c>
      <c r="H11" t="str">
        <f t="shared" si="5"/>
        <v>2015</v>
      </c>
      <c r="I11" t="str">
        <f t="shared" si="6"/>
        <v>15</v>
      </c>
      <c r="J11" t="str">
        <f t="shared" si="7"/>
        <v>5</v>
      </c>
      <c r="K11" t="str">
        <f t="shared" si="8"/>
        <v>05</v>
      </c>
      <c r="L11" t="str">
        <f t="shared" si="9"/>
        <v>May</v>
      </c>
      <c r="M11" t="str">
        <f t="shared" si="10"/>
        <v>May</v>
      </c>
      <c r="N11" t="str">
        <f t="shared" si="11"/>
        <v>24</v>
      </c>
      <c r="O11" t="str">
        <f t="shared" si="12"/>
        <v>24</v>
      </c>
      <c r="P11" t="str">
        <f t="shared" si="13"/>
        <v>Sun</v>
      </c>
      <c r="Q11" t="str">
        <f t="shared" si="14"/>
        <v>Sunday</v>
      </c>
      <c r="R11" t="str">
        <f t="shared" si="15"/>
        <v>03</v>
      </c>
      <c r="S11" t="str">
        <f t="shared" si="16"/>
        <v>003</v>
      </c>
    </row>
    <row r="12" spans="1:19" x14ac:dyDescent="0.3">
      <c r="A12" s="2">
        <v>39807</v>
      </c>
      <c r="B12">
        <v>66</v>
      </c>
      <c r="C12">
        <f t="shared" si="0"/>
        <v>2008</v>
      </c>
      <c r="D12">
        <f t="shared" si="1"/>
        <v>12</v>
      </c>
      <c r="E12">
        <f t="shared" si="2"/>
        <v>25</v>
      </c>
      <c r="F12" t="str">
        <f t="shared" si="3"/>
        <v>No</v>
      </c>
      <c r="G12" t="b">
        <f t="shared" si="4"/>
        <v>1</v>
      </c>
      <c r="H12" t="str">
        <f t="shared" si="5"/>
        <v>2008</v>
      </c>
      <c r="I12" t="str">
        <f t="shared" si="6"/>
        <v>08</v>
      </c>
      <c r="J12" t="str">
        <f t="shared" si="7"/>
        <v>12</v>
      </c>
      <c r="K12" t="str">
        <f t="shared" si="8"/>
        <v>12</v>
      </c>
      <c r="L12" t="str">
        <f t="shared" si="9"/>
        <v>Dec</v>
      </c>
      <c r="M12" t="str">
        <f t="shared" si="10"/>
        <v>December</v>
      </c>
      <c r="N12" t="str">
        <f t="shared" si="11"/>
        <v>25</v>
      </c>
      <c r="O12" t="str">
        <f t="shared" si="12"/>
        <v>25</v>
      </c>
      <c r="P12" t="str">
        <f t="shared" si="13"/>
        <v>Thu</v>
      </c>
      <c r="Q12" t="str">
        <f t="shared" si="14"/>
        <v>Thursday</v>
      </c>
      <c r="R12" t="str">
        <f t="shared" si="15"/>
        <v>66</v>
      </c>
      <c r="S12" t="str">
        <f t="shared" si="16"/>
        <v>066</v>
      </c>
    </row>
    <row r="13" spans="1:19" x14ac:dyDescent="0.3">
      <c r="A13" s="2">
        <v>39655</v>
      </c>
      <c r="B13">
        <v>7</v>
      </c>
      <c r="C13">
        <f t="shared" si="0"/>
        <v>2008</v>
      </c>
      <c r="D13">
        <f t="shared" si="1"/>
        <v>7</v>
      </c>
      <c r="E13">
        <f t="shared" si="2"/>
        <v>26</v>
      </c>
      <c r="F13" t="str">
        <f t="shared" si="3"/>
        <v>No</v>
      </c>
      <c r="G13" t="b">
        <f t="shared" si="4"/>
        <v>0</v>
      </c>
      <c r="H13" t="str">
        <f t="shared" si="5"/>
        <v>2008</v>
      </c>
      <c r="I13" t="str">
        <f t="shared" si="6"/>
        <v>08</v>
      </c>
      <c r="J13" t="str">
        <f t="shared" si="7"/>
        <v>7</v>
      </c>
      <c r="K13" t="str">
        <f t="shared" si="8"/>
        <v>07</v>
      </c>
      <c r="L13" t="str">
        <f t="shared" si="9"/>
        <v>Jul</v>
      </c>
      <c r="M13" t="str">
        <f t="shared" si="10"/>
        <v>July</v>
      </c>
      <c r="N13" t="str">
        <f t="shared" si="11"/>
        <v>26</v>
      </c>
      <c r="O13" t="str">
        <f t="shared" si="12"/>
        <v>26</v>
      </c>
      <c r="P13" t="str">
        <f t="shared" si="13"/>
        <v>Sat</v>
      </c>
      <c r="Q13" t="str">
        <f t="shared" si="14"/>
        <v>Saturday</v>
      </c>
      <c r="R13" t="str">
        <f t="shared" si="15"/>
        <v>07</v>
      </c>
      <c r="S13" t="str">
        <f t="shared" si="16"/>
        <v>007</v>
      </c>
    </row>
    <row r="14" spans="1:19" x14ac:dyDescent="0.3">
      <c r="A14" s="2">
        <v>39564</v>
      </c>
      <c r="B14">
        <v>15</v>
      </c>
      <c r="C14">
        <f t="shared" si="0"/>
        <v>2008</v>
      </c>
      <c r="D14">
        <f t="shared" si="1"/>
        <v>4</v>
      </c>
      <c r="E14">
        <f t="shared" si="2"/>
        <v>26</v>
      </c>
      <c r="F14" t="str">
        <f t="shared" si="3"/>
        <v>Yes</v>
      </c>
      <c r="G14" t="b">
        <f t="shared" si="4"/>
        <v>1</v>
      </c>
      <c r="H14" t="str">
        <f t="shared" si="5"/>
        <v>2008</v>
      </c>
      <c r="I14" t="str">
        <f t="shared" si="6"/>
        <v>08</v>
      </c>
      <c r="J14" t="str">
        <f t="shared" si="7"/>
        <v>4</v>
      </c>
      <c r="K14" t="str">
        <f t="shared" si="8"/>
        <v>04</v>
      </c>
      <c r="L14" t="str">
        <f t="shared" si="9"/>
        <v>Apr</v>
      </c>
      <c r="M14" t="str">
        <f t="shared" si="10"/>
        <v>April</v>
      </c>
      <c r="N14" t="str">
        <f t="shared" si="11"/>
        <v>26</v>
      </c>
      <c r="O14" t="str">
        <f t="shared" si="12"/>
        <v>26</v>
      </c>
      <c r="P14" t="str">
        <f t="shared" si="13"/>
        <v>Sat</v>
      </c>
      <c r="Q14" t="str">
        <f t="shared" si="14"/>
        <v>Saturday</v>
      </c>
      <c r="R14" t="str">
        <f t="shared" si="15"/>
        <v>15</v>
      </c>
      <c r="S14" t="str">
        <f t="shared" si="16"/>
        <v>015</v>
      </c>
    </row>
    <row r="15" spans="1:19" x14ac:dyDescent="0.3">
      <c r="A15" s="2">
        <v>39809</v>
      </c>
      <c r="B15">
        <v>10</v>
      </c>
      <c r="C15">
        <f t="shared" si="0"/>
        <v>2008</v>
      </c>
      <c r="D15">
        <f t="shared" si="1"/>
        <v>12</v>
      </c>
      <c r="E15">
        <f t="shared" si="2"/>
        <v>27</v>
      </c>
      <c r="F15" t="str">
        <f t="shared" si="3"/>
        <v>No</v>
      </c>
      <c r="G15" t="b">
        <f t="shared" si="4"/>
        <v>1</v>
      </c>
      <c r="H15" t="str">
        <f t="shared" si="5"/>
        <v>2008</v>
      </c>
      <c r="I15" t="str">
        <f t="shared" si="6"/>
        <v>08</v>
      </c>
      <c r="J15" t="str">
        <f t="shared" si="7"/>
        <v>12</v>
      </c>
      <c r="K15" t="str">
        <f t="shared" si="8"/>
        <v>12</v>
      </c>
      <c r="L15" t="str">
        <f t="shared" si="9"/>
        <v>Dec</v>
      </c>
      <c r="M15" t="str">
        <f t="shared" si="10"/>
        <v>December</v>
      </c>
      <c r="N15" t="str">
        <f t="shared" si="11"/>
        <v>27</v>
      </c>
      <c r="O15" t="str">
        <f t="shared" si="12"/>
        <v>27</v>
      </c>
      <c r="P15" t="str">
        <f t="shared" si="13"/>
        <v>Sat</v>
      </c>
      <c r="Q15" t="str">
        <f t="shared" si="14"/>
        <v>Saturday</v>
      </c>
      <c r="R15" t="str">
        <f t="shared" si="15"/>
        <v>10</v>
      </c>
      <c r="S15" t="str">
        <f t="shared" si="16"/>
        <v>010</v>
      </c>
    </row>
    <row r="16" spans="1:19" x14ac:dyDescent="0.3">
      <c r="A16" s="2">
        <v>39718</v>
      </c>
      <c r="B16">
        <v>4</v>
      </c>
      <c r="C16">
        <f t="shared" si="0"/>
        <v>2008</v>
      </c>
      <c r="D16">
        <f t="shared" si="1"/>
        <v>9</v>
      </c>
      <c r="E16">
        <f t="shared" si="2"/>
        <v>27</v>
      </c>
      <c r="F16" t="str">
        <f t="shared" si="3"/>
        <v>No</v>
      </c>
      <c r="G16" t="b">
        <f t="shared" si="4"/>
        <v>0</v>
      </c>
      <c r="H16" t="str">
        <f t="shared" si="5"/>
        <v>2008</v>
      </c>
      <c r="I16" t="str">
        <f t="shared" si="6"/>
        <v>08</v>
      </c>
      <c r="J16" t="str">
        <f t="shared" si="7"/>
        <v>9</v>
      </c>
      <c r="K16" t="str">
        <f t="shared" si="8"/>
        <v>09</v>
      </c>
      <c r="L16" t="str">
        <f t="shared" si="9"/>
        <v>Sep</v>
      </c>
      <c r="M16" t="str">
        <f t="shared" si="10"/>
        <v>September</v>
      </c>
      <c r="N16" t="str">
        <f t="shared" si="11"/>
        <v>27</v>
      </c>
      <c r="O16" t="str">
        <f t="shared" si="12"/>
        <v>27</v>
      </c>
      <c r="P16" t="str">
        <f t="shared" si="13"/>
        <v>Sat</v>
      </c>
      <c r="Q16" t="str">
        <f t="shared" si="14"/>
        <v>Saturday</v>
      </c>
      <c r="R16" t="str">
        <f t="shared" si="15"/>
        <v>04</v>
      </c>
      <c r="S16" t="str">
        <f t="shared" si="16"/>
        <v>004</v>
      </c>
    </row>
    <row r="17" spans="1:19" x14ac:dyDescent="0.3">
      <c r="A17" s="2">
        <v>39688</v>
      </c>
      <c r="B17">
        <v>13</v>
      </c>
      <c r="C17">
        <f t="shared" si="0"/>
        <v>2008</v>
      </c>
      <c r="D17">
        <f t="shared" si="1"/>
        <v>8</v>
      </c>
      <c r="E17">
        <f t="shared" si="2"/>
        <v>28</v>
      </c>
      <c r="F17" t="str">
        <f t="shared" si="3"/>
        <v>No</v>
      </c>
      <c r="G17" t="b">
        <f t="shared" si="4"/>
        <v>1</v>
      </c>
      <c r="H17" t="str">
        <f t="shared" si="5"/>
        <v>2008</v>
      </c>
      <c r="I17" t="str">
        <f t="shared" si="6"/>
        <v>08</v>
      </c>
      <c r="J17" t="str">
        <f t="shared" si="7"/>
        <v>8</v>
      </c>
      <c r="K17" t="str">
        <f t="shared" si="8"/>
        <v>08</v>
      </c>
      <c r="L17" t="str">
        <f t="shared" si="9"/>
        <v>Aug</v>
      </c>
      <c r="M17" t="str">
        <f t="shared" si="10"/>
        <v>August</v>
      </c>
      <c r="N17" t="str">
        <f t="shared" si="11"/>
        <v>28</v>
      </c>
      <c r="O17" t="str">
        <f t="shared" si="12"/>
        <v>28</v>
      </c>
      <c r="P17" t="str">
        <f t="shared" si="13"/>
        <v>Thu</v>
      </c>
      <c r="Q17" t="str">
        <f t="shared" si="14"/>
        <v>Thursday</v>
      </c>
      <c r="R17" t="str">
        <f t="shared" si="15"/>
        <v>13</v>
      </c>
      <c r="S17" t="str">
        <f t="shared" si="16"/>
        <v>013</v>
      </c>
    </row>
    <row r="18" spans="1:19" x14ac:dyDescent="0.3">
      <c r="A18" s="2">
        <v>39507</v>
      </c>
      <c r="B18">
        <v>7</v>
      </c>
      <c r="C18">
        <f t="shared" si="0"/>
        <v>2008</v>
      </c>
      <c r="D18">
        <f t="shared" si="1"/>
        <v>2</v>
      </c>
      <c r="E18">
        <f t="shared" si="2"/>
        <v>29</v>
      </c>
      <c r="F18" t="str">
        <f t="shared" si="3"/>
        <v>No</v>
      </c>
      <c r="G18" t="b">
        <f t="shared" si="4"/>
        <v>0</v>
      </c>
      <c r="H18" t="str">
        <f t="shared" si="5"/>
        <v>2008</v>
      </c>
      <c r="I18" t="str">
        <f t="shared" si="6"/>
        <v>08</v>
      </c>
      <c r="J18" t="str">
        <f t="shared" si="7"/>
        <v>2</v>
      </c>
      <c r="K18" t="str">
        <f t="shared" si="8"/>
        <v>02</v>
      </c>
      <c r="L18" t="str">
        <f t="shared" si="9"/>
        <v>Feb</v>
      </c>
      <c r="M18" t="str">
        <f t="shared" si="10"/>
        <v>February</v>
      </c>
      <c r="N18" t="str">
        <f t="shared" si="11"/>
        <v>29</v>
      </c>
      <c r="O18" t="str">
        <f t="shared" si="12"/>
        <v>29</v>
      </c>
      <c r="P18" t="str">
        <f t="shared" si="13"/>
        <v>Fri</v>
      </c>
      <c r="Q18" t="str">
        <f t="shared" si="14"/>
        <v>Friday</v>
      </c>
      <c r="R18" t="str">
        <f t="shared" si="15"/>
        <v>07</v>
      </c>
      <c r="S18" t="str">
        <f t="shared" si="16"/>
        <v>007</v>
      </c>
    </row>
    <row r="19" spans="1:19" x14ac:dyDescent="0.3">
      <c r="A19" s="2"/>
    </row>
    <row r="20" spans="1:19" x14ac:dyDescent="0.3">
      <c r="A20" s="3" t="s">
        <v>37</v>
      </c>
      <c r="G20" t="s">
        <v>50</v>
      </c>
      <c r="H20">
        <f>SUM(H4:H18)</f>
        <v>0</v>
      </c>
    </row>
    <row r="21" spans="1:19" x14ac:dyDescent="0.3">
      <c r="B21" t="s">
        <v>51</v>
      </c>
      <c r="C21">
        <v>32</v>
      </c>
      <c r="G21" t="s">
        <v>52</v>
      </c>
      <c r="H21">
        <f>H4+H5</f>
        <v>4011</v>
      </c>
    </row>
    <row r="22" spans="1:19" x14ac:dyDescent="0.3">
      <c r="B22" t="s">
        <v>53</v>
      </c>
      <c r="C22" t="b">
        <f>AND(C21&gt;=30, C21&lt;=40)</f>
        <v>1</v>
      </c>
    </row>
    <row r="23" spans="1:19" x14ac:dyDescent="0.3">
      <c r="A23" s="3" t="s">
        <v>38</v>
      </c>
    </row>
    <row r="24" spans="1:19" x14ac:dyDescent="0.3">
      <c r="B24" t="s">
        <v>51</v>
      </c>
      <c r="C24" t="s">
        <v>10</v>
      </c>
    </row>
    <row r="25" spans="1:19" x14ac:dyDescent="0.3">
      <c r="B25" t="s">
        <v>54</v>
      </c>
      <c r="C25" t="str">
        <f>IF(OR(C24="Dr", C24="Prof"), "Yes", "No")</f>
        <v>No</v>
      </c>
    </row>
    <row r="27" spans="1:19" x14ac:dyDescent="0.3">
      <c r="B27" s="4"/>
    </row>
  </sheetData>
  <mergeCells count="1">
    <mergeCell ref="H2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 fill</vt:lpstr>
      <vt:lpstr>Text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2025-04-04T13:18:55Z</dcterms:created>
  <dcterms:modified xsi:type="dcterms:W3CDTF">2025-04-04T14:22:03Z</dcterms:modified>
</cp:coreProperties>
</file>