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5_Lamya_Harsh_DS\"/>
    </mc:Choice>
  </mc:AlternateContent>
  <xr:revisionPtr revIDLastSave="0" documentId="13_ncr:1_{FFC54DE0-21BA-41E6-9013-904AFB91FA77}" xr6:coauthVersionLast="47" xr6:coauthVersionMax="47" xr10:uidLastSave="{00000000-0000-0000-0000-000000000000}"/>
  <bookViews>
    <workbookView xWindow="-108" yWindow="-108" windowWidth="23256" windowHeight="12576" activeTab="3" xr2:uid="{EF231214-B205-4BDA-B620-3DA1913B328B}"/>
  </bookViews>
  <sheets>
    <sheet name="Autofill" sheetId="1" r:id="rId1"/>
    <sheet name="Harsh Patel" sheetId="2" r:id="rId2"/>
    <sheet name="Lamya" sheetId="3" r:id="rId3"/>
    <sheet name="Final Resul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1" i="3"/>
  <c r="C15" i="3"/>
  <c r="B15" i="3"/>
  <c r="B18" i="3" s="1"/>
  <c r="H12" i="3"/>
  <c r="C12" i="3"/>
  <c r="C14" i="3" s="1"/>
  <c r="B12" i="3"/>
  <c r="B14" i="3" s="1"/>
  <c r="H11" i="3"/>
  <c r="H10" i="3"/>
  <c r="E10" i="3"/>
  <c r="D10" i="3"/>
  <c r="E9" i="3"/>
  <c r="D9" i="3"/>
  <c r="H8" i="3"/>
  <c r="E8" i="3"/>
  <c r="D8" i="3"/>
  <c r="H7" i="3"/>
  <c r="E7" i="3"/>
  <c r="D7" i="3"/>
  <c r="H6" i="3"/>
  <c r="E6" i="3"/>
  <c r="D6" i="3"/>
  <c r="H5" i="3"/>
  <c r="D14" i="2"/>
  <c r="C14" i="2"/>
  <c r="B14" i="2"/>
  <c r="H12" i="2"/>
  <c r="H11" i="2"/>
  <c r="H10" i="2"/>
  <c r="H8" i="2"/>
  <c r="H7" i="2"/>
  <c r="H6" i="2"/>
  <c r="H5" i="2"/>
  <c r="B12" i="2"/>
  <c r="C12" i="2"/>
  <c r="B17" i="3" l="1"/>
  <c r="D15" i="3"/>
  <c r="D12" i="3"/>
  <c r="D14" i="3" s="1"/>
  <c r="B16" i="3"/>
  <c r="C15" i="2" l="1"/>
  <c r="B15" i="2"/>
  <c r="E8" i="2"/>
  <c r="D8" i="2"/>
  <c r="B16" i="2" l="1"/>
  <c r="B18" i="2"/>
  <c r="B17" i="2"/>
  <c r="E10" i="2"/>
  <c r="E7" i="2"/>
  <c r="E9" i="2"/>
  <c r="E6" i="2"/>
  <c r="D7" i="2"/>
  <c r="D9" i="2"/>
  <c r="D10" i="2"/>
  <c r="D6" i="2"/>
  <c r="D12" i="2" l="1"/>
  <c r="D15" i="2"/>
</calcChain>
</file>

<file path=xl/sharedStrings.xml><?xml version="1.0" encoding="utf-8"?>
<sst xmlns="http://schemas.openxmlformats.org/spreadsheetml/2006/main" count="130" uniqueCount="47">
  <si>
    <t>Data Science</t>
  </si>
  <si>
    <t>Lamya</t>
  </si>
  <si>
    <t>Harsh</t>
  </si>
  <si>
    <t>Mon</t>
  </si>
  <si>
    <t>Tue</t>
  </si>
  <si>
    <t>Wed</t>
  </si>
  <si>
    <t>Thu</t>
  </si>
  <si>
    <t>Fri</t>
  </si>
  <si>
    <t>Sat</t>
  </si>
  <si>
    <t>Sun</t>
  </si>
  <si>
    <t>Thursday</t>
  </si>
  <si>
    <t>Friday</t>
  </si>
  <si>
    <t>Saturday</t>
  </si>
  <si>
    <t>Sunday</t>
  </si>
  <si>
    <t>Monday</t>
  </si>
  <si>
    <t>Tuesday</t>
  </si>
  <si>
    <t>Wednesday</t>
  </si>
  <si>
    <t>Subject</t>
  </si>
  <si>
    <t>Test - 1</t>
  </si>
  <si>
    <t>Test - 2</t>
  </si>
  <si>
    <t>Total</t>
  </si>
  <si>
    <t>Tableau</t>
  </si>
  <si>
    <t>Python</t>
  </si>
  <si>
    <t>C</t>
  </si>
  <si>
    <t>DSA</t>
  </si>
  <si>
    <t>Total (Using SUM)</t>
  </si>
  <si>
    <t>Python Libraries</t>
  </si>
  <si>
    <t>Average</t>
  </si>
  <si>
    <t>Average (using average function)</t>
  </si>
  <si>
    <t>Truncating</t>
  </si>
  <si>
    <t>Round Off</t>
  </si>
  <si>
    <t>Round up</t>
  </si>
  <si>
    <t>Round down</t>
  </si>
  <si>
    <t>Number</t>
  </si>
  <si>
    <t>Floor</t>
  </si>
  <si>
    <t>Same as truncate</t>
  </si>
  <si>
    <t>Ceiling</t>
  </si>
  <si>
    <t>Rounding off the average to the nearest integar</t>
  </si>
  <si>
    <t>Rounding off to the nearest 10</t>
  </si>
  <si>
    <t>Rounding off to the nearest 100</t>
  </si>
  <si>
    <t>Name</t>
  </si>
  <si>
    <t>Course</t>
  </si>
  <si>
    <t>Full Pyramid</t>
  </si>
  <si>
    <t>Total Subjects</t>
  </si>
  <si>
    <t>Grand Total</t>
  </si>
  <si>
    <t>Harsh A. Patel</t>
  </si>
  <si>
    <t>Lamya A.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</si>
</sst>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C836-726B-4570-8AE9-A1F15B2C690E}">
  <dimension ref="A1:H17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3" width="11.44140625" customWidth="1"/>
    <col min="8" max="8" width="9.6640625" bestFit="1" customWidth="1"/>
  </cols>
  <sheetData>
    <row r="1" spans="1:8" x14ac:dyDescent="0.3">
      <c r="A1" t="s">
        <v>0</v>
      </c>
      <c r="B1">
        <v>1</v>
      </c>
      <c r="D1" t="s">
        <v>1</v>
      </c>
      <c r="E1">
        <v>1</v>
      </c>
      <c r="F1" t="s">
        <v>3</v>
      </c>
      <c r="G1" t="s">
        <v>10</v>
      </c>
      <c r="H1" s="1">
        <v>45346</v>
      </c>
    </row>
    <row r="2" spans="1:8" x14ac:dyDescent="0.3">
      <c r="A2" t="s">
        <v>0</v>
      </c>
      <c r="B2">
        <v>2</v>
      </c>
      <c r="D2" t="s">
        <v>2</v>
      </c>
      <c r="E2">
        <v>2</v>
      </c>
      <c r="F2" t="s">
        <v>4</v>
      </c>
      <c r="G2" t="s">
        <v>11</v>
      </c>
      <c r="H2" s="1">
        <v>45347</v>
      </c>
    </row>
    <row r="3" spans="1:8" x14ac:dyDescent="0.3">
      <c r="A3" t="s">
        <v>0</v>
      </c>
      <c r="B3">
        <v>3</v>
      </c>
      <c r="D3" t="s">
        <v>1</v>
      </c>
      <c r="E3">
        <v>3</v>
      </c>
      <c r="F3" t="s">
        <v>5</v>
      </c>
      <c r="G3" t="s">
        <v>12</v>
      </c>
      <c r="H3" s="1">
        <v>45348</v>
      </c>
    </row>
    <row r="4" spans="1:8" x14ac:dyDescent="0.3">
      <c r="A4" t="s">
        <v>0</v>
      </c>
      <c r="B4">
        <v>4</v>
      </c>
      <c r="D4" t="s">
        <v>2</v>
      </c>
      <c r="E4">
        <v>4</v>
      </c>
      <c r="F4" t="s">
        <v>6</v>
      </c>
      <c r="G4" t="s">
        <v>13</v>
      </c>
      <c r="H4" s="1">
        <v>45349</v>
      </c>
    </row>
    <row r="5" spans="1:8" x14ac:dyDescent="0.3">
      <c r="A5" t="s">
        <v>0</v>
      </c>
      <c r="B5">
        <v>5</v>
      </c>
      <c r="D5" t="s">
        <v>1</v>
      </c>
      <c r="E5">
        <v>5</v>
      </c>
      <c r="F5" t="s">
        <v>7</v>
      </c>
      <c r="G5" t="s">
        <v>14</v>
      </c>
      <c r="H5" s="1">
        <v>45350</v>
      </c>
    </row>
    <row r="6" spans="1:8" x14ac:dyDescent="0.3">
      <c r="A6" t="s">
        <v>0</v>
      </c>
      <c r="B6">
        <v>6</v>
      </c>
      <c r="D6" t="s">
        <v>2</v>
      </c>
      <c r="E6">
        <v>6</v>
      </c>
      <c r="F6" t="s">
        <v>8</v>
      </c>
      <c r="G6" t="s">
        <v>15</v>
      </c>
      <c r="H6" s="1">
        <v>45351</v>
      </c>
    </row>
    <row r="7" spans="1:8" x14ac:dyDescent="0.3">
      <c r="A7" t="s">
        <v>0</v>
      </c>
      <c r="B7">
        <v>7</v>
      </c>
      <c r="D7" t="s">
        <v>1</v>
      </c>
      <c r="E7">
        <v>7</v>
      </c>
      <c r="F7" t="s">
        <v>9</v>
      </c>
      <c r="G7" t="s">
        <v>16</v>
      </c>
      <c r="H7" s="1">
        <v>45352</v>
      </c>
    </row>
    <row r="8" spans="1:8" x14ac:dyDescent="0.3">
      <c r="A8" t="s">
        <v>0</v>
      </c>
      <c r="B8">
        <v>8</v>
      </c>
      <c r="D8" t="s">
        <v>2</v>
      </c>
      <c r="E8">
        <v>8</v>
      </c>
      <c r="F8" t="s">
        <v>3</v>
      </c>
      <c r="G8" t="s">
        <v>10</v>
      </c>
      <c r="H8" s="1">
        <v>45353</v>
      </c>
    </row>
    <row r="9" spans="1:8" x14ac:dyDescent="0.3">
      <c r="A9" t="s">
        <v>0</v>
      </c>
      <c r="B9">
        <v>9</v>
      </c>
      <c r="D9" t="s">
        <v>1</v>
      </c>
      <c r="E9">
        <v>9</v>
      </c>
      <c r="F9" t="s">
        <v>4</v>
      </c>
      <c r="G9" t="s">
        <v>11</v>
      </c>
      <c r="H9" s="1">
        <v>45354</v>
      </c>
    </row>
    <row r="10" spans="1:8" x14ac:dyDescent="0.3">
      <c r="A10" t="s">
        <v>0</v>
      </c>
      <c r="B10">
        <v>10</v>
      </c>
      <c r="D10" t="s">
        <v>2</v>
      </c>
      <c r="E10">
        <v>10</v>
      </c>
      <c r="F10" t="s">
        <v>5</v>
      </c>
      <c r="G10" t="s">
        <v>12</v>
      </c>
      <c r="H10" s="1">
        <v>45355</v>
      </c>
    </row>
    <row r="11" spans="1:8" x14ac:dyDescent="0.3">
      <c r="A11" t="s">
        <v>0</v>
      </c>
      <c r="B11">
        <v>11</v>
      </c>
      <c r="D11" t="s">
        <v>1</v>
      </c>
      <c r="E11">
        <v>11</v>
      </c>
      <c r="F11" t="s">
        <v>6</v>
      </c>
      <c r="G11" t="s">
        <v>13</v>
      </c>
      <c r="H11" s="1">
        <v>45356</v>
      </c>
    </row>
    <row r="12" spans="1:8" x14ac:dyDescent="0.3">
      <c r="A12" t="s">
        <v>0</v>
      </c>
      <c r="B12">
        <v>12</v>
      </c>
      <c r="D12" t="s">
        <v>2</v>
      </c>
      <c r="E12">
        <v>12</v>
      </c>
      <c r="F12" t="s">
        <v>7</v>
      </c>
      <c r="G12" t="s">
        <v>14</v>
      </c>
      <c r="H12" s="1">
        <v>45357</v>
      </c>
    </row>
    <row r="13" spans="1:8" x14ac:dyDescent="0.3">
      <c r="A13" t="s">
        <v>0</v>
      </c>
      <c r="B13">
        <v>13</v>
      </c>
      <c r="D13" t="s">
        <v>1</v>
      </c>
      <c r="E13">
        <v>13</v>
      </c>
      <c r="F13" t="s">
        <v>8</v>
      </c>
      <c r="G13" t="s">
        <v>15</v>
      </c>
      <c r="H13" s="1">
        <v>45358</v>
      </c>
    </row>
    <row r="14" spans="1:8" x14ac:dyDescent="0.3">
      <c r="A14" t="s">
        <v>0</v>
      </c>
      <c r="B14">
        <v>14</v>
      </c>
      <c r="D14" t="s">
        <v>2</v>
      </c>
      <c r="E14">
        <v>14</v>
      </c>
      <c r="F14" t="s">
        <v>9</v>
      </c>
      <c r="G14" t="s">
        <v>16</v>
      </c>
      <c r="H14" s="1">
        <v>45359</v>
      </c>
    </row>
    <row r="15" spans="1:8" x14ac:dyDescent="0.3">
      <c r="D15" t="s">
        <v>1</v>
      </c>
      <c r="E15">
        <v>15</v>
      </c>
      <c r="F15" t="s">
        <v>3</v>
      </c>
      <c r="G15" t="s">
        <v>10</v>
      </c>
      <c r="H15" s="1">
        <v>45360</v>
      </c>
    </row>
    <row r="16" spans="1:8" x14ac:dyDescent="0.3">
      <c r="D16" t="s">
        <v>2</v>
      </c>
      <c r="E16">
        <v>16</v>
      </c>
      <c r="F16" t="s">
        <v>4</v>
      </c>
      <c r="G16" t="s">
        <v>11</v>
      </c>
      <c r="H16" s="1">
        <v>45361</v>
      </c>
    </row>
    <row r="17" spans="4:8" x14ac:dyDescent="0.3">
      <c r="D17" t="s">
        <v>1</v>
      </c>
      <c r="E17">
        <v>17</v>
      </c>
      <c r="F17" t="s">
        <v>5</v>
      </c>
      <c r="G17" t="s">
        <v>12</v>
      </c>
      <c r="H17" s="1">
        <v>45362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CD59-D73A-4762-86A5-88302977952E}">
  <dimension ref="A1:I18"/>
  <sheetViews>
    <sheetView workbookViewId="0">
      <selection activeCell="A24" sqref="A24"/>
    </sheetView>
  </sheetViews>
  <sheetFormatPr defaultRowHeight="14.4" x14ac:dyDescent="0.3"/>
  <cols>
    <col min="1" max="1" width="40.21875" bestFit="1" customWidth="1"/>
    <col min="2" max="2" width="10.77734375" bestFit="1" customWidth="1"/>
    <col min="5" max="5" width="15.6640625" bestFit="1" customWidth="1"/>
    <col min="7" max="7" width="11.21875" bestFit="1" customWidth="1"/>
  </cols>
  <sheetData>
    <row r="1" spans="1:9" x14ac:dyDescent="0.3">
      <c r="A1" t="s">
        <v>40</v>
      </c>
      <c r="B1" t="s">
        <v>45</v>
      </c>
    </row>
    <row r="2" spans="1:9" x14ac:dyDescent="0.3">
      <c r="A2" t="s">
        <v>41</v>
      </c>
      <c r="B2" t="s">
        <v>42</v>
      </c>
    </row>
    <row r="3" spans="1:9" x14ac:dyDescent="0.3">
      <c r="A3" t="s">
        <v>43</v>
      </c>
      <c r="B3">
        <v>5</v>
      </c>
    </row>
    <row r="5" spans="1:9" x14ac:dyDescent="0.3">
      <c r="A5" t="s">
        <v>17</v>
      </c>
      <c r="B5" t="s">
        <v>18</v>
      </c>
      <c r="C5" t="s">
        <v>19</v>
      </c>
      <c r="D5" t="s">
        <v>20</v>
      </c>
      <c r="E5" t="s">
        <v>25</v>
      </c>
      <c r="G5" t="s">
        <v>29</v>
      </c>
      <c r="H5">
        <f>TRUNC(3.14156, 3)</f>
        <v>3.141</v>
      </c>
    </row>
    <row r="6" spans="1:9" x14ac:dyDescent="0.3">
      <c r="A6" t="s">
        <v>21</v>
      </c>
      <c r="B6">
        <v>98</v>
      </c>
      <c r="C6">
        <v>95</v>
      </c>
      <c r="D6">
        <f>B6+C6</f>
        <v>193</v>
      </c>
      <c r="E6">
        <f>SUM(B6, C6)</f>
        <v>193</v>
      </c>
      <c r="G6" t="s">
        <v>30</v>
      </c>
      <c r="H6">
        <f>ROUND(3.14156, 3)</f>
        <v>3.1419999999999999</v>
      </c>
    </row>
    <row r="7" spans="1:9" x14ac:dyDescent="0.3">
      <c r="A7" t="s">
        <v>22</v>
      </c>
      <c r="B7">
        <v>77</v>
      </c>
      <c r="C7">
        <v>85</v>
      </c>
      <c r="D7">
        <f t="shared" ref="D7:D10" si="0">B7+C7</f>
        <v>162</v>
      </c>
      <c r="E7">
        <f t="shared" ref="E7:E10" si="1">SUM(B7, C7)</f>
        <v>162</v>
      </c>
      <c r="G7" t="s">
        <v>31</v>
      </c>
      <c r="H7">
        <f>ROUNDUP(3.14156, 2)</f>
        <v>3.15</v>
      </c>
    </row>
    <row r="8" spans="1:9" x14ac:dyDescent="0.3">
      <c r="A8" t="s">
        <v>26</v>
      </c>
      <c r="B8">
        <v>93</v>
      </c>
      <c r="D8">
        <f t="shared" si="0"/>
        <v>93</v>
      </c>
      <c r="E8">
        <f t="shared" si="1"/>
        <v>93</v>
      </c>
      <c r="G8" t="s">
        <v>32</v>
      </c>
      <c r="H8">
        <f>ROUNDDOWN(3.14156, 3)</f>
        <v>3.141</v>
      </c>
    </row>
    <row r="9" spans="1:9" x14ac:dyDescent="0.3">
      <c r="A9" t="s">
        <v>23</v>
      </c>
      <c r="B9">
        <v>79</v>
      </c>
      <c r="C9">
        <v>90</v>
      </c>
      <c r="D9">
        <f t="shared" si="0"/>
        <v>169</v>
      </c>
      <c r="E9">
        <f t="shared" si="1"/>
        <v>169</v>
      </c>
      <c r="G9" t="s">
        <v>33</v>
      </c>
      <c r="H9">
        <v>-4.7</v>
      </c>
    </row>
    <row r="10" spans="1:9" x14ac:dyDescent="0.3">
      <c r="A10" t="s">
        <v>24</v>
      </c>
      <c r="B10">
        <v>91</v>
      </c>
      <c r="C10">
        <v>98</v>
      </c>
      <c r="D10">
        <f t="shared" si="0"/>
        <v>189</v>
      </c>
      <c r="E10">
        <f t="shared" si="1"/>
        <v>189</v>
      </c>
      <c r="G10" t="s">
        <v>32</v>
      </c>
      <c r="H10">
        <f>ROUNDDOWN(H9, 0)</f>
        <v>-4</v>
      </c>
      <c r="I10" t="s">
        <v>35</v>
      </c>
    </row>
    <row r="11" spans="1:9" x14ac:dyDescent="0.3">
      <c r="G11" t="s">
        <v>34</v>
      </c>
      <c r="H11">
        <f>_xlfn.FLOOR.MATH(H9)</f>
        <v>-5</v>
      </c>
    </row>
    <row r="12" spans="1:9" x14ac:dyDescent="0.3">
      <c r="A12" t="s">
        <v>20</v>
      </c>
      <c r="B12">
        <f>SUM(B6:B10)</f>
        <v>438</v>
      </c>
      <c r="C12">
        <f>SUM(C6:C10)</f>
        <v>368</v>
      </c>
      <c r="D12">
        <f>SUM(D6:D10)</f>
        <v>806</v>
      </c>
      <c r="G12" t="s">
        <v>36</v>
      </c>
      <c r="H12">
        <f>_xlfn.CEILING.MATH(H9)</f>
        <v>-4</v>
      </c>
    </row>
    <row r="14" spans="1:9" x14ac:dyDescent="0.3">
      <c r="A14" t="s">
        <v>27</v>
      </c>
      <c r="B14">
        <f>B12/$B3</f>
        <v>87.6</v>
      </c>
      <c r="C14">
        <f>C12/$B3</f>
        <v>73.599999999999994</v>
      </c>
      <c r="D14">
        <f>D12/$B3</f>
        <v>161.19999999999999</v>
      </c>
    </row>
    <row r="15" spans="1:9" x14ac:dyDescent="0.3">
      <c r="A15" t="s">
        <v>28</v>
      </c>
      <c r="B15">
        <f>AVERAGE(B6:B10)</f>
        <v>87.6</v>
      </c>
      <c r="C15">
        <f>AVERAGE(C6:C10)</f>
        <v>92</v>
      </c>
      <c r="D15">
        <f>AVERAGE(D6:D10)</f>
        <v>161.19999999999999</v>
      </c>
    </row>
    <row r="16" spans="1:9" x14ac:dyDescent="0.3">
      <c r="A16" t="s">
        <v>37</v>
      </c>
      <c r="B16">
        <f>ROUND(B$15, 0)</f>
        <v>88</v>
      </c>
    </row>
    <row r="17" spans="1:2" x14ac:dyDescent="0.3">
      <c r="A17" t="s">
        <v>38</v>
      </c>
      <c r="B17">
        <f>ROUND(B$15, -1)</f>
        <v>90</v>
      </c>
    </row>
    <row r="18" spans="1:2" x14ac:dyDescent="0.3">
      <c r="A18" t="s">
        <v>39</v>
      </c>
      <c r="B18">
        <f>ROUND(B$15, -2)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920E-797A-4B4E-A2FC-54D7AA2B6823}">
  <dimension ref="A1:I18"/>
  <sheetViews>
    <sheetView workbookViewId="0">
      <selection activeCell="B2" sqref="B2"/>
    </sheetView>
  </sheetViews>
  <sheetFormatPr defaultRowHeight="14.4" x14ac:dyDescent="0.3"/>
  <cols>
    <col min="1" max="1" width="40.21875" bestFit="1" customWidth="1"/>
    <col min="2" max="2" width="13.109375" bestFit="1" customWidth="1"/>
    <col min="5" max="5" width="15.6640625" bestFit="1" customWidth="1"/>
    <col min="7" max="7" width="11.21875" bestFit="1" customWidth="1"/>
  </cols>
  <sheetData>
    <row r="1" spans="1:9" x14ac:dyDescent="0.3">
      <c r="A1" t="s">
        <v>40</v>
      </c>
      <c r="B1" t="str">
        <f>'Final Result'!A4</f>
        <v>Lamya A. Patel</v>
      </c>
    </row>
    <row r="2" spans="1:9" x14ac:dyDescent="0.3">
      <c r="A2" t="s">
        <v>41</v>
      </c>
      <c r="B2" t="s">
        <v>42</v>
      </c>
    </row>
    <row r="3" spans="1:9" x14ac:dyDescent="0.3">
      <c r="A3" t="s">
        <v>43</v>
      </c>
      <c r="B3">
        <v>5</v>
      </c>
    </row>
    <row r="5" spans="1:9" x14ac:dyDescent="0.3">
      <c r="A5" t="s">
        <v>17</v>
      </c>
      <c r="B5" t="s">
        <v>18</v>
      </c>
      <c r="C5" t="s">
        <v>19</v>
      </c>
      <c r="D5" t="s">
        <v>20</v>
      </c>
      <c r="E5" t="s">
        <v>25</v>
      </c>
      <c r="G5" t="s">
        <v>29</v>
      </c>
      <c r="H5">
        <f>TRUNC(3.14156, 3)</f>
        <v>3.141</v>
      </c>
    </row>
    <row r="6" spans="1:9" x14ac:dyDescent="0.3">
      <c r="A6" t="s">
        <v>21</v>
      </c>
      <c r="B6">
        <v>99</v>
      </c>
      <c r="C6">
        <v>97</v>
      </c>
      <c r="D6">
        <f>B6+C6</f>
        <v>196</v>
      </c>
      <c r="E6">
        <f>SUM(B6, C6)</f>
        <v>196</v>
      </c>
      <c r="G6" t="s">
        <v>30</v>
      </c>
      <c r="H6">
        <f>ROUND(3.14156, 3)</f>
        <v>3.1419999999999999</v>
      </c>
    </row>
    <row r="7" spans="1:9" x14ac:dyDescent="0.3">
      <c r="A7" t="s">
        <v>22</v>
      </c>
      <c r="B7">
        <v>75</v>
      </c>
      <c r="C7">
        <v>80</v>
      </c>
      <c r="D7">
        <f t="shared" ref="D7:D10" si="0">B7+C7</f>
        <v>155</v>
      </c>
      <c r="E7">
        <f t="shared" ref="E7:E10" si="1">SUM(B7, C7)</f>
        <v>155</v>
      </c>
      <c r="G7" t="s">
        <v>31</v>
      </c>
      <c r="H7">
        <f>ROUNDUP(3.14156, 2)</f>
        <v>3.15</v>
      </c>
    </row>
    <row r="8" spans="1:9" x14ac:dyDescent="0.3">
      <c r="A8" t="s">
        <v>26</v>
      </c>
      <c r="B8">
        <v>88</v>
      </c>
      <c r="C8">
        <v>87</v>
      </c>
      <c r="D8">
        <f t="shared" si="0"/>
        <v>175</v>
      </c>
      <c r="E8">
        <f t="shared" si="1"/>
        <v>175</v>
      </c>
      <c r="G8" t="s">
        <v>32</v>
      </c>
      <c r="H8">
        <f>ROUNDDOWN(3.14156, 3)</f>
        <v>3.141</v>
      </c>
    </row>
    <row r="9" spans="1:9" x14ac:dyDescent="0.3">
      <c r="A9" t="s">
        <v>23</v>
      </c>
      <c r="B9">
        <v>92</v>
      </c>
      <c r="C9">
        <v>90</v>
      </c>
      <c r="D9">
        <f t="shared" si="0"/>
        <v>182</v>
      </c>
      <c r="E9">
        <f t="shared" si="1"/>
        <v>182</v>
      </c>
      <c r="G9" t="s">
        <v>33</v>
      </c>
      <c r="H9">
        <v>-4.7</v>
      </c>
    </row>
    <row r="10" spans="1:9" x14ac:dyDescent="0.3">
      <c r="A10" t="s">
        <v>24</v>
      </c>
      <c r="B10">
        <v>74</v>
      </c>
      <c r="C10">
        <v>70</v>
      </c>
      <c r="D10">
        <f t="shared" si="0"/>
        <v>144</v>
      </c>
      <c r="E10">
        <f t="shared" si="1"/>
        <v>144</v>
      </c>
      <c r="G10" t="s">
        <v>32</v>
      </c>
      <c r="H10">
        <f>ROUNDDOWN(H9, 0)</f>
        <v>-4</v>
      </c>
      <c r="I10" t="s">
        <v>35</v>
      </c>
    </row>
    <row r="11" spans="1:9" x14ac:dyDescent="0.3">
      <c r="G11" t="s">
        <v>34</v>
      </c>
      <c r="H11">
        <f>_xlfn.FLOOR.MATH(H9)</f>
        <v>-5</v>
      </c>
    </row>
    <row r="12" spans="1:9" x14ac:dyDescent="0.3">
      <c r="A12" t="s">
        <v>20</v>
      </c>
      <c r="B12">
        <f>SUM(B6:B10)</f>
        <v>428</v>
      </c>
      <c r="C12">
        <f>SUM(C6:C10)</f>
        <v>424</v>
      </c>
      <c r="D12">
        <f>SUM(D6:D10)</f>
        <v>852</v>
      </c>
      <c r="G12" t="s">
        <v>36</v>
      </c>
      <c r="H12">
        <f>_xlfn.CEILING.MATH(H9)</f>
        <v>-4</v>
      </c>
    </row>
    <row r="14" spans="1:9" x14ac:dyDescent="0.3">
      <c r="A14" t="s">
        <v>27</v>
      </c>
      <c r="B14">
        <f>B12/$B3</f>
        <v>85.6</v>
      </c>
      <c r="C14">
        <f>C12/$B3</f>
        <v>84.8</v>
      </c>
      <c r="D14">
        <f>D12/$B3</f>
        <v>170.4</v>
      </c>
    </row>
    <row r="15" spans="1:9" x14ac:dyDescent="0.3">
      <c r="A15" t="s">
        <v>28</v>
      </c>
      <c r="B15">
        <f>AVERAGE(B6:B10)</f>
        <v>85.6</v>
      </c>
      <c r="C15">
        <f>AVERAGE(C6:C10)</f>
        <v>84.8</v>
      </c>
      <c r="D15">
        <f>AVERAGE(D6:D10)</f>
        <v>170.4</v>
      </c>
    </row>
    <row r="16" spans="1:9" x14ac:dyDescent="0.3">
      <c r="A16" t="s">
        <v>37</v>
      </c>
      <c r="B16">
        <f>ROUND(B$15, 0)</f>
        <v>86</v>
      </c>
    </row>
    <row r="17" spans="1:2" x14ac:dyDescent="0.3">
      <c r="A17" t="s">
        <v>38</v>
      </c>
      <c r="B17">
        <f>ROUND(B$15, -1)</f>
        <v>90</v>
      </c>
    </row>
    <row r="18" spans="1:2" x14ac:dyDescent="0.3">
      <c r="A18" t="s">
        <v>39</v>
      </c>
      <c r="B18">
        <f>ROUND(B$15, -2)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1608-8B8D-49B1-BD9D-0D2DF33D0303}">
  <dimension ref="A1:D4"/>
  <sheetViews>
    <sheetView tabSelected="1"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10.6640625" bestFit="1" customWidth="1"/>
    <col min="4" max="4" width="10.5546875" bestFit="1" customWidth="1"/>
  </cols>
  <sheetData>
    <row r="1" spans="1:4" x14ac:dyDescent="0.3">
      <c r="A1" s="2" t="s">
        <v>40</v>
      </c>
      <c r="B1" s="2" t="s">
        <v>20</v>
      </c>
      <c r="C1" s="2"/>
      <c r="D1" s="2" t="s">
        <v>44</v>
      </c>
    </row>
    <row r="2" spans="1:4" x14ac:dyDescent="0.3">
      <c r="A2" s="2"/>
      <c r="B2" t="s">
        <v>18</v>
      </c>
      <c r="C2" t="s">
        <v>19</v>
      </c>
      <c r="D2" s="2"/>
    </row>
    <row r="3" spans="1:4" x14ac:dyDescent="0.3">
      <c r="A3" t="str">
        <f>'Harsh Patel'!B1</f>
        <v>Harsh A. Patel</v>
      </c>
    </row>
    <row r="4" spans="1:4" x14ac:dyDescent="0.3">
      <c r="A4" t="s">
        <v>46</v>
      </c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Autofill</vt:lpstr>
      <vt:lpstr>Harsh Patel</vt:lpstr>
      <vt:lpstr>Lamya</vt:lpstr>
      <vt:lpstr>Final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2025-03-27T13:45:58Z</dcterms:created>
  <dcterms:modified xsi:type="dcterms:W3CDTF">2025-03-28T13:26:50Z</dcterms:modified>
</cp:coreProperties>
</file>