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all_batches\25_Lamya_Harsh_DS\"/>
    </mc:Choice>
  </mc:AlternateContent>
  <xr:revisionPtr revIDLastSave="0" documentId="13_ncr:1_{D66BAB37-FE37-418E-A9E9-A4088F29E37A}" xr6:coauthVersionLast="47" xr6:coauthVersionMax="47" xr10:uidLastSave="{00000000-0000-0000-0000-000000000000}"/>
  <bookViews>
    <workbookView xWindow="-108" yWindow="-108" windowWidth="23256" windowHeight="12576" xr2:uid="{19844E60-48FB-4093-85C8-58AF9763D55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2" i="2"/>
  <c r="M19" i="2"/>
  <c r="M17" i="2"/>
  <c r="M15" i="2"/>
  <c r="M13" i="2"/>
  <c r="M11" i="2"/>
  <c r="M9" i="2"/>
  <c r="M6" i="2"/>
  <c r="M4" i="2"/>
  <c r="M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2" i="2"/>
  <c r="D17" i="2"/>
  <c r="C17" i="2"/>
  <c r="B17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</calcChain>
</file>

<file path=xl/sharedStrings.xml><?xml version="1.0" encoding="utf-8"?>
<sst xmlns="http://schemas.openxmlformats.org/spreadsheetml/2006/main" count="30" uniqueCount="23">
  <si>
    <t>Student No</t>
  </si>
  <si>
    <t>Sub 1</t>
  </si>
  <si>
    <t>Sub 2</t>
  </si>
  <si>
    <t>Subject Total</t>
  </si>
  <si>
    <t>Fixed Internal Marks</t>
  </si>
  <si>
    <t>Total Marks</t>
  </si>
  <si>
    <t>Bonus Marks</t>
  </si>
  <si>
    <t>Attendance</t>
  </si>
  <si>
    <t>Qualified or Not</t>
  </si>
  <si>
    <t>Independence Day</t>
  </si>
  <si>
    <t>Sports Day</t>
  </si>
  <si>
    <t>Final Marks</t>
  </si>
  <si>
    <t>Number of students Attended Independance Day</t>
  </si>
  <si>
    <t>P</t>
  </si>
  <si>
    <t>Number of students who gave exam of subject 2</t>
  </si>
  <si>
    <t>Number of students who gave exam of subject 1</t>
  </si>
  <si>
    <t>Number of students Attended Sports Day</t>
  </si>
  <si>
    <t>Number of students having attendance atleast 70%</t>
  </si>
  <si>
    <t>Number of students having attendance exactly 8%</t>
  </si>
  <si>
    <t>No of students who scored atleast 25 in sub1 but could not score more than 20 in sub2</t>
  </si>
  <si>
    <t>Sum of Total marks of students whose attendance was atleast 70%</t>
  </si>
  <si>
    <t>Total</t>
  </si>
  <si>
    <t>Sum of Total marks of students whose attendance was atleast 70% &amp; attended independence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</si>
</sst>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39F6-CAD2-4586-B053-0681EA816D11}">
  <dimension ref="A1:M19"/>
  <sheetViews>
    <sheetView tabSelected="1" zoomScale="110" zoomScaleNormal="110" workbookViewId="0">
      <selection activeCell="L2" sqref="L2"/>
    </sheetView>
  </sheetViews>
  <sheetFormatPr defaultRowHeight="14.4" x14ac:dyDescent="0.3"/>
  <cols>
    <col min="1" max="1" width="9.88671875" customWidth="1"/>
    <col min="2" max="2" width="7.88671875" customWidth="1"/>
    <col min="3" max="3" width="5.33203125" bestFit="1" customWidth="1"/>
    <col min="4" max="4" width="11.77734375" bestFit="1" customWidth="1"/>
    <col min="5" max="5" width="17.6640625" bestFit="1" customWidth="1"/>
    <col min="6" max="6" width="10.77734375" bestFit="1" customWidth="1"/>
    <col min="7" max="7" width="11.44140625" bestFit="1" customWidth="1"/>
    <col min="8" max="8" width="10.33203125" bestFit="1" customWidth="1"/>
    <col min="9" max="9" width="14.21875" bestFit="1" customWidth="1"/>
    <col min="10" max="10" width="16.6640625" bestFit="1" customWidth="1"/>
    <col min="11" max="11" width="9.6640625" bestFit="1" customWidth="1"/>
    <col min="12" max="12" width="10.21875" bestFit="1" customWidth="1"/>
    <col min="13" max="13" width="77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22</v>
      </c>
      <c r="C2">
        <v>32</v>
      </c>
      <c r="D2">
        <f>B2+C2</f>
        <v>54</v>
      </c>
      <c r="E2">
        <v>20</v>
      </c>
      <c r="F2">
        <f>D2+$E$2</f>
        <v>74</v>
      </c>
      <c r="G2">
        <v>10</v>
      </c>
      <c r="H2">
        <v>55</v>
      </c>
      <c r="I2" t="str">
        <f>IF(H2&gt;=60, "Yes", "No")</f>
        <v>No</v>
      </c>
      <c r="J2">
        <v>1</v>
      </c>
      <c r="K2" t="s">
        <v>13</v>
      </c>
      <c r="M2" s="1">
        <f>SUM(J2:J15)</f>
        <v>9</v>
      </c>
    </row>
    <row r="3" spans="1:13" x14ac:dyDescent="0.3">
      <c r="A3">
        <v>2</v>
      </c>
      <c r="C3">
        <v>31</v>
      </c>
      <c r="D3">
        <f t="shared" ref="D3:D15" si="0">B3+C3</f>
        <v>31</v>
      </c>
      <c r="F3">
        <f t="shared" ref="F3:F15" si="1">D3+$E$2</f>
        <v>51</v>
      </c>
      <c r="H3">
        <v>68</v>
      </c>
      <c r="I3" t="str">
        <f t="shared" ref="I3:I15" si="2">IF(H3&gt;=60, "Yes", "No")</f>
        <v>Yes</v>
      </c>
      <c r="M3" s="1" t="s">
        <v>14</v>
      </c>
    </row>
    <row r="4" spans="1:13" x14ac:dyDescent="0.3">
      <c r="A4">
        <v>3</v>
      </c>
      <c r="B4">
        <v>14</v>
      </c>
      <c r="C4">
        <v>30</v>
      </c>
      <c r="D4">
        <f t="shared" si="0"/>
        <v>44</v>
      </c>
      <c r="F4">
        <f t="shared" si="1"/>
        <v>64</v>
      </c>
      <c r="H4">
        <v>77</v>
      </c>
      <c r="I4" t="str">
        <f t="shared" si="2"/>
        <v>Yes</v>
      </c>
      <c r="M4" s="1">
        <f>COUNT(C2:C15)</f>
        <v>11</v>
      </c>
    </row>
    <row r="5" spans="1:13" x14ac:dyDescent="0.3">
      <c r="A5">
        <v>4</v>
      </c>
      <c r="B5">
        <v>15</v>
      </c>
      <c r="D5">
        <f t="shared" si="0"/>
        <v>15</v>
      </c>
      <c r="F5">
        <f t="shared" si="1"/>
        <v>35</v>
      </c>
      <c r="H5">
        <v>98</v>
      </c>
      <c r="I5" t="str">
        <f t="shared" si="2"/>
        <v>Yes</v>
      </c>
      <c r="J5">
        <v>1</v>
      </c>
      <c r="M5" s="1" t="s">
        <v>15</v>
      </c>
    </row>
    <row r="6" spans="1:13" x14ac:dyDescent="0.3">
      <c r="A6">
        <v>5</v>
      </c>
      <c r="B6">
        <v>25</v>
      </c>
      <c r="C6">
        <v>32</v>
      </c>
      <c r="D6">
        <f t="shared" si="0"/>
        <v>57</v>
      </c>
      <c r="F6">
        <f t="shared" si="1"/>
        <v>77</v>
      </c>
      <c r="H6">
        <v>83</v>
      </c>
      <c r="I6" t="str">
        <f t="shared" si="2"/>
        <v>Yes</v>
      </c>
      <c r="J6">
        <v>1</v>
      </c>
      <c r="K6" t="s">
        <v>13</v>
      </c>
      <c r="M6" s="1">
        <f>COUNT(B2:B15)</f>
        <v>10</v>
      </c>
    </row>
    <row r="7" spans="1:13" x14ac:dyDescent="0.3">
      <c r="A7">
        <v>6</v>
      </c>
      <c r="C7">
        <v>34</v>
      </c>
      <c r="D7">
        <f t="shared" si="0"/>
        <v>34</v>
      </c>
      <c r="F7">
        <f t="shared" si="1"/>
        <v>54</v>
      </c>
      <c r="H7">
        <v>92</v>
      </c>
      <c r="I7" t="str">
        <f t="shared" si="2"/>
        <v>Yes</v>
      </c>
      <c r="J7">
        <v>1</v>
      </c>
      <c r="K7" t="s">
        <v>13</v>
      </c>
      <c r="M7" s="1"/>
    </row>
    <row r="8" spans="1:13" x14ac:dyDescent="0.3">
      <c r="A8">
        <v>7</v>
      </c>
      <c r="B8">
        <v>20</v>
      </c>
      <c r="C8">
        <v>21</v>
      </c>
      <c r="D8">
        <f t="shared" si="0"/>
        <v>41</v>
      </c>
      <c r="F8">
        <f t="shared" si="1"/>
        <v>61</v>
      </c>
      <c r="H8">
        <v>52</v>
      </c>
      <c r="I8" t="str">
        <f t="shared" si="2"/>
        <v>No</v>
      </c>
      <c r="J8">
        <v>1</v>
      </c>
      <c r="M8" s="1" t="s">
        <v>16</v>
      </c>
    </row>
    <row r="9" spans="1:13" x14ac:dyDescent="0.3">
      <c r="A9">
        <v>8</v>
      </c>
      <c r="B9">
        <v>25</v>
      </c>
      <c r="D9">
        <f t="shared" si="0"/>
        <v>25</v>
      </c>
      <c r="F9">
        <f t="shared" si="1"/>
        <v>45</v>
      </c>
      <c r="H9">
        <v>33</v>
      </c>
      <c r="I9" t="str">
        <f t="shared" si="2"/>
        <v>No</v>
      </c>
      <c r="M9" s="1">
        <f>COUNTA(K2:K15)</f>
        <v>8</v>
      </c>
    </row>
    <row r="10" spans="1:13" x14ac:dyDescent="0.3">
      <c r="A10">
        <v>9</v>
      </c>
      <c r="B10">
        <v>19</v>
      </c>
      <c r="C10">
        <v>12</v>
      </c>
      <c r="D10">
        <f t="shared" si="0"/>
        <v>31</v>
      </c>
      <c r="F10">
        <f t="shared" si="1"/>
        <v>51</v>
      </c>
      <c r="H10">
        <v>8</v>
      </c>
      <c r="I10" t="str">
        <f t="shared" si="2"/>
        <v>No</v>
      </c>
      <c r="J10">
        <v>1</v>
      </c>
      <c r="K10" t="s">
        <v>13</v>
      </c>
      <c r="M10" s="1" t="s">
        <v>17</v>
      </c>
    </row>
    <row r="11" spans="1:13" x14ac:dyDescent="0.3">
      <c r="A11">
        <v>10</v>
      </c>
      <c r="B11">
        <v>26</v>
      </c>
      <c r="C11">
        <v>11</v>
      </c>
      <c r="D11">
        <f t="shared" si="0"/>
        <v>37</v>
      </c>
      <c r="F11">
        <f t="shared" si="1"/>
        <v>57</v>
      </c>
      <c r="H11">
        <v>42</v>
      </c>
      <c r="I11" t="str">
        <f t="shared" si="2"/>
        <v>No</v>
      </c>
      <c r="M11" s="1">
        <f>COUNTIF(H2:H15, "&gt;=70")</f>
        <v>6</v>
      </c>
    </row>
    <row r="12" spans="1:13" x14ac:dyDescent="0.3">
      <c r="A12">
        <v>11</v>
      </c>
      <c r="D12">
        <f t="shared" si="0"/>
        <v>0</v>
      </c>
      <c r="F12">
        <f t="shared" si="1"/>
        <v>20</v>
      </c>
      <c r="H12">
        <v>49</v>
      </c>
      <c r="I12" t="str">
        <f t="shared" si="2"/>
        <v>No</v>
      </c>
      <c r="J12">
        <v>1</v>
      </c>
      <c r="K12" t="s">
        <v>13</v>
      </c>
      <c r="M12" s="1" t="s">
        <v>18</v>
      </c>
    </row>
    <row r="13" spans="1:13" x14ac:dyDescent="0.3">
      <c r="A13">
        <v>12</v>
      </c>
      <c r="B13">
        <v>24</v>
      </c>
      <c r="C13">
        <v>27</v>
      </c>
      <c r="D13">
        <f t="shared" si="0"/>
        <v>51</v>
      </c>
      <c r="F13">
        <f t="shared" si="1"/>
        <v>71</v>
      </c>
      <c r="H13">
        <v>39</v>
      </c>
      <c r="I13" t="str">
        <f t="shared" si="2"/>
        <v>No</v>
      </c>
      <c r="K13" t="s">
        <v>13</v>
      </c>
      <c r="M13" s="2">
        <f>COUNTIF(H2:H15, 8)</f>
        <v>1</v>
      </c>
    </row>
    <row r="14" spans="1:13" x14ac:dyDescent="0.3">
      <c r="A14">
        <v>13</v>
      </c>
      <c r="C14">
        <v>29</v>
      </c>
      <c r="D14">
        <f t="shared" si="0"/>
        <v>29</v>
      </c>
      <c r="F14">
        <f t="shared" si="1"/>
        <v>49</v>
      </c>
      <c r="H14">
        <v>90</v>
      </c>
      <c r="I14" t="str">
        <f t="shared" si="2"/>
        <v>Yes</v>
      </c>
      <c r="J14">
        <v>1</v>
      </c>
      <c r="K14" t="s">
        <v>13</v>
      </c>
      <c r="M14" s="1" t="s">
        <v>19</v>
      </c>
    </row>
    <row r="15" spans="1:13" x14ac:dyDescent="0.3">
      <c r="A15">
        <v>14</v>
      </c>
      <c r="B15">
        <v>20</v>
      </c>
      <c r="C15">
        <v>9</v>
      </c>
      <c r="D15">
        <f t="shared" si="0"/>
        <v>29</v>
      </c>
      <c r="F15">
        <f t="shared" si="1"/>
        <v>49</v>
      </c>
      <c r="H15">
        <v>80</v>
      </c>
      <c r="I15" t="str">
        <f t="shared" si="2"/>
        <v>Yes</v>
      </c>
      <c r="J15">
        <v>1</v>
      </c>
      <c r="K15" t="s">
        <v>13</v>
      </c>
      <c r="M15" s="1">
        <f>COUNTIFS(B2:B15, "&gt;=25", C2:C15, "&lt;=20")</f>
        <v>1</v>
      </c>
    </row>
    <row r="16" spans="1:13" x14ac:dyDescent="0.3">
      <c r="M16" s="1" t="s">
        <v>20</v>
      </c>
    </row>
    <row r="17" spans="1:13" x14ac:dyDescent="0.3">
      <c r="A17" t="s">
        <v>21</v>
      </c>
      <c r="B17">
        <f>SUM(B2:B15)</f>
        <v>210</v>
      </c>
      <c r="C17">
        <f>SUM(C2:C15)</f>
        <v>268</v>
      </c>
      <c r="D17">
        <f>SUM(D2:D15)</f>
        <v>478</v>
      </c>
      <c r="M17" s="1">
        <f>SUMIF(H2:H15, "&gt;=70", F2:F15)</f>
        <v>328</v>
      </c>
    </row>
    <row r="18" spans="1:13" x14ac:dyDescent="0.3">
      <c r="M18" s="1" t="s">
        <v>22</v>
      </c>
    </row>
    <row r="19" spans="1:13" x14ac:dyDescent="0.3">
      <c r="M19" s="1">
        <f>SUMIFS(F2:F15, H2:H15, "&gt;=70", J2:J15, 1)</f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2025-03-28T13:27:00Z</dcterms:created>
  <dcterms:modified xsi:type="dcterms:W3CDTF">2025-04-03T13:56:04Z</dcterms:modified>
</cp:coreProperties>
</file>