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lakh Pandya\Desktop\Batches\July23_DSAIML_Gen35_1\Excel\"/>
    </mc:Choice>
  </mc:AlternateContent>
  <xr:revisionPtr revIDLastSave="0" documentId="13_ncr:1_{B7166F7E-10D3-4853-811B-B17FC2A8ED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" sheetId="2" r:id="rId1"/>
  </sheets>
  <externalReferences>
    <externalReference r:id="rId2"/>
  </externalReferences>
  <definedNames>
    <definedName name="Student_1">[1]Sheet3!$B:$B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2" l="1"/>
  <c r="K5" i="2"/>
  <c r="K6" i="2"/>
  <c r="K7" i="2"/>
  <c r="K8" i="2"/>
  <c r="K9" i="2"/>
  <c r="K10" i="2"/>
  <c r="K11" i="2"/>
  <c r="K12" i="2"/>
  <c r="K13" i="2"/>
  <c r="K14" i="2"/>
  <c r="K15" i="2"/>
  <c r="K4" i="2"/>
  <c r="K2" i="2"/>
  <c r="J4" i="2"/>
  <c r="J5" i="2"/>
  <c r="J6" i="2"/>
  <c r="J7" i="2"/>
  <c r="J8" i="2"/>
  <c r="J9" i="2"/>
  <c r="J10" i="2"/>
  <c r="J11" i="2"/>
  <c r="J12" i="2"/>
  <c r="J13" i="2"/>
  <c r="J14" i="2"/>
  <c r="J15" i="2"/>
  <c r="J3" i="2"/>
  <c r="J2" i="2"/>
  <c r="L10" i="2"/>
  <c r="L14" i="2"/>
  <c r="L13" i="2"/>
  <c r="L12" i="2"/>
  <c r="L8" i="2"/>
  <c r="E15" i="2"/>
  <c r="E8" i="2"/>
  <c r="L6" i="2"/>
  <c r="L4" i="2"/>
  <c r="L2" i="2"/>
  <c r="E3" i="2"/>
  <c r="E4" i="2"/>
  <c r="E5" i="2"/>
  <c r="E6" i="2"/>
  <c r="E7" i="2"/>
  <c r="E9" i="2"/>
  <c r="E10" i="2"/>
  <c r="E11" i="2"/>
  <c r="E12" i="2"/>
  <c r="E13" i="2"/>
  <c r="E14" i="2"/>
  <c r="E2" i="2"/>
</calcChain>
</file>

<file path=xl/sharedStrings.xml><?xml version="1.0" encoding="utf-8"?>
<sst xmlns="http://schemas.openxmlformats.org/spreadsheetml/2006/main" count="38" uniqueCount="31">
  <si>
    <t>Student No</t>
  </si>
  <si>
    <t>Sub 1</t>
  </si>
  <si>
    <t>Sub 2</t>
  </si>
  <si>
    <t>Total</t>
  </si>
  <si>
    <t>Bonus Marks</t>
  </si>
  <si>
    <t>Attendance</t>
  </si>
  <si>
    <t>Independence Day</t>
  </si>
  <si>
    <t>Sports Day</t>
  </si>
  <si>
    <t>Final Marks</t>
  </si>
  <si>
    <t>Number of students Attended Independance Day</t>
  </si>
  <si>
    <t>C</t>
  </si>
  <si>
    <t>P</t>
  </si>
  <si>
    <t>C++</t>
  </si>
  <si>
    <t>Python</t>
  </si>
  <si>
    <t>Java</t>
  </si>
  <si>
    <t>Number of students Attended Sports Day</t>
  </si>
  <si>
    <t>html</t>
  </si>
  <si>
    <t>css</t>
  </si>
  <si>
    <t>javaScript</t>
  </si>
  <si>
    <t>SQL</t>
  </si>
  <si>
    <t>PLSQL</t>
  </si>
  <si>
    <t>Android</t>
  </si>
  <si>
    <t>Advanced Java</t>
  </si>
  <si>
    <t>Tableau</t>
  </si>
  <si>
    <t>Excel</t>
  </si>
  <si>
    <t>Advanced SQL</t>
  </si>
  <si>
    <t>Number of students who gave exam of subject 1</t>
  </si>
  <si>
    <t>Number of students having attendance atleast 70</t>
  </si>
  <si>
    <t>Number of students having attendance atleast 70
and attended Independence Day</t>
  </si>
  <si>
    <t>Students with exactly 31 marks in sub 2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</si>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</sst>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lakh%20Pandya\Desktop\Batches\Ritu_Kapadiya_Surat\DS\Excel\lecture2.xlsx" TargetMode="External"/><Relationship Id="rId1" Type="http://schemas.openxmlformats.org/officeDocument/2006/relationships/externalLinkPath" Target="/Users/Alakh%20Pandya/Desktop/Batches/Ritu_Kapadiya_Surat/DS/Excel/lecture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Result"/>
      <sheetName val="Sheet3"/>
      <sheetName val="Sheet4"/>
      <sheetName val="Array functions"/>
      <sheetName val="Aug4"/>
    </sheetNames>
    <sheetDataSet>
      <sheetData sheetId="0"/>
      <sheetData sheetId="1"/>
      <sheetData sheetId="2">
        <row r="1">
          <cell r="B1" t="str">
            <v>Student 1</v>
          </cell>
        </row>
        <row r="2">
          <cell r="B2">
            <v>22</v>
          </cell>
        </row>
        <row r="3">
          <cell r="B3">
            <v>21</v>
          </cell>
        </row>
        <row r="4">
          <cell r="B4">
            <v>14</v>
          </cell>
        </row>
        <row r="5">
          <cell r="B5">
            <v>15</v>
          </cell>
        </row>
        <row r="6">
          <cell r="B6">
            <v>25</v>
          </cell>
        </row>
        <row r="7">
          <cell r="B7">
            <v>23</v>
          </cell>
        </row>
        <row r="8">
          <cell r="B8">
            <v>20</v>
          </cell>
        </row>
        <row r="9">
          <cell r="B9">
            <v>22</v>
          </cell>
        </row>
        <row r="10">
          <cell r="B10">
            <v>19</v>
          </cell>
        </row>
        <row r="11">
          <cell r="B11">
            <v>18</v>
          </cell>
        </row>
        <row r="12">
          <cell r="B12">
            <v>21</v>
          </cell>
        </row>
        <row r="13">
          <cell r="B13">
            <v>24</v>
          </cell>
        </row>
        <row r="14">
          <cell r="B14">
            <v>25</v>
          </cell>
        </row>
        <row r="15">
          <cell r="B15">
            <v>20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27F1-7505-4F6B-A17D-9D76340FAD9A}">
  <dimension ref="A1:L15"/>
  <sheetViews>
    <sheetView tabSelected="1" zoomScale="102" zoomScaleNormal="102" workbookViewId="0">
      <selection activeCell="K18" sqref="K18"/>
    </sheetView>
  </sheetViews>
  <sheetFormatPr defaultRowHeight="14.4" x14ac:dyDescent="0.3"/>
  <cols>
    <col min="1" max="1" width="13" bestFit="1" customWidth="1"/>
    <col min="2" max="2" width="13" customWidth="1"/>
    <col min="6" max="6" width="11.5546875" bestFit="1" customWidth="1"/>
    <col min="7" max="7" width="10.33203125" bestFit="1" customWidth="1"/>
    <col min="8" max="8" width="16.109375" bestFit="1" customWidth="1"/>
    <col min="9" max="10" width="10.33203125" customWidth="1"/>
    <col min="11" max="11" width="11.5546875" bestFit="1" customWidth="1"/>
    <col min="12" max="12" width="43.44140625" bestFit="1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30</v>
      </c>
      <c r="K1" t="s">
        <v>8</v>
      </c>
      <c r="L1" t="s">
        <v>9</v>
      </c>
    </row>
    <row r="2" spans="1:12" x14ac:dyDescent="0.3">
      <c r="A2" t="s">
        <v>10</v>
      </c>
      <c r="B2">
        <v>1</v>
      </c>
      <c r="C2">
        <v>22</v>
      </c>
      <c r="D2">
        <v>32</v>
      </c>
      <c r="E2">
        <f>C2+D2</f>
        <v>54</v>
      </c>
      <c r="F2" s="2">
        <v>20</v>
      </c>
      <c r="G2">
        <v>55</v>
      </c>
      <c r="H2">
        <v>1</v>
      </c>
      <c r="I2" t="s">
        <v>11</v>
      </c>
      <c r="J2" t="str">
        <f>IF(E2&gt;=35, "Pass", "Fail")</f>
        <v>Pass</v>
      </c>
      <c r="K2">
        <f>IF(G2&gt;=70, E2+$F$2, E2)</f>
        <v>54</v>
      </c>
      <c r="L2">
        <f>SUM(H:H)</f>
        <v>9</v>
      </c>
    </row>
    <row r="3" spans="1:12" x14ac:dyDescent="0.3">
      <c r="A3" t="s">
        <v>12</v>
      </c>
      <c r="B3">
        <v>2</v>
      </c>
      <c r="D3">
        <v>31</v>
      </c>
      <c r="E3">
        <f t="shared" ref="E3:E15" si="0">C3+D3</f>
        <v>31</v>
      </c>
      <c r="F3" s="2"/>
      <c r="G3">
        <v>68</v>
      </c>
      <c r="J3" t="str">
        <f>IF(E3&gt;=35, "Pass", "Fail")</f>
        <v>Fail</v>
      </c>
      <c r="K3">
        <f>IF(G3&gt;=70, E3+$F$2, E3)</f>
        <v>31</v>
      </c>
      <c r="L3" t="s">
        <v>26</v>
      </c>
    </row>
    <row r="4" spans="1:12" x14ac:dyDescent="0.3">
      <c r="A4" t="s">
        <v>13</v>
      </c>
      <c r="B4">
        <v>3</v>
      </c>
      <c r="C4">
        <v>14</v>
      </c>
      <c r="D4">
        <v>30</v>
      </c>
      <c r="E4">
        <f t="shared" si="0"/>
        <v>44</v>
      </c>
      <c r="F4" s="2"/>
      <c r="G4">
        <v>77</v>
      </c>
      <c r="J4" t="str">
        <f t="shared" ref="J4:J15" si="1">IF(E4&gt;=35, "Pass", "Fail")</f>
        <v>Pass</v>
      </c>
      <c r="K4">
        <f t="shared" ref="K3:K15" si="2">IF(G4&gt;=70, E4+$F$2, E4)</f>
        <v>64</v>
      </c>
      <c r="L4">
        <f>COUNT(C:C)</f>
        <v>10</v>
      </c>
    </row>
    <row r="5" spans="1:12" x14ac:dyDescent="0.3">
      <c r="A5" t="s">
        <v>14</v>
      </c>
      <c r="B5">
        <v>4</v>
      </c>
      <c r="C5">
        <v>15</v>
      </c>
      <c r="D5">
        <v>33</v>
      </c>
      <c r="E5">
        <f t="shared" si="0"/>
        <v>48</v>
      </c>
      <c r="F5" s="2"/>
      <c r="G5">
        <v>98</v>
      </c>
      <c r="H5">
        <v>1</v>
      </c>
      <c r="J5" t="str">
        <f t="shared" si="1"/>
        <v>Pass</v>
      </c>
      <c r="K5">
        <f t="shared" si="2"/>
        <v>68</v>
      </c>
      <c r="L5" t="s">
        <v>15</v>
      </c>
    </row>
    <row r="6" spans="1:12" x14ac:dyDescent="0.3">
      <c r="A6" t="s">
        <v>16</v>
      </c>
      <c r="B6">
        <v>5</v>
      </c>
      <c r="C6">
        <v>25</v>
      </c>
      <c r="D6">
        <v>32</v>
      </c>
      <c r="E6">
        <f t="shared" si="0"/>
        <v>57</v>
      </c>
      <c r="F6" s="2"/>
      <c r="G6">
        <v>83</v>
      </c>
      <c r="H6">
        <v>1</v>
      </c>
      <c r="I6" t="s">
        <v>11</v>
      </c>
      <c r="J6" t="str">
        <f t="shared" si="1"/>
        <v>Pass</v>
      </c>
      <c r="K6">
        <f t="shared" si="2"/>
        <v>77</v>
      </c>
      <c r="L6">
        <f>COUNTA(I2:I15)</f>
        <v>8</v>
      </c>
    </row>
    <row r="7" spans="1:12" x14ac:dyDescent="0.3">
      <c r="A7" t="s">
        <v>17</v>
      </c>
      <c r="B7">
        <v>6</v>
      </c>
      <c r="D7">
        <v>34</v>
      </c>
      <c r="E7">
        <f t="shared" si="0"/>
        <v>34</v>
      </c>
      <c r="F7" s="2"/>
      <c r="G7">
        <v>92</v>
      </c>
      <c r="H7">
        <v>1</v>
      </c>
      <c r="I7" t="s">
        <v>11</v>
      </c>
      <c r="J7" t="str">
        <f t="shared" si="1"/>
        <v>Fail</v>
      </c>
      <c r="K7">
        <f t="shared" si="2"/>
        <v>54</v>
      </c>
      <c r="L7" t="s">
        <v>27</v>
      </c>
    </row>
    <row r="8" spans="1:12" x14ac:dyDescent="0.3">
      <c r="A8" t="s">
        <v>18</v>
      </c>
      <c r="B8">
        <v>7</v>
      </c>
      <c r="C8">
        <v>20</v>
      </c>
      <c r="D8">
        <v>31</v>
      </c>
      <c r="E8">
        <f t="shared" si="0"/>
        <v>51</v>
      </c>
      <c r="F8" s="2"/>
      <c r="G8">
        <v>52</v>
      </c>
      <c r="H8">
        <v>1</v>
      </c>
      <c r="J8" t="str">
        <f t="shared" si="1"/>
        <v>Pass</v>
      </c>
      <c r="K8">
        <f t="shared" si="2"/>
        <v>51</v>
      </c>
      <c r="L8">
        <f>COUNTIF(G2:G15, "&gt;=70")</f>
        <v>6</v>
      </c>
    </row>
    <row r="9" spans="1:12" ht="28.8" x14ac:dyDescent="0.3">
      <c r="A9" t="s">
        <v>19</v>
      </c>
      <c r="B9">
        <v>8</v>
      </c>
      <c r="C9">
        <v>22</v>
      </c>
      <c r="D9">
        <v>10</v>
      </c>
      <c r="E9">
        <f t="shared" si="0"/>
        <v>32</v>
      </c>
      <c r="F9" s="2"/>
      <c r="G9">
        <v>33</v>
      </c>
      <c r="J9" t="str">
        <f t="shared" si="1"/>
        <v>Fail</v>
      </c>
      <c r="K9">
        <f t="shared" si="2"/>
        <v>32</v>
      </c>
      <c r="L9" s="1" t="s">
        <v>28</v>
      </c>
    </row>
    <row r="10" spans="1:12" x14ac:dyDescent="0.3">
      <c r="A10" t="s">
        <v>20</v>
      </c>
      <c r="B10">
        <v>9</v>
      </c>
      <c r="C10">
        <v>19</v>
      </c>
      <c r="D10">
        <v>12</v>
      </c>
      <c r="E10">
        <f t="shared" si="0"/>
        <v>31</v>
      </c>
      <c r="F10" s="2"/>
      <c r="G10">
        <v>8</v>
      </c>
      <c r="H10">
        <v>1</v>
      </c>
      <c r="I10" t="s">
        <v>11</v>
      </c>
      <c r="J10" t="str">
        <f t="shared" si="1"/>
        <v>Fail</v>
      </c>
      <c r="K10">
        <f t="shared" si="2"/>
        <v>31</v>
      </c>
      <c r="L10">
        <f>COUNTIFS(G2:G15, "&gt;=70", H2:H15, 1)</f>
        <v>5</v>
      </c>
    </row>
    <row r="11" spans="1:12" x14ac:dyDescent="0.3">
      <c r="A11" t="s">
        <v>21</v>
      </c>
      <c r="B11">
        <v>10</v>
      </c>
      <c r="C11">
        <v>18</v>
      </c>
      <c r="D11">
        <v>11</v>
      </c>
      <c r="E11">
        <f t="shared" si="0"/>
        <v>29</v>
      </c>
      <c r="F11" s="2"/>
      <c r="G11">
        <v>42</v>
      </c>
      <c r="J11" t="str">
        <f t="shared" si="1"/>
        <v>Fail</v>
      </c>
      <c r="K11">
        <f t="shared" si="2"/>
        <v>29</v>
      </c>
      <c r="L11" t="s">
        <v>29</v>
      </c>
    </row>
    <row r="12" spans="1:12" x14ac:dyDescent="0.3">
      <c r="A12" t="s">
        <v>22</v>
      </c>
      <c r="B12">
        <v>11</v>
      </c>
      <c r="D12">
        <v>17</v>
      </c>
      <c r="E12">
        <f t="shared" si="0"/>
        <v>17</v>
      </c>
      <c r="F12" s="2"/>
      <c r="G12">
        <v>49</v>
      </c>
      <c r="H12">
        <v>1</v>
      </c>
      <c r="I12" t="s">
        <v>11</v>
      </c>
      <c r="J12" t="str">
        <f t="shared" si="1"/>
        <v>Fail</v>
      </c>
      <c r="K12">
        <f t="shared" si="2"/>
        <v>17</v>
      </c>
      <c r="L12">
        <f>COUNTIF(D2:D15, 31)</f>
        <v>3</v>
      </c>
    </row>
    <row r="13" spans="1:12" x14ac:dyDescent="0.3">
      <c r="A13" t="s">
        <v>23</v>
      </c>
      <c r="B13">
        <v>12</v>
      </c>
      <c r="C13">
        <v>24</v>
      </c>
      <c r="D13">
        <v>27</v>
      </c>
      <c r="E13">
        <f t="shared" si="0"/>
        <v>51</v>
      </c>
      <c r="F13" s="2"/>
      <c r="G13">
        <v>39</v>
      </c>
      <c r="I13" t="s">
        <v>11</v>
      </c>
      <c r="J13" t="str">
        <f t="shared" si="1"/>
        <v>Pass</v>
      </c>
      <c r="K13">
        <f t="shared" si="2"/>
        <v>51</v>
      </c>
      <c r="L13">
        <f>COUNTIF(D2:D15, "31")</f>
        <v>3</v>
      </c>
    </row>
    <row r="14" spans="1:12" x14ac:dyDescent="0.3">
      <c r="A14" t="s">
        <v>24</v>
      </c>
      <c r="B14">
        <v>13</v>
      </c>
      <c r="D14">
        <v>29</v>
      </c>
      <c r="E14">
        <f t="shared" si="0"/>
        <v>29</v>
      </c>
      <c r="F14" s="2"/>
      <c r="G14">
        <v>90</v>
      </c>
      <c r="H14">
        <v>1</v>
      </c>
      <c r="I14" t="s">
        <v>11</v>
      </c>
      <c r="J14" t="str">
        <f t="shared" si="1"/>
        <v>Fail</v>
      </c>
      <c r="K14">
        <f t="shared" si="2"/>
        <v>49</v>
      </c>
      <c r="L14">
        <f>COUNTIF(D2:D15, "=31")</f>
        <v>3</v>
      </c>
    </row>
    <row r="15" spans="1:12" x14ac:dyDescent="0.3">
      <c r="A15" t="s">
        <v>25</v>
      </c>
      <c r="B15">
        <v>14</v>
      </c>
      <c r="C15">
        <v>20</v>
      </c>
      <c r="D15">
        <v>31</v>
      </c>
      <c r="E15">
        <f t="shared" si="0"/>
        <v>51</v>
      </c>
      <c r="F15" s="2"/>
      <c r="G15">
        <v>80</v>
      </c>
      <c r="H15">
        <v>1</v>
      </c>
      <c r="I15" t="s">
        <v>11</v>
      </c>
      <c r="J15" t="str">
        <f t="shared" si="1"/>
        <v>Pass</v>
      </c>
      <c r="K15">
        <f t="shared" si="2"/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2015-06-05T18:17:20Z</dcterms:created>
  <dcterms:modified xsi:type="dcterms:W3CDTF">2023-11-03T15:27:49Z</dcterms:modified>
</cp:coreProperties>
</file>