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Ritu_Kapadiya_Surat\DS\Excel\"/>
    </mc:Choice>
  </mc:AlternateContent>
  <xr:revisionPtr revIDLastSave="0" documentId="13_ncr:1_{46F11C9A-51DC-49DA-853A-F465EF7124D0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city" sheetId="1" r:id="rId1"/>
    <sheet name="matches" sheetId="2" r:id="rId2"/>
    <sheet name="DAF" sheetId="3" r:id="rId3"/>
    <sheet name="Index matching" sheetId="4" r:id="rId4"/>
    <sheet name="Match Summary" sheetId="5" r:id="rId5"/>
    <sheet name="Data Cleaning" sheetId="6" r:id="rId6"/>
    <sheet name="Flash fill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4" l="1"/>
  <c r="G8" i="4"/>
  <c r="G4" i="4"/>
  <c r="G2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</calcChain>
</file>

<file path=xl/sharedStrings.xml><?xml version="1.0" encoding="utf-8"?>
<sst xmlns="http://schemas.openxmlformats.org/spreadsheetml/2006/main" count="355" uniqueCount="90">
  <si>
    <t>Bangalore</t>
  </si>
  <si>
    <t>Chandigarh</t>
  </si>
  <si>
    <t>Delhi</t>
  </si>
  <si>
    <t>Mumbai</t>
  </si>
  <si>
    <t>Kolkata</t>
  </si>
  <si>
    <t>Jaipur</t>
  </si>
  <si>
    <t>Hyderabad</t>
  </si>
  <si>
    <t>Chennai</t>
  </si>
  <si>
    <t>id</t>
  </si>
  <si>
    <t>city</t>
  </si>
  <si>
    <t>team1</t>
  </si>
  <si>
    <t>team2</t>
  </si>
  <si>
    <t>toss_winner</t>
  </si>
  <si>
    <t>Royal Challengers Bangalore</t>
  </si>
  <si>
    <t>Kolkata Knight Riders</t>
  </si>
  <si>
    <t>Kings XI Punjab</t>
  </si>
  <si>
    <t>Chennai Super Kings</t>
  </si>
  <si>
    <t>Delhi Daredevils</t>
  </si>
  <si>
    <t>Rajasthan Royals</t>
  </si>
  <si>
    <t>Mumbai Indians</t>
  </si>
  <si>
    <t>Deccan Chargers</t>
  </si>
  <si>
    <t>date</t>
  </si>
  <si>
    <t>player_of_match</t>
  </si>
  <si>
    <t>venue</t>
  </si>
  <si>
    <t>BB McCullum</t>
  </si>
  <si>
    <t>M Chinnaswamy Stadium</t>
  </si>
  <si>
    <t>MEK Hussey</t>
  </si>
  <si>
    <t>Punjab Cricket Association Stadium, Mohali</t>
  </si>
  <si>
    <t>MF Maharoof</t>
  </si>
  <si>
    <t>Feroz Shah Kotla</t>
  </si>
  <si>
    <t>MV Boucher</t>
  </si>
  <si>
    <t>Wankhede Stadium</t>
  </si>
  <si>
    <t>DJ Hussey</t>
  </si>
  <si>
    <t>Eden Gardens</t>
  </si>
  <si>
    <t>SR Watson</t>
  </si>
  <si>
    <t>Sawai Mansingh Stadium</t>
  </si>
  <si>
    <t>V Sehwag</t>
  </si>
  <si>
    <t>Rajiv Gandhi International Stadium, Uppal</t>
  </si>
  <si>
    <t>ML Hayden</t>
  </si>
  <si>
    <t>MA Chidambaram Stadium, Chepauk</t>
  </si>
  <si>
    <t>YK Pathan</t>
  </si>
  <si>
    <t>KC Sangakkara</t>
  </si>
  <si>
    <t>JDP Oram</t>
  </si>
  <si>
    <t>AC Gilchrist</t>
  </si>
  <si>
    <t>Dr DY Patil Sports Academy</t>
  </si>
  <si>
    <t>SM Katich</t>
  </si>
  <si>
    <t>MS Dhoni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</si>
  <si>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</si>
  <si>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</si>
  <si>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</si>
  <si>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</si>
  <si>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</si>
  <si>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</si>
  <si>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</si>
  <si>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</si>
  <si>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</si>
  <si>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neutral_venue</t>
  </si>
  <si>
    <t>Dynamic Array Functions</t>
  </si>
  <si>
    <t>Match</t>
  </si>
  <si>
    <t>Index</t>
  </si>
  <si>
    <t>Enter match id:</t>
  </si>
  <si>
    <t>Toss Winner:</t>
  </si>
  <si>
    <t>City:</t>
  </si>
  <si>
    <t>Enter Match ID:</t>
  </si>
  <si>
    <t>Team 1:</t>
  </si>
  <si>
    <t>Team 2:</t>
  </si>
  <si>
    <t>First Name</t>
  </si>
  <si>
    <t>Last Name</t>
  </si>
  <si>
    <t>Full Name</t>
  </si>
  <si>
    <t>Ritu</t>
  </si>
  <si>
    <t>Kapadiya</t>
  </si>
  <si>
    <t>Alakh</t>
  </si>
  <si>
    <t>Pandya</t>
  </si>
  <si>
    <t>Dhiraj</t>
  </si>
  <si>
    <t>Poojara</t>
  </si>
  <si>
    <t>Hetal</t>
  </si>
  <si>
    <t>Tejas</t>
  </si>
  <si>
    <t>Shah</t>
  </si>
  <si>
    <t>Tewar</t>
  </si>
  <si>
    <t>Madhusudan</t>
  </si>
  <si>
    <t>Soneji</t>
  </si>
  <si>
    <t>Rahul</t>
  </si>
  <si>
    <t>Kirpekar</t>
  </si>
  <si>
    <t>Ritu Kapadiya</t>
  </si>
  <si>
    <t>Alakh Pandya</t>
  </si>
  <si>
    <t>Dhiraj Poojara</t>
  </si>
  <si>
    <t>Hetal Tewar</t>
  </si>
  <si>
    <t>Tejas Shah</t>
  </si>
  <si>
    <t>Madhusudan Soneji</t>
  </si>
  <si>
    <t>Rahul Kirpekar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</si>
</sst>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B1" sqref="B1"/>
    </sheetView>
  </sheetViews>
  <sheetFormatPr defaultRowHeight="14.4" x14ac:dyDescent="0.3"/>
  <cols>
    <col min="1" max="1" width="7" bestFit="1" customWidth="1"/>
    <col min="2" max="2" width="22.6640625" bestFit="1" customWidth="1"/>
    <col min="3" max="3" width="15.44140625" bestFit="1" customWidth="1"/>
    <col min="4" max="4" width="36.5546875" bestFit="1" customWidth="1"/>
    <col min="5" max="5" width="10.109375" bestFit="1" customWidth="1"/>
    <col min="6" max="6" width="13.33203125" bestFit="1" customWidth="1"/>
  </cols>
  <sheetData>
    <row r="1" spans="1:6" x14ac:dyDescent="0.3">
      <c r="A1" s="1" t="s">
        <v>8</v>
      </c>
      <c r="B1" s="2" t="s">
        <v>21</v>
      </c>
      <c r="C1" s="1" t="s">
        <v>22</v>
      </c>
      <c r="D1" s="1" t="s">
        <v>23</v>
      </c>
      <c r="E1" s="1" t="s">
        <v>9</v>
      </c>
      <c r="F1" s="1" t="s">
        <v>56</v>
      </c>
    </row>
    <row r="2" spans="1:6" x14ac:dyDescent="0.3">
      <c r="A2">
        <v>335982</v>
      </c>
      <c r="B2" s="3">
        <v>39556</v>
      </c>
      <c r="C2" t="s">
        <v>24</v>
      </c>
      <c r="D2" t="s">
        <v>25</v>
      </c>
      <c r="E2" t="s">
        <v>0</v>
      </c>
      <c r="F2">
        <v>0</v>
      </c>
    </row>
    <row r="3" spans="1:6" x14ac:dyDescent="0.3">
      <c r="A3">
        <v>335983</v>
      </c>
      <c r="B3" s="3">
        <v>39557</v>
      </c>
      <c r="C3" t="s">
        <v>26</v>
      </c>
      <c r="D3" t="s">
        <v>27</v>
      </c>
      <c r="E3" t="s">
        <v>1</v>
      </c>
      <c r="F3">
        <v>0</v>
      </c>
    </row>
    <row r="4" spans="1:6" x14ac:dyDescent="0.3">
      <c r="A4">
        <v>335984</v>
      </c>
      <c r="B4" s="3">
        <v>39557</v>
      </c>
      <c r="C4" t="s">
        <v>28</v>
      </c>
      <c r="D4" t="s">
        <v>29</v>
      </c>
      <c r="E4" t="s">
        <v>2</v>
      </c>
      <c r="F4">
        <v>0</v>
      </c>
    </row>
    <row r="5" spans="1:6" x14ac:dyDescent="0.3">
      <c r="A5">
        <v>335985</v>
      </c>
      <c r="B5" s="3">
        <v>39558</v>
      </c>
      <c r="C5" t="s">
        <v>30</v>
      </c>
      <c r="D5" t="s">
        <v>31</v>
      </c>
      <c r="E5" t="s">
        <v>3</v>
      </c>
      <c r="F5">
        <v>0</v>
      </c>
    </row>
    <row r="6" spans="1:6" x14ac:dyDescent="0.3">
      <c r="A6">
        <v>335986</v>
      </c>
      <c r="B6" s="3">
        <v>39558</v>
      </c>
      <c r="C6" t="s">
        <v>32</v>
      </c>
      <c r="D6" t="s">
        <v>33</v>
      </c>
      <c r="E6" t="s">
        <v>4</v>
      </c>
      <c r="F6">
        <v>0</v>
      </c>
    </row>
    <row r="7" spans="1:6" x14ac:dyDescent="0.3">
      <c r="A7">
        <v>335987</v>
      </c>
      <c r="B7" s="3">
        <v>39559</v>
      </c>
      <c r="C7" t="s">
        <v>34</v>
      </c>
      <c r="D7" t="s">
        <v>35</v>
      </c>
      <c r="E7" t="s">
        <v>5</v>
      </c>
      <c r="F7">
        <v>0</v>
      </c>
    </row>
    <row r="8" spans="1:6" x14ac:dyDescent="0.3">
      <c r="A8">
        <v>335988</v>
      </c>
      <c r="B8" s="3">
        <v>39560</v>
      </c>
      <c r="C8" t="s">
        <v>36</v>
      </c>
      <c r="D8" t="s">
        <v>37</v>
      </c>
      <c r="E8" t="s">
        <v>6</v>
      </c>
      <c r="F8">
        <v>0</v>
      </c>
    </row>
    <row r="9" spans="1:6" x14ac:dyDescent="0.3">
      <c r="A9">
        <v>335989</v>
      </c>
      <c r="B9" s="3">
        <v>39561</v>
      </c>
      <c r="C9" t="s">
        <v>38</v>
      </c>
      <c r="D9" t="s">
        <v>39</v>
      </c>
      <c r="E9" t="s">
        <v>7</v>
      </c>
      <c r="F9">
        <v>0</v>
      </c>
    </row>
    <row r="10" spans="1:6" x14ac:dyDescent="0.3">
      <c r="A10">
        <v>335990</v>
      </c>
      <c r="B10" s="3">
        <v>39562</v>
      </c>
      <c r="C10" t="s">
        <v>40</v>
      </c>
      <c r="D10" t="s">
        <v>37</v>
      </c>
      <c r="E10" t="s">
        <v>6</v>
      </c>
      <c r="F10">
        <v>0</v>
      </c>
    </row>
    <row r="11" spans="1:6" x14ac:dyDescent="0.3">
      <c r="A11">
        <v>335991</v>
      </c>
      <c r="B11" s="3">
        <v>39563</v>
      </c>
      <c r="C11" t="s">
        <v>41</v>
      </c>
      <c r="D11" t="s">
        <v>27</v>
      </c>
      <c r="E11" t="s">
        <v>1</v>
      </c>
      <c r="F11">
        <v>0</v>
      </c>
    </row>
    <row r="12" spans="1:6" x14ac:dyDescent="0.3">
      <c r="A12">
        <v>335992</v>
      </c>
      <c r="B12" s="3">
        <v>39564</v>
      </c>
      <c r="C12" t="s">
        <v>34</v>
      </c>
      <c r="D12" t="s">
        <v>25</v>
      </c>
      <c r="E12" t="s">
        <v>0</v>
      </c>
      <c r="F12">
        <v>0</v>
      </c>
    </row>
    <row r="13" spans="1:6" x14ac:dyDescent="0.3">
      <c r="A13">
        <v>335993</v>
      </c>
      <c r="B13" s="3">
        <v>39564</v>
      </c>
      <c r="C13" t="s">
        <v>42</v>
      </c>
      <c r="D13" t="s">
        <v>39</v>
      </c>
      <c r="E13" t="s">
        <v>7</v>
      </c>
      <c r="F13">
        <v>0</v>
      </c>
    </row>
    <row r="14" spans="1:6" x14ac:dyDescent="0.3">
      <c r="A14">
        <v>335994</v>
      </c>
      <c r="B14" s="3">
        <v>39565</v>
      </c>
      <c r="C14" t="s">
        <v>43</v>
      </c>
      <c r="D14" t="s">
        <v>44</v>
      </c>
      <c r="E14" t="s">
        <v>3</v>
      </c>
      <c r="F14">
        <v>0</v>
      </c>
    </row>
    <row r="15" spans="1:6" x14ac:dyDescent="0.3">
      <c r="A15">
        <v>335995</v>
      </c>
      <c r="B15" s="3">
        <v>39565</v>
      </c>
      <c r="C15" t="s">
        <v>45</v>
      </c>
      <c r="D15" t="s">
        <v>27</v>
      </c>
      <c r="E15" t="s">
        <v>1</v>
      </c>
      <c r="F15">
        <v>0</v>
      </c>
    </row>
    <row r="16" spans="1:6" x14ac:dyDescent="0.3">
      <c r="A16">
        <v>335996</v>
      </c>
      <c r="B16" s="3">
        <v>39566</v>
      </c>
      <c r="C16" t="s">
        <v>46</v>
      </c>
      <c r="D16" t="s">
        <v>25</v>
      </c>
      <c r="E16" t="s">
        <v>0</v>
      </c>
      <c r="F16">
        <v>0</v>
      </c>
    </row>
    <row r="17" spans="1:6" x14ac:dyDescent="0.3">
      <c r="A17">
        <v>335997</v>
      </c>
      <c r="B17" s="3">
        <v>39567</v>
      </c>
      <c r="C17" t="s">
        <v>47</v>
      </c>
      <c r="D17" t="s">
        <v>33</v>
      </c>
      <c r="E17" t="s">
        <v>4</v>
      </c>
      <c r="F17">
        <v>0</v>
      </c>
    </row>
    <row r="18" spans="1:6" x14ac:dyDescent="0.3">
      <c r="A18">
        <v>335998</v>
      </c>
      <c r="B18" s="3">
        <v>39568</v>
      </c>
      <c r="C18" t="s">
        <v>48</v>
      </c>
      <c r="D18" t="s">
        <v>29</v>
      </c>
      <c r="E18" t="s">
        <v>2</v>
      </c>
      <c r="F18">
        <v>0</v>
      </c>
    </row>
    <row r="19" spans="1:6" x14ac:dyDescent="0.3">
      <c r="A19">
        <v>335999</v>
      </c>
      <c r="B19" s="3">
        <v>39569</v>
      </c>
      <c r="C19" t="s">
        <v>49</v>
      </c>
      <c r="D19" t="s">
        <v>37</v>
      </c>
      <c r="E19" t="s">
        <v>6</v>
      </c>
      <c r="F19">
        <v>0</v>
      </c>
    </row>
    <row r="20" spans="1:6" x14ac:dyDescent="0.3">
      <c r="A20">
        <v>336000</v>
      </c>
      <c r="B20" s="3">
        <v>39569</v>
      </c>
      <c r="C20" t="s">
        <v>50</v>
      </c>
      <c r="D20" t="s">
        <v>35</v>
      </c>
      <c r="E20" t="s">
        <v>5</v>
      </c>
      <c r="F20">
        <v>0</v>
      </c>
    </row>
    <row r="21" spans="1:6" x14ac:dyDescent="0.3">
      <c r="A21">
        <v>336001</v>
      </c>
      <c r="B21" s="3">
        <v>39570</v>
      </c>
      <c r="C21" t="s">
        <v>36</v>
      </c>
      <c r="D21" t="s">
        <v>39</v>
      </c>
      <c r="E21" t="s">
        <v>7</v>
      </c>
      <c r="F21">
        <v>0</v>
      </c>
    </row>
    <row r="22" spans="1:6" x14ac:dyDescent="0.3">
      <c r="A22">
        <v>336002</v>
      </c>
      <c r="B22" s="3">
        <v>39593</v>
      </c>
      <c r="C22" t="s">
        <v>51</v>
      </c>
      <c r="D22" t="s">
        <v>37</v>
      </c>
      <c r="E22" t="s">
        <v>6</v>
      </c>
      <c r="F22">
        <v>0</v>
      </c>
    </row>
    <row r="23" spans="1:6" x14ac:dyDescent="0.3">
      <c r="A23">
        <v>336003</v>
      </c>
      <c r="B23" s="3">
        <v>39571</v>
      </c>
      <c r="C23" t="s">
        <v>52</v>
      </c>
      <c r="D23" t="s">
        <v>27</v>
      </c>
      <c r="E23" t="s">
        <v>1</v>
      </c>
      <c r="F23">
        <v>0</v>
      </c>
    </row>
    <row r="24" spans="1:6" x14ac:dyDescent="0.3">
      <c r="A24">
        <v>336004</v>
      </c>
      <c r="B24" s="3">
        <v>39572</v>
      </c>
      <c r="C24" t="s">
        <v>53</v>
      </c>
      <c r="D24" t="s">
        <v>44</v>
      </c>
      <c r="E24" t="s">
        <v>3</v>
      </c>
      <c r="F24">
        <v>0</v>
      </c>
    </row>
    <row r="25" spans="1:6" x14ac:dyDescent="0.3">
      <c r="A25">
        <v>336005</v>
      </c>
      <c r="B25" s="3">
        <v>39572</v>
      </c>
      <c r="C25" t="s">
        <v>54</v>
      </c>
      <c r="D25" t="s">
        <v>35</v>
      </c>
      <c r="E25" t="s">
        <v>5</v>
      </c>
      <c r="F25">
        <v>0</v>
      </c>
    </row>
    <row r="26" spans="1:6" x14ac:dyDescent="0.3">
      <c r="A26">
        <v>336006</v>
      </c>
      <c r="B26" s="3">
        <v>39573</v>
      </c>
      <c r="C26" t="s">
        <v>55</v>
      </c>
      <c r="D26" t="s">
        <v>25</v>
      </c>
      <c r="E26" t="s">
        <v>0</v>
      </c>
      <c r="F26">
        <v>0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C625-B57A-4AE4-8629-8EEB1C69E5CA}">
  <dimension ref="A1:E26"/>
  <sheetViews>
    <sheetView workbookViewId="0">
      <selection activeCell="E2" sqref="E2"/>
    </sheetView>
  </sheetViews>
  <sheetFormatPr defaultRowHeight="14.4" x14ac:dyDescent="0.3"/>
  <cols>
    <col min="1" max="1" width="7" bestFit="1" customWidth="1"/>
    <col min="2" max="4" width="24.33203125" bestFit="1" customWidth="1"/>
    <col min="5" max="5" width="10.109375" bestFit="1" customWidth="1"/>
  </cols>
  <sheetData>
    <row r="1" spans="1:5" x14ac:dyDescent="0.3">
      <c r="A1" s="1" t="s">
        <v>8</v>
      </c>
      <c r="B1" s="1" t="s">
        <v>10</v>
      </c>
      <c r="C1" s="1" t="s">
        <v>11</v>
      </c>
      <c r="D1" s="1" t="s">
        <v>12</v>
      </c>
      <c r="E1" s="1" t="s">
        <v>9</v>
      </c>
    </row>
    <row r="2" spans="1:5" x14ac:dyDescent="0.3">
      <c r="A2">
        <v>335982</v>
      </c>
      <c r="B2" t="s">
        <v>13</v>
      </c>
      <c r="C2" t="s">
        <v>14</v>
      </c>
      <c r="D2" t="s">
        <v>13</v>
      </c>
      <c r="E2" t="str">
        <f>VLOOKUP(A2,city!A2:E26,5)</f>
        <v>Bangalore</v>
      </c>
    </row>
    <row r="3" spans="1:5" x14ac:dyDescent="0.3">
      <c r="A3">
        <v>335983</v>
      </c>
      <c r="B3" t="s">
        <v>15</v>
      </c>
      <c r="C3" t="s">
        <v>16</v>
      </c>
      <c r="D3" t="s">
        <v>16</v>
      </c>
      <c r="E3" t="str">
        <f>VLOOKUP(A3,city!A3:E27,5)</f>
        <v>Chandigarh</v>
      </c>
    </row>
    <row r="4" spans="1:5" x14ac:dyDescent="0.3">
      <c r="A4">
        <v>335984</v>
      </c>
      <c r="B4" t="s">
        <v>17</v>
      </c>
      <c r="C4" t="s">
        <v>18</v>
      </c>
      <c r="D4" t="s">
        <v>18</v>
      </c>
      <c r="E4" t="str">
        <f>VLOOKUP(A4,city!A4:E28,5)</f>
        <v>Delhi</v>
      </c>
    </row>
    <row r="5" spans="1:5" x14ac:dyDescent="0.3">
      <c r="A5">
        <v>335985</v>
      </c>
      <c r="B5" t="s">
        <v>19</v>
      </c>
      <c r="C5" t="s">
        <v>13</v>
      </c>
      <c r="D5" t="s">
        <v>19</v>
      </c>
      <c r="E5" t="str">
        <f>VLOOKUP(A5,city!A5:E29,5)</f>
        <v>Mumbai</v>
      </c>
    </row>
    <row r="6" spans="1:5" x14ac:dyDescent="0.3">
      <c r="A6">
        <v>335986</v>
      </c>
      <c r="B6" t="s">
        <v>14</v>
      </c>
      <c r="C6" t="s">
        <v>20</v>
      </c>
      <c r="D6" t="s">
        <v>20</v>
      </c>
      <c r="E6" t="str">
        <f>VLOOKUP(A6,city!A6:E30,5)</f>
        <v>Kolkata</v>
      </c>
    </row>
    <row r="7" spans="1:5" x14ac:dyDescent="0.3">
      <c r="A7">
        <v>335987</v>
      </c>
      <c r="B7" t="s">
        <v>18</v>
      </c>
      <c r="C7" t="s">
        <v>15</v>
      </c>
      <c r="D7" t="s">
        <v>15</v>
      </c>
      <c r="E7" t="str">
        <f>VLOOKUP(A7,city!A7:E31,5)</f>
        <v>Jaipur</v>
      </c>
    </row>
    <row r="8" spans="1:5" x14ac:dyDescent="0.3">
      <c r="A8">
        <v>335988</v>
      </c>
      <c r="B8" t="s">
        <v>20</v>
      </c>
      <c r="C8" t="s">
        <v>17</v>
      </c>
      <c r="D8" t="s">
        <v>20</v>
      </c>
      <c r="E8" t="str">
        <f>VLOOKUP(A8,city!A8:E32,5)</f>
        <v>Hyderabad</v>
      </c>
    </row>
    <row r="9" spans="1:5" x14ac:dyDescent="0.3">
      <c r="A9">
        <v>335989</v>
      </c>
      <c r="B9" t="s">
        <v>16</v>
      </c>
      <c r="C9" t="s">
        <v>19</v>
      </c>
      <c r="D9" t="s">
        <v>19</v>
      </c>
      <c r="E9" t="str">
        <f>VLOOKUP(A9,city!A9:E33,5)</f>
        <v>Chennai</v>
      </c>
    </row>
    <row r="10" spans="1:5" x14ac:dyDescent="0.3">
      <c r="A10">
        <v>335990</v>
      </c>
      <c r="B10" t="s">
        <v>20</v>
      </c>
      <c r="C10" t="s">
        <v>18</v>
      </c>
      <c r="D10" t="s">
        <v>18</v>
      </c>
      <c r="E10" t="str">
        <f>VLOOKUP(A10,city!A10:E34,5)</f>
        <v>Hyderabad</v>
      </c>
    </row>
    <row r="11" spans="1:5" x14ac:dyDescent="0.3">
      <c r="A11">
        <v>335991</v>
      </c>
      <c r="B11" t="s">
        <v>15</v>
      </c>
      <c r="C11" t="s">
        <v>19</v>
      </c>
      <c r="D11" t="s">
        <v>19</v>
      </c>
      <c r="E11" t="str">
        <f>VLOOKUP(A11,city!A11:E35,5)</f>
        <v>Chandigarh</v>
      </c>
    </row>
    <row r="12" spans="1:5" x14ac:dyDescent="0.3">
      <c r="A12">
        <v>335992</v>
      </c>
      <c r="B12" t="s">
        <v>13</v>
      </c>
      <c r="C12" t="s">
        <v>18</v>
      </c>
      <c r="D12" t="s">
        <v>18</v>
      </c>
      <c r="E12" t="str">
        <f>VLOOKUP(A12,city!A12:E36,5)</f>
        <v>Bangalore</v>
      </c>
    </row>
    <row r="13" spans="1:5" x14ac:dyDescent="0.3">
      <c r="A13">
        <v>335993</v>
      </c>
      <c r="B13" t="s">
        <v>16</v>
      </c>
      <c r="C13" t="s">
        <v>14</v>
      </c>
      <c r="D13" t="s">
        <v>14</v>
      </c>
      <c r="E13" t="str">
        <f>VLOOKUP(A13,city!A13:E37,5)</f>
        <v>Chennai</v>
      </c>
    </row>
    <row r="14" spans="1:5" x14ac:dyDescent="0.3">
      <c r="A14">
        <v>335994</v>
      </c>
      <c r="B14" t="s">
        <v>19</v>
      </c>
      <c r="C14" t="s">
        <v>20</v>
      </c>
      <c r="D14" t="s">
        <v>20</v>
      </c>
      <c r="E14" t="str">
        <f>VLOOKUP(A14,city!A14:E38,5)</f>
        <v>Mumbai</v>
      </c>
    </row>
    <row r="15" spans="1:5" x14ac:dyDescent="0.3">
      <c r="A15">
        <v>335995</v>
      </c>
      <c r="B15" t="s">
        <v>15</v>
      </c>
      <c r="C15" t="s">
        <v>17</v>
      </c>
      <c r="D15" t="s">
        <v>17</v>
      </c>
      <c r="E15" t="str">
        <f>VLOOKUP(A15,city!A15:E39,5)</f>
        <v>Chandigarh</v>
      </c>
    </row>
    <row r="16" spans="1:5" x14ac:dyDescent="0.3">
      <c r="A16">
        <v>335996</v>
      </c>
      <c r="B16" t="s">
        <v>13</v>
      </c>
      <c r="C16" t="s">
        <v>16</v>
      </c>
      <c r="D16" t="s">
        <v>16</v>
      </c>
      <c r="E16" t="str">
        <f>VLOOKUP(A16,city!A16:E40,5)</f>
        <v>Bangalore</v>
      </c>
    </row>
    <row r="17" spans="1:5" x14ac:dyDescent="0.3">
      <c r="A17">
        <v>335997</v>
      </c>
      <c r="B17" t="s">
        <v>14</v>
      </c>
      <c r="C17" t="s">
        <v>19</v>
      </c>
      <c r="D17" t="s">
        <v>14</v>
      </c>
      <c r="E17" t="str">
        <f>VLOOKUP(A17,city!A17:E41,5)</f>
        <v>Kolkata</v>
      </c>
    </row>
    <row r="18" spans="1:5" x14ac:dyDescent="0.3">
      <c r="A18">
        <v>335998</v>
      </c>
      <c r="B18" t="s">
        <v>17</v>
      </c>
      <c r="C18" t="s">
        <v>13</v>
      </c>
      <c r="D18" t="s">
        <v>13</v>
      </c>
      <c r="E18" t="str">
        <f>VLOOKUP(A18,city!A18:E42,5)</f>
        <v>Delhi</v>
      </c>
    </row>
    <row r="19" spans="1:5" x14ac:dyDescent="0.3">
      <c r="A19">
        <v>335999</v>
      </c>
      <c r="B19" t="s">
        <v>20</v>
      </c>
      <c r="C19" t="s">
        <v>15</v>
      </c>
      <c r="D19" t="s">
        <v>15</v>
      </c>
      <c r="E19" t="str">
        <f>VLOOKUP(A19,city!A19:E43,5)</f>
        <v>Hyderabad</v>
      </c>
    </row>
    <row r="20" spans="1:5" x14ac:dyDescent="0.3">
      <c r="A20">
        <v>336000</v>
      </c>
      <c r="B20" t="s">
        <v>18</v>
      </c>
      <c r="C20" t="s">
        <v>14</v>
      </c>
      <c r="D20" t="s">
        <v>18</v>
      </c>
      <c r="E20" t="str">
        <f>VLOOKUP(A20,city!A20:E44,5)</f>
        <v>Jaipur</v>
      </c>
    </row>
    <row r="21" spans="1:5" x14ac:dyDescent="0.3">
      <c r="A21">
        <v>336001</v>
      </c>
      <c r="B21" t="s">
        <v>16</v>
      </c>
      <c r="C21" t="s">
        <v>17</v>
      </c>
      <c r="D21" t="s">
        <v>16</v>
      </c>
      <c r="E21" t="str">
        <f>VLOOKUP(A21,city!A21:E45,5)</f>
        <v>Chennai</v>
      </c>
    </row>
    <row r="22" spans="1:5" x14ac:dyDescent="0.3">
      <c r="A22">
        <v>336002</v>
      </c>
      <c r="B22" t="s">
        <v>20</v>
      </c>
      <c r="C22" t="s">
        <v>13</v>
      </c>
      <c r="D22" t="s">
        <v>20</v>
      </c>
      <c r="E22" t="str">
        <f>VLOOKUP(A22,city!A22:E46,5)</f>
        <v>Hyderabad</v>
      </c>
    </row>
    <row r="23" spans="1:5" x14ac:dyDescent="0.3">
      <c r="A23">
        <v>336003</v>
      </c>
      <c r="B23" t="s">
        <v>15</v>
      </c>
      <c r="C23" t="s">
        <v>14</v>
      </c>
      <c r="D23" t="s">
        <v>15</v>
      </c>
      <c r="E23" t="str">
        <f>VLOOKUP(A23,city!A23:E47,5)</f>
        <v>Chandigarh</v>
      </c>
    </row>
    <row r="24" spans="1:5" x14ac:dyDescent="0.3">
      <c r="A24">
        <v>336004</v>
      </c>
      <c r="B24" t="s">
        <v>19</v>
      </c>
      <c r="C24" t="s">
        <v>17</v>
      </c>
      <c r="D24" t="s">
        <v>17</v>
      </c>
      <c r="E24" t="str">
        <f>VLOOKUP(A24,city!A24:E48,5)</f>
        <v>Mumbai</v>
      </c>
    </row>
    <row r="25" spans="1:5" x14ac:dyDescent="0.3">
      <c r="A25">
        <v>336005</v>
      </c>
      <c r="B25" t="s">
        <v>18</v>
      </c>
      <c r="C25" t="s">
        <v>16</v>
      </c>
      <c r="D25" t="s">
        <v>16</v>
      </c>
      <c r="E25" t="str">
        <f>VLOOKUP(A25,city!A25:E49,5)</f>
        <v>Jaipur</v>
      </c>
    </row>
    <row r="26" spans="1:5" x14ac:dyDescent="0.3">
      <c r="A26">
        <v>336006</v>
      </c>
      <c r="B26" t="s">
        <v>13</v>
      </c>
      <c r="C26" t="s">
        <v>15</v>
      </c>
      <c r="D26" t="s">
        <v>15</v>
      </c>
      <c r="E26" t="str">
        <f>VLOOKUP(A26,city!A26:E50,5)</f>
        <v>Bangalore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AA7E8-84FF-4CF2-9F5C-982CE8AEC10D}">
  <dimension ref="A1:B1"/>
  <sheetViews>
    <sheetView workbookViewId="0">
      <selection activeCell="B1" sqref="B1"/>
    </sheetView>
  </sheetViews>
  <sheetFormatPr defaultRowHeight="14.4" x14ac:dyDescent="0.3"/>
  <cols>
    <col min="1" max="1" width="8" bestFit="1" customWidth="1"/>
    <col min="2" max="2" width="10.109375" bestFit="1" customWidth="1"/>
  </cols>
  <sheetData>
    <row r="1" spans="1:2" x14ac:dyDescent="0.3">
      <c r="A1" s="1" t="s">
        <v>57</v>
      </c>
      <c r="B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B442B-7F4D-4258-B9D7-6C1EB139DF11}">
  <dimension ref="A1:I26"/>
  <sheetViews>
    <sheetView workbookViewId="0">
      <selection activeCell="B1" sqref="B1"/>
    </sheetView>
  </sheetViews>
  <sheetFormatPr defaultRowHeight="14.4" x14ac:dyDescent="0.3"/>
  <cols>
    <col min="1" max="1" width="7" bestFit="1" customWidth="1"/>
    <col min="2" max="4" width="24.33203125" bestFit="1" customWidth="1"/>
    <col min="5" max="5" width="10.109375" bestFit="1" customWidth="1"/>
    <col min="7" max="7" width="14.88671875" bestFit="1" customWidth="1"/>
    <col min="8" max="8" width="14.6640625" customWidth="1"/>
  </cols>
  <sheetData>
    <row r="1" spans="1:9" x14ac:dyDescent="0.3">
      <c r="A1" s="1" t="s">
        <v>8</v>
      </c>
      <c r="B1" s="1" t="s">
        <v>10</v>
      </c>
      <c r="C1" s="1" t="s">
        <v>11</v>
      </c>
      <c r="D1" s="1" t="s">
        <v>12</v>
      </c>
      <c r="E1" s="1" t="s">
        <v>9</v>
      </c>
      <c r="G1" s="1" t="s">
        <v>59</v>
      </c>
    </row>
    <row r="2" spans="1:9" x14ac:dyDescent="0.3">
      <c r="A2">
        <v>335982</v>
      </c>
      <c r="B2" t="s">
        <v>13</v>
      </c>
      <c r="C2" t="s">
        <v>14</v>
      </c>
      <c r="D2" t="s">
        <v>13</v>
      </c>
      <c r="E2" t="str">
        <f>VLOOKUP(A2,city!A2:E26,5)</f>
        <v>Bangalore</v>
      </c>
      <c r="G2">
        <f>INDEX(A1:A26, 10)</f>
        <v>335990</v>
      </c>
    </row>
    <row r="3" spans="1:9" x14ac:dyDescent="0.3">
      <c r="A3">
        <v>335983</v>
      </c>
      <c r="B3" t="s">
        <v>15</v>
      </c>
      <c r="C3" t="s">
        <v>16</v>
      </c>
      <c r="D3" t="s">
        <v>16</v>
      </c>
      <c r="E3" t="str">
        <f>VLOOKUP(A3,city!A3:E27,5)</f>
        <v>Chandigarh</v>
      </c>
    </row>
    <row r="4" spans="1:9" x14ac:dyDescent="0.3">
      <c r="A4">
        <v>335984</v>
      </c>
      <c r="B4" t="s">
        <v>17</v>
      </c>
      <c r="C4" t="s">
        <v>18</v>
      </c>
      <c r="D4" t="s">
        <v>18</v>
      </c>
      <c r="E4" t="str">
        <f>VLOOKUP(A4,city!A4:E28,5)</f>
        <v>Delhi</v>
      </c>
      <c r="G4" t="str">
        <f>INDEX(A1:E26, 10, 3)</f>
        <v>Rajasthan Royals</v>
      </c>
    </row>
    <row r="5" spans="1:9" x14ac:dyDescent="0.3">
      <c r="A5">
        <v>335985</v>
      </c>
      <c r="B5" t="s">
        <v>19</v>
      </c>
      <c r="C5" t="s">
        <v>13</v>
      </c>
      <c r="D5" t="s">
        <v>19</v>
      </c>
      <c r="E5" t="str">
        <f>VLOOKUP(A5,city!A5:E29,5)</f>
        <v>Mumbai</v>
      </c>
    </row>
    <row r="6" spans="1:9" x14ac:dyDescent="0.3">
      <c r="A6">
        <v>335986</v>
      </c>
      <c r="B6" t="s">
        <v>14</v>
      </c>
      <c r="C6" t="s">
        <v>20</v>
      </c>
      <c r="D6" t="s">
        <v>20</v>
      </c>
      <c r="E6" t="str">
        <f>VLOOKUP(A6,city!A6:E30,5)</f>
        <v>Kolkata</v>
      </c>
    </row>
    <row r="7" spans="1:9" x14ac:dyDescent="0.3">
      <c r="A7">
        <v>335987</v>
      </c>
      <c r="B7" t="s">
        <v>18</v>
      </c>
      <c r="C7" t="s">
        <v>15</v>
      </c>
      <c r="D7" t="s">
        <v>15</v>
      </c>
      <c r="E7" t="str">
        <f>VLOOKUP(A7,city!A7:E31,5)</f>
        <v>Jaipur</v>
      </c>
      <c r="G7" s="1" t="s">
        <v>58</v>
      </c>
    </row>
    <row r="8" spans="1:9" x14ac:dyDescent="0.3">
      <c r="A8">
        <v>335988</v>
      </c>
      <c r="B8" t="s">
        <v>20</v>
      </c>
      <c r="C8" t="s">
        <v>17</v>
      </c>
      <c r="D8" t="s">
        <v>20</v>
      </c>
      <c r="E8" t="str">
        <f>VLOOKUP(A8,city!A8:E32,5)</f>
        <v>Hyderabad</v>
      </c>
      <c r="G8">
        <f>MATCH(335990, A1:A26, 0)</f>
        <v>10</v>
      </c>
    </row>
    <row r="9" spans="1:9" x14ac:dyDescent="0.3">
      <c r="A9">
        <v>335989</v>
      </c>
      <c r="B9" t="s">
        <v>16</v>
      </c>
      <c r="C9" t="s">
        <v>19</v>
      </c>
      <c r="D9" t="s">
        <v>19</v>
      </c>
      <c r="E9" t="str">
        <f>VLOOKUP(A9,city!A9:E33,5)</f>
        <v>Chennai</v>
      </c>
    </row>
    <row r="10" spans="1:9" x14ac:dyDescent="0.3">
      <c r="A10">
        <v>335990</v>
      </c>
      <c r="B10" t="s">
        <v>20</v>
      </c>
      <c r="C10" t="s">
        <v>18</v>
      </c>
      <c r="D10" t="s">
        <v>18</v>
      </c>
      <c r="E10" t="str">
        <f>VLOOKUP(A10,city!A10:E34,5)</f>
        <v>Hyderabad</v>
      </c>
    </row>
    <row r="11" spans="1:9" x14ac:dyDescent="0.3">
      <c r="A11">
        <v>335991</v>
      </c>
      <c r="B11" t="s">
        <v>15</v>
      </c>
      <c r="C11" t="s">
        <v>19</v>
      </c>
      <c r="D11" t="s">
        <v>19</v>
      </c>
      <c r="E11" t="str">
        <f>VLOOKUP(A11,city!A11:E35,5)</f>
        <v>Chandigarh</v>
      </c>
      <c r="F11" s="4"/>
      <c r="G11" s="4"/>
      <c r="H11" s="4"/>
      <c r="I11" s="4"/>
    </row>
    <row r="12" spans="1:9" x14ac:dyDescent="0.3">
      <c r="A12">
        <v>335992</v>
      </c>
      <c r="B12" t="s">
        <v>13</v>
      </c>
      <c r="C12" t="s">
        <v>18</v>
      </c>
      <c r="D12" t="s">
        <v>18</v>
      </c>
      <c r="E12" t="str">
        <f>VLOOKUP(A12,city!A12:E36,5)</f>
        <v>Bangalore</v>
      </c>
      <c r="F12" s="4"/>
      <c r="G12" s="5" t="s">
        <v>60</v>
      </c>
      <c r="H12" s="6">
        <v>335985</v>
      </c>
      <c r="I12" s="4"/>
    </row>
    <row r="13" spans="1:9" x14ac:dyDescent="0.3">
      <c r="A13">
        <v>335993</v>
      </c>
      <c r="B13" t="s">
        <v>16</v>
      </c>
      <c r="C13" t="s">
        <v>14</v>
      </c>
      <c r="D13" t="s">
        <v>14</v>
      </c>
      <c r="E13" t="str">
        <f>VLOOKUP(A13,city!A13:E37,5)</f>
        <v>Chennai</v>
      </c>
      <c r="F13" s="4"/>
      <c r="G13" s="4"/>
      <c r="H13" s="4"/>
      <c r="I13" s="4"/>
    </row>
    <row r="14" spans="1:9" x14ac:dyDescent="0.3">
      <c r="A14">
        <v>335994</v>
      </c>
      <c r="B14" t="s">
        <v>19</v>
      </c>
      <c r="C14" t="s">
        <v>20</v>
      </c>
      <c r="D14" t="s">
        <v>20</v>
      </c>
      <c r="E14" t="str">
        <f>VLOOKUP(A14,city!A14:E38,5)</f>
        <v>Mumbai</v>
      </c>
      <c r="F14" s="4"/>
      <c r="G14" s="5" t="s">
        <v>61</v>
      </c>
      <c r="H14" s="6" t="str">
        <f>INDEX(A1:E26, MATCH(H12, A1:A26, 0), 4)</f>
        <v>Mumbai Indians</v>
      </c>
      <c r="I14" s="4"/>
    </row>
    <row r="15" spans="1:9" x14ac:dyDescent="0.3">
      <c r="A15">
        <v>335995</v>
      </c>
      <c r="B15" t="s">
        <v>15</v>
      </c>
      <c r="C15" t="s">
        <v>17</v>
      </c>
      <c r="D15" t="s">
        <v>17</v>
      </c>
      <c r="E15" t="str">
        <f>VLOOKUP(A15,city!A15:E39,5)</f>
        <v>Chandigarh</v>
      </c>
      <c r="F15" s="4"/>
      <c r="G15" s="4"/>
      <c r="H15" s="4"/>
      <c r="I15" s="4"/>
    </row>
    <row r="16" spans="1:9" x14ac:dyDescent="0.3">
      <c r="A16">
        <v>335996</v>
      </c>
      <c r="B16" t="s">
        <v>13</v>
      </c>
      <c r="C16" t="s">
        <v>16</v>
      </c>
      <c r="D16" t="s">
        <v>16</v>
      </c>
      <c r="E16" t="str">
        <f>VLOOKUP(A16,city!A16:E40,5)</f>
        <v>Bangalore</v>
      </c>
      <c r="F16" s="4"/>
      <c r="G16" s="5" t="s">
        <v>62</v>
      </c>
      <c r="H16" s="6"/>
      <c r="I16" s="4"/>
    </row>
    <row r="17" spans="1:9" x14ac:dyDescent="0.3">
      <c r="A17">
        <v>335997</v>
      </c>
      <c r="B17" t="s">
        <v>14</v>
      </c>
      <c r="C17" t="s">
        <v>19</v>
      </c>
      <c r="D17" t="s">
        <v>14</v>
      </c>
      <c r="E17" t="str">
        <f>VLOOKUP(A17,city!A17:E41,5)</f>
        <v>Kolkata</v>
      </c>
      <c r="F17" s="4"/>
      <c r="G17" s="4"/>
      <c r="H17" s="4"/>
      <c r="I17" s="4"/>
    </row>
    <row r="18" spans="1:9" x14ac:dyDescent="0.3">
      <c r="A18">
        <v>335998</v>
      </c>
      <c r="B18" t="s">
        <v>17</v>
      </c>
      <c r="C18" t="s">
        <v>13</v>
      </c>
      <c r="D18" t="s">
        <v>13</v>
      </c>
      <c r="E18" t="str">
        <f>VLOOKUP(A18,city!A18:E42,5)</f>
        <v>Delhi</v>
      </c>
    </row>
    <row r="19" spans="1:9" x14ac:dyDescent="0.3">
      <c r="A19">
        <v>335999</v>
      </c>
      <c r="B19" t="s">
        <v>20</v>
      </c>
      <c r="C19" t="s">
        <v>15</v>
      </c>
      <c r="D19" t="s">
        <v>15</v>
      </c>
      <c r="E19" t="str">
        <f>VLOOKUP(A19,city!A19:E43,5)</f>
        <v>Hyderabad</v>
      </c>
    </row>
    <row r="20" spans="1:9" x14ac:dyDescent="0.3">
      <c r="A20">
        <v>336000</v>
      </c>
      <c r="B20" t="s">
        <v>18</v>
      </c>
      <c r="C20" t="s">
        <v>14</v>
      </c>
      <c r="D20" t="s">
        <v>18</v>
      </c>
      <c r="E20" t="str">
        <f>VLOOKUP(A20,city!A20:E44,5)</f>
        <v>Jaipur</v>
      </c>
    </row>
    <row r="21" spans="1:9" x14ac:dyDescent="0.3">
      <c r="A21">
        <v>336001</v>
      </c>
      <c r="B21" t="s">
        <v>16</v>
      </c>
      <c r="C21" t="s">
        <v>17</v>
      </c>
      <c r="D21" t="s">
        <v>16</v>
      </c>
      <c r="E21" t="str">
        <f>VLOOKUP(A21,city!A21:E45,5)</f>
        <v>Chennai</v>
      </c>
    </row>
    <row r="22" spans="1:9" x14ac:dyDescent="0.3">
      <c r="A22">
        <v>336002</v>
      </c>
      <c r="B22" t="s">
        <v>20</v>
      </c>
      <c r="C22" t="s">
        <v>13</v>
      </c>
      <c r="D22" t="s">
        <v>20</v>
      </c>
      <c r="E22" t="str">
        <f>VLOOKUP(A22,city!A22:E46,5)</f>
        <v>Hyderabad</v>
      </c>
    </row>
    <row r="23" spans="1:9" x14ac:dyDescent="0.3">
      <c r="A23">
        <v>336003</v>
      </c>
      <c r="B23" t="s">
        <v>15</v>
      </c>
      <c r="C23" t="s">
        <v>14</v>
      </c>
      <c r="D23" t="s">
        <v>15</v>
      </c>
      <c r="E23" t="str">
        <f>VLOOKUP(A23,city!A23:E47,5)</f>
        <v>Chandigarh</v>
      </c>
    </row>
    <row r="24" spans="1:9" x14ac:dyDescent="0.3">
      <c r="A24">
        <v>336004</v>
      </c>
      <c r="B24" t="s">
        <v>19</v>
      </c>
      <c r="C24" t="s">
        <v>17</v>
      </c>
      <c r="D24" t="s">
        <v>17</v>
      </c>
      <c r="E24" t="str">
        <f>VLOOKUP(A24,city!A24:E48,5)</f>
        <v>Mumbai</v>
      </c>
    </row>
    <row r="25" spans="1:9" x14ac:dyDescent="0.3">
      <c r="A25">
        <v>336005</v>
      </c>
      <c r="B25" t="s">
        <v>18</v>
      </c>
      <c r="C25" t="s">
        <v>16</v>
      </c>
      <c r="D25" t="s">
        <v>16</v>
      </c>
      <c r="E25" t="str">
        <f>VLOOKUP(A25,city!A25:E49,5)</f>
        <v>Jaipur</v>
      </c>
    </row>
    <row r="26" spans="1:9" x14ac:dyDescent="0.3">
      <c r="A26">
        <v>336006</v>
      </c>
      <c r="B26" t="s">
        <v>13</v>
      </c>
      <c r="C26" t="s">
        <v>15</v>
      </c>
      <c r="D26" t="s">
        <v>15</v>
      </c>
      <c r="E26" t="str">
        <f>VLOOKUP(A26,city!A26:E50,5)</f>
        <v>Bangalore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1F5C-9ABB-4FFC-9867-788189E19123}">
  <dimension ref="A1:D11"/>
  <sheetViews>
    <sheetView workbookViewId="0">
      <selection activeCell="F3" sqref="F3"/>
    </sheetView>
  </sheetViews>
  <sheetFormatPr defaultRowHeight="14.4" x14ac:dyDescent="0.3"/>
  <cols>
    <col min="1" max="1" width="6.33203125" customWidth="1"/>
    <col min="2" max="4" width="14.6640625" customWidth="1"/>
  </cols>
  <sheetData>
    <row r="1" spans="1:4" x14ac:dyDescent="0.3">
      <c r="A1" s="4"/>
      <c r="B1" s="4"/>
      <c r="C1" s="4"/>
      <c r="D1" s="4"/>
    </row>
    <row r="2" spans="1:4" x14ac:dyDescent="0.3">
      <c r="A2" s="4"/>
      <c r="B2" s="7" t="s">
        <v>63</v>
      </c>
      <c r="C2" s="6"/>
      <c r="D2" s="4"/>
    </row>
    <row r="3" spans="1:4" x14ac:dyDescent="0.3">
      <c r="A3" s="4"/>
      <c r="B3" s="7"/>
      <c r="C3" s="4"/>
      <c r="D3" s="4"/>
    </row>
    <row r="4" spans="1:4" x14ac:dyDescent="0.3">
      <c r="A4" s="4"/>
      <c r="B4" s="7" t="s">
        <v>64</v>
      </c>
      <c r="C4" s="6"/>
      <c r="D4" s="4"/>
    </row>
    <row r="5" spans="1:4" x14ac:dyDescent="0.3">
      <c r="A5" s="4"/>
      <c r="B5" s="7"/>
      <c r="C5" s="4"/>
      <c r="D5" s="4"/>
    </row>
    <row r="6" spans="1:4" x14ac:dyDescent="0.3">
      <c r="A6" s="4"/>
      <c r="B6" s="7" t="s">
        <v>65</v>
      </c>
      <c r="C6" s="6"/>
      <c r="D6" s="4"/>
    </row>
    <row r="7" spans="1:4" x14ac:dyDescent="0.3">
      <c r="A7" s="4"/>
      <c r="B7" s="7"/>
      <c r="C7" s="4"/>
      <c r="D7" s="4"/>
    </row>
    <row r="8" spans="1:4" x14ac:dyDescent="0.3">
      <c r="A8" s="4"/>
      <c r="B8" s="7" t="s">
        <v>61</v>
      </c>
      <c r="C8" s="6"/>
      <c r="D8" s="4"/>
    </row>
    <row r="9" spans="1:4" x14ac:dyDescent="0.3">
      <c r="A9" s="4"/>
      <c r="B9" s="7"/>
      <c r="C9" s="4"/>
      <c r="D9" s="4"/>
    </row>
    <row r="10" spans="1:4" x14ac:dyDescent="0.3">
      <c r="A10" s="4"/>
      <c r="B10" s="7" t="s">
        <v>62</v>
      </c>
      <c r="C10" s="6"/>
      <c r="D10" s="4"/>
    </row>
    <row r="11" spans="1:4" x14ac:dyDescent="0.3">
      <c r="A11" s="4"/>
      <c r="B11" s="4"/>
      <c r="C11" s="4"/>
      <c r="D1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84BC4-8723-493B-B77D-5A3E522488DF}">
  <dimension ref="A1:D26"/>
  <sheetViews>
    <sheetView workbookViewId="0">
      <selection activeCell="D6" sqref="D6"/>
    </sheetView>
  </sheetViews>
  <sheetFormatPr defaultRowHeight="14.4" x14ac:dyDescent="0.3"/>
  <cols>
    <col min="1" max="1" width="7" bestFit="1" customWidth="1"/>
    <col min="2" max="4" width="24.33203125" bestFit="1" customWidth="1"/>
  </cols>
  <sheetData>
    <row r="1" spans="1:4" x14ac:dyDescent="0.3">
      <c r="A1" s="1" t="s">
        <v>8</v>
      </c>
      <c r="B1" s="1" t="s">
        <v>10</v>
      </c>
      <c r="C1" s="1" t="s">
        <v>11</v>
      </c>
      <c r="D1" s="1" t="s">
        <v>12</v>
      </c>
    </row>
    <row r="2" spans="1:4" x14ac:dyDescent="0.3">
      <c r="A2">
        <v>335982</v>
      </c>
      <c r="B2" t="s">
        <v>13</v>
      </c>
      <c r="C2" t="s">
        <v>14</v>
      </c>
      <c r="D2" t="s">
        <v>13</v>
      </c>
    </row>
    <row r="3" spans="1:4" x14ac:dyDescent="0.3">
      <c r="A3">
        <v>335983</v>
      </c>
      <c r="B3" t="s">
        <v>15</v>
      </c>
      <c r="C3" t="s">
        <v>16</v>
      </c>
      <c r="D3" t="s">
        <v>16</v>
      </c>
    </row>
    <row r="4" spans="1:4" x14ac:dyDescent="0.3">
      <c r="A4">
        <v>335984</v>
      </c>
      <c r="B4" t="s">
        <v>17</v>
      </c>
      <c r="C4" t="s">
        <v>18</v>
      </c>
      <c r="D4" t="s">
        <v>18</v>
      </c>
    </row>
    <row r="5" spans="1:4" x14ac:dyDescent="0.3">
      <c r="A5">
        <v>335985</v>
      </c>
      <c r="B5" t="s">
        <v>19</v>
      </c>
      <c r="C5" t="s">
        <v>13</v>
      </c>
      <c r="D5" t="s">
        <v>19</v>
      </c>
    </row>
    <row r="6" spans="1:4" x14ac:dyDescent="0.3">
      <c r="A6">
        <v>335986</v>
      </c>
      <c r="B6" t="s">
        <v>14</v>
      </c>
      <c r="C6" t="s">
        <v>20</v>
      </c>
      <c r="D6" t="s">
        <v>20</v>
      </c>
    </row>
    <row r="7" spans="1:4" x14ac:dyDescent="0.3">
      <c r="A7">
        <v>335987</v>
      </c>
      <c r="B7" t="s">
        <v>18</v>
      </c>
      <c r="C7" t="s">
        <v>15</v>
      </c>
      <c r="D7" t="s">
        <v>15</v>
      </c>
    </row>
    <row r="8" spans="1:4" x14ac:dyDescent="0.3">
      <c r="A8">
        <v>335988</v>
      </c>
      <c r="B8" t="s">
        <v>20</v>
      </c>
      <c r="C8" t="s">
        <v>17</v>
      </c>
      <c r="D8" t="s">
        <v>20</v>
      </c>
    </row>
    <row r="9" spans="1:4" x14ac:dyDescent="0.3">
      <c r="A9">
        <v>335989</v>
      </c>
      <c r="B9" t="s">
        <v>16</v>
      </c>
      <c r="C9" t="s">
        <v>19</v>
      </c>
      <c r="D9" t="s">
        <v>19</v>
      </c>
    </row>
    <row r="10" spans="1:4" x14ac:dyDescent="0.3">
      <c r="A10">
        <v>335990</v>
      </c>
      <c r="B10" t="s">
        <v>20</v>
      </c>
      <c r="C10" t="s">
        <v>18</v>
      </c>
      <c r="D10" t="s">
        <v>18</v>
      </c>
    </row>
    <row r="11" spans="1:4" x14ac:dyDescent="0.3">
      <c r="A11">
        <v>335991</v>
      </c>
      <c r="B11" t="s">
        <v>15</v>
      </c>
      <c r="C11" t="s">
        <v>19</v>
      </c>
      <c r="D11" t="s">
        <v>19</v>
      </c>
    </row>
    <row r="12" spans="1:4" x14ac:dyDescent="0.3">
      <c r="A12">
        <v>335992</v>
      </c>
      <c r="B12" t="s">
        <v>13</v>
      </c>
      <c r="C12" t="s">
        <v>18</v>
      </c>
      <c r="D12" t="s">
        <v>18</v>
      </c>
    </row>
    <row r="13" spans="1:4" x14ac:dyDescent="0.3">
      <c r="A13">
        <v>335993</v>
      </c>
      <c r="B13" t="s">
        <v>16</v>
      </c>
      <c r="C13" t="s">
        <v>14</v>
      </c>
      <c r="D13" t="s">
        <v>14</v>
      </c>
    </row>
    <row r="14" spans="1:4" x14ac:dyDescent="0.3">
      <c r="A14">
        <v>335994</v>
      </c>
      <c r="B14" t="s">
        <v>19</v>
      </c>
      <c r="C14" t="s">
        <v>20</v>
      </c>
      <c r="D14" t="s">
        <v>20</v>
      </c>
    </row>
    <row r="15" spans="1:4" x14ac:dyDescent="0.3">
      <c r="A15">
        <v>335995</v>
      </c>
      <c r="B15" t="s">
        <v>15</v>
      </c>
      <c r="C15" t="s">
        <v>17</v>
      </c>
      <c r="D15" t="s">
        <v>17</v>
      </c>
    </row>
    <row r="16" spans="1:4" x14ac:dyDescent="0.3">
      <c r="A16">
        <v>335996</v>
      </c>
      <c r="B16" t="s">
        <v>13</v>
      </c>
      <c r="C16" t="s">
        <v>16</v>
      </c>
      <c r="D16" t="s">
        <v>16</v>
      </c>
    </row>
    <row r="17" spans="1:4" x14ac:dyDescent="0.3">
      <c r="A17">
        <v>335997</v>
      </c>
      <c r="B17" t="s">
        <v>14</v>
      </c>
      <c r="C17" t="s">
        <v>19</v>
      </c>
      <c r="D17" t="s">
        <v>14</v>
      </c>
    </row>
    <row r="18" spans="1:4" x14ac:dyDescent="0.3">
      <c r="A18">
        <v>335998</v>
      </c>
      <c r="B18" t="s">
        <v>17</v>
      </c>
      <c r="C18" t="s">
        <v>13</v>
      </c>
      <c r="D18" t="s">
        <v>13</v>
      </c>
    </row>
    <row r="19" spans="1:4" x14ac:dyDescent="0.3">
      <c r="A19">
        <v>335999</v>
      </c>
      <c r="B19" t="s">
        <v>20</v>
      </c>
      <c r="C19" t="s">
        <v>15</v>
      </c>
      <c r="D19" t="s">
        <v>15</v>
      </c>
    </row>
    <row r="20" spans="1:4" x14ac:dyDescent="0.3">
      <c r="A20">
        <v>336000</v>
      </c>
      <c r="B20" t="s">
        <v>18</v>
      </c>
      <c r="C20" t="s">
        <v>14</v>
      </c>
      <c r="D20" t="s">
        <v>18</v>
      </c>
    </row>
    <row r="21" spans="1:4" x14ac:dyDescent="0.3">
      <c r="A21">
        <v>336001</v>
      </c>
      <c r="B21" t="s">
        <v>16</v>
      </c>
      <c r="C21" t="s">
        <v>17</v>
      </c>
      <c r="D21" t="s">
        <v>16</v>
      </c>
    </row>
    <row r="22" spans="1:4" x14ac:dyDescent="0.3">
      <c r="A22">
        <v>336002</v>
      </c>
      <c r="B22" t="s">
        <v>20</v>
      </c>
      <c r="C22" t="s">
        <v>13</v>
      </c>
      <c r="D22" t="s">
        <v>20</v>
      </c>
    </row>
    <row r="23" spans="1:4" x14ac:dyDescent="0.3">
      <c r="A23">
        <v>336003</v>
      </c>
      <c r="B23" t="s">
        <v>15</v>
      </c>
      <c r="C23" t="s">
        <v>14</v>
      </c>
      <c r="D23" t="s">
        <v>15</v>
      </c>
    </row>
    <row r="24" spans="1:4" x14ac:dyDescent="0.3">
      <c r="A24">
        <v>336004</v>
      </c>
      <c r="B24" t="s">
        <v>19</v>
      </c>
      <c r="C24" t="s">
        <v>17</v>
      </c>
      <c r="D24" t="s">
        <v>17</v>
      </c>
    </row>
    <row r="25" spans="1:4" x14ac:dyDescent="0.3">
      <c r="A25">
        <v>336005</v>
      </c>
      <c r="B25" t="s">
        <v>18</v>
      </c>
      <c r="C25" t="s">
        <v>16</v>
      </c>
      <c r="D25" t="s">
        <v>16</v>
      </c>
    </row>
    <row r="26" spans="1:4" x14ac:dyDescent="0.3">
      <c r="A26">
        <v>336006</v>
      </c>
      <c r="B26" t="s">
        <v>13</v>
      </c>
      <c r="C26" t="s">
        <v>15</v>
      </c>
      <c r="D26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F905-2A0A-417A-A890-2A55754317C2}">
  <dimension ref="A2:C9"/>
  <sheetViews>
    <sheetView tabSelected="1" workbookViewId="0">
      <selection activeCell="C15" sqref="C15"/>
    </sheetView>
  </sheetViews>
  <sheetFormatPr defaultRowHeight="14.4" x14ac:dyDescent="0.3"/>
  <cols>
    <col min="1" max="1" width="11.44140625" bestFit="1" customWidth="1"/>
    <col min="2" max="2" width="9.6640625" bestFit="1" customWidth="1"/>
    <col min="3" max="3" width="16.88671875" bestFit="1" customWidth="1"/>
  </cols>
  <sheetData>
    <row r="2" spans="1:3" x14ac:dyDescent="0.3">
      <c r="A2" t="s">
        <v>66</v>
      </c>
      <c r="B2" t="s">
        <v>67</v>
      </c>
      <c r="C2" t="s">
        <v>68</v>
      </c>
    </row>
    <row r="3" spans="1:3" x14ac:dyDescent="0.3">
      <c r="A3" t="s">
        <v>69</v>
      </c>
      <c r="B3" t="s">
        <v>70</v>
      </c>
      <c r="C3" t="s">
        <v>83</v>
      </c>
    </row>
    <row r="4" spans="1:3" x14ac:dyDescent="0.3">
      <c r="A4" t="s">
        <v>71</v>
      </c>
      <c r="B4" t="s">
        <v>72</v>
      </c>
      <c r="C4" t="s">
        <v>84</v>
      </c>
    </row>
    <row r="5" spans="1:3" x14ac:dyDescent="0.3">
      <c r="A5" t="s">
        <v>73</v>
      </c>
      <c r="B5" t="s">
        <v>74</v>
      </c>
      <c r="C5" t="s">
        <v>85</v>
      </c>
    </row>
    <row r="6" spans="1:3" x14ac:dyDescent="0.3">
      <c r="A6" t="s">
        <v>75</v>
      </c>
      <c r="B6" t="s">
        <v>78</v>
      </c>
      <c r="C6" t="s">
        <v>86</v>
      </c>
    </row>
    <row r="7" spans="1:3" x14ac:dyDescent="0.3">
      <c r="A7" t="s">
        <v>76</v>
      </c>
      <c r="B7" t="s">
        <v>77</v>
      </c>
      <c r="C7" t="s">
        <v>87</v>
      </c>
    </row>
    <row r="8" spans="1:3" x14ac:dyDescent="0.3">
      <c r="A8" t="s">
        <v>79</v>
      </c>
      <c r="B8" t="s">
        <v>80</v>
      </c>
      <c r="C8" t="s">
        <v>88</v>
      </c>
    </row>
    <row r="9" spans="1:3" x14ac:dyDescent="0.3">
      <c r="A9" t="s">
        <v>81</v>
      </c>
      <c r="B9" t="s">
        <v>82</v>
      </c>
      <c r="C9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city</vt:lpstr>
      <vt:lpstr>matches</vt:lpstr>
      <vt:lpstr>DAF</vt:lpstr>
      <vt:lpstr>Index matching</vt:lpstr>
      <vt:lpstr>Match Summary</vt:lpstr>
      <vt:lpstr>Data Cleaning</vt:lpstr>
      <vt:lpstr>Flash fill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2023-08-09T12:19:54Z</dcterms:modified>
</cp:coreProperties>
</file>