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lakh Pandya\Desktop\Batches\Ritu_Kapadiya_Surat\DS\Excel\"/>
    </mc:Choice>
  </mc:AlternateContent>
  <xr:revisionPtr revIDLastSave="0" documentId="13_ncr:1_{7155494F-A3B2-47CF-B9C0-AAE03CE2080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tandard Deviation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2" l="1"/>
  <c r="E13" i="2"/>
  <c r="F10" i="2"/>
  <c r="E10" i="2"/>
  <c r="E9" i="2"/>
  <c r="E3" i="2"/>
  <c r="E4" i="2"/>
  <c r="E5" i="2"/>
  <c r="E6" i="2"/>
  <c r="E7" i="2"/>
  <c r="E2" i="2"/>
  <c r="D9" i="2"/>
  <c r="D3" i="2"/>
  <c r="D4" i="2"/>
  <c r="D5" i="2"/>
  <c r="D6" i="2"/>
  <c r="D7" i="2"/>
  <c r="D2" i="2"/>
  <c r="C3" i="2"/>
  <c r="C4" i="2"/>
  <c r="C5" i="2"/>
  <c r="C6" i="2"/>
  <c r="C7" i="2"/>
  <c r="C2" i="2"/>
</calcChain>
</file>

<file path=xl/sharedStrings.xml><?xml version="1.0" encoding="utf-8"?>
<sst xmlns="http://schemas.openxmlformats.org/spreadsheetml/2006/main" count="183" uniqueCount="30">
  <si>
    <t>Year</t>
  </si>
  <si>
    <t>India</t>
  </si>
  <si>
    <t>IND</t>
  </si>
  <si>
    <t>South Asia</t>
  </si>
  <si>
    <t>Country</t>
  </si>
  <si>
    <t>CO2 Emission</t>
  </si>
  <si>
    <t>Code</t>
  </si>
  <si>
    <t>Region</t>
  </si>
  <si>
    <t>Name</t>
  </si>
  <si>
    <t>Marks</t>
  </si>
  <si>
    <t>A</t>
  </si>
  <si>
    <t>B</t>
  </si>
  <si>
    <t>C</t>
  </si>
  <si>
    <t>D</t>
  </si>
  <si>
    <t>E</t>
  </si>
  <si>
    <t>F</t>
  </si>
  <si>
    <t>Mean</t>
  </si>
  <si>
    <t>Differences</t>
  </si>
  <si>
    <t>Squares</t>
  </si>
  <si>
    <t>Total:</t>
  </si>
  <si>
    <t>Degree of freedom</t>
  </si>
  <si>
    <t>Degree of freedom (n - 1)</t>
  </si>
  <si>
    <t>sum</t>
  </si>
  <si>
    <t>n1</t>
  </si>
  <si>
    <t>n2</t>
  </si>
  <si>
    <t>n3</t>
  </si>
  <si>
    <t>Variance</t>
  </si>
  <si>
    <t>Standard Deviation</t>
  </si>
  <si>
    <t>Variance by excel formula</t>
  </si>
  <si>
    <t>Standard Devaition by excel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</si>
</sst>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4" fontId="2" fillId="0" borderId="0" xfId="0" applyNumberFormat="1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2826334208224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Sheet1!$D$2:$D$52</c:f>
              <c:numCache>
                <c:formatCode>General</c:formatCode>
                <c:ptCount val="51"/>
                <c:pt idx="0">
                  <c:v>1960</c:v>
                </c:pt>
                <c:pt idx="1">
                  <c:v>1961</c:v>
                </c:pt>
                <c:pt idx="2">
                  <c:v>1962</c:v>
                </c:pt>
                <c:pt idx="3">
                  <c:v>1963</c:v>
                </c:pt>
                <c:pt idx="4">
                  <c:v>1964</c:v>
                </c:pt>
                <c:pt idx="5">
                  <c:v>1965</c:v>
                </c:pt>
                <c:pt idx="6">
                  <c:v>1966</c:v>
                </c:pt>
                <c:pt idx="7">
                  <c:v>1967</c:v>
                </c:pt>
                <c:pt idx="8">
                  <c:v>1968</c:v>
                </c:pt>
                <c:pt idx="9">
                  <c:v>1969</c:v>
                </c:pt>
                <c:pt idx="10">
                  <c:v>1970</c:v>
                </c:pt>
                <c:pt idx="11">
                  <c:v>1971</c:v>
                </c:pt>
                <c:pt idx="12">
                  <c:v>1972</c:v>
                </c:pt>
                <c:pt idx="13">
                  <c:v>1973</c:v>
                </c:pt>
                <c:pt idx="14">
                  <c:v>1974</c:v>
                </c:pt>
                <c:pt idx="15">
                  <c:v>1975</c:v>
                </c:pt>
                <c:pt idx="16">
                  <c:v>1976</c:v>
                </c:pt>
                <c:pt idx="17">
                  <c:v>1977</c:v>
                </c:pt>
                <c:pt idx="18">
                  <c:v>1978</c:v>
                </c:pt>
                <c:pt idx="19">
                  <c:v>1979</c:v>
                </c:pt>
                <c:pt idx="20">
                  <c:v>1980</c:v>
                </c:pt>
                <c:pt idx="21">
                  <c:v>1981</c:v>
                </c:pt>
                <c:pt idx="22">
                  <c:v>1982</c:v>
                </c:pt>
                <c:pt idx="23">
                  <c:v>1983</c:v>
                </c:pt>
                <c:pt idx="24">
                  <c:v>1984</c:v>
                </c:pt>
                <c:pt idx="25">
                  <c:v>1985</c:v>
                </c:pt>
                <c:pt idx="26">
                  <c:v>1986</c:v>
                </c:pt>
                <c:pt idx="27">
                  <c:v>1987</c:v>
                </c:pt>
                <c:pt idx="28">
                  <c:v>1988</c:v>
                </c:pt>
                <c:pt idx="29">
                  <c:v>1989</c:v>
                </c:pt>
                <c:pt idx="30">
                  <c:v>1990</c:v>
                </c:pt>
                <c:pt idx="31">
                  <c:v>1991</c:v>
                </c:pt>
                <c:pt idx="32">
                  <c:v>1992</c:v>
                </c:pt>
                <c:pt idx="33">
                  <c:v>1993</c:v>
                </c:pt>
                <c:pt idx="34">
                  <c:v>1994</c:v>
                </c:pt>
                <c:pt idx="35">
                  <c:v>1995</c:v>
                </c:pt>
                <c:pt idx="36">
                  <c:v>1996</c:v>
                </c:pt>
                <c:pt idx="37">
                  <c:v>1997</c:v>
                </c:pt>
                <c:pt idx="38">
                  <c:v>1998</c:v>
                </c:pt>
                <c:pt idx="39">
                  <c:v>1999</c:v>
                </c:pt>
                <c:pt idx="40">
                  <c:v>2000</c:v>
                </c:pt>
                <c:pt idx="41">
                  <c:v>2001</c:v>
                </c:pt>
                <c:pt idx="42">
                  <c:v>2002</c:v>
                </c:pt>
                <c:pt idx="43">
                  <c:v>2003</c:v>
                </c:pt>
                <c:pt idx="44">
                  <c:v>2004</c:v>
                </c:pt>
                <c:pt idx="45">
                  <c:v>2005</c:v>
                </c:pt>
                <c:pt idx="46">
                  <c:v>2006</c:v>
                </c:pt>
                <c:pt idx="47">
                  <c:v>2007</c:v>
                </c:pt>
                <c:pt idx="48">
                  <c:v>2008</c:v>
                </c:pt>
                <c:pt idx="49">
                  <c:v>2009</c:v>
                </c:pt>
                <c:pt idx="50">
                  <c:v>2010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B-4856-9C49-4AC6451016AB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CO2 Emission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Sheet1!$E$2:$E$52</c:f>
              <c:numCache>
                <c:formatCode>#,##0.00</c:formatCode>
                <c:ptCount val="51"/>
                <c:pt idx="0">
                  <c:v>120581.96</c:v>
                </c:pt>
                <c:pt idx="1">
                  <c:v>130402.19</c:v>
                </c:pt>
                <c:pt idx="2">
                  <c:v>143467.71</c:v>
                </c:pt>
                <c:pt idx="3">
                  <c:v>154083.67000000001</c:v>
                </c:pt>
                <c:pt idx="4">
                  <c:v>150647.69</c:v>
                </c:pt>
                <c:pt idx="5">
                  <c:v>165972.09</c:v>
                </c:pt>
                <c:pt idx="6">
                  <c:v>171765.95</c:v>
                </c:pt>
                <c:pt idx="7">
                  <c:v>172238.99</c:v>
                </c:pt>
                <c:pt idx="8">
                  <c:v>187336.03</c:v>
                </c:pt>
                <c:pt idx="9">
                  <c:v>190724.34</c:v>
                </c:pt>
                <c:pt idx="10">
                  <c:v>195143.07</c:v>
                </c:pt>
                <c:pt idx="11">
                  <c:v>205869.05</c:v>
                </c:pt>
                <c:pt idx="12">
                  <c:v>217849.14</c:v>
                </c:pt>
                <c:pt idx="13">
                  <c:v>224343.39</c:v>
                </c:pt>
                <c:pt idx="14">
                  <c:v>231992.76</c:v>
                </c:pt>
                <c:pt idx="15">
                  <c:v>252201.59</c:v>
                </c:pt>
                <c:pt idx="16">
                  <c:v>263785.65000000002</c:v>
                </c:pt>
                <c:pt idx="17">
                  <c:v>315681.03000000003</c:v>
                </c:pt>
                <c:pt idx="18">
                  <c:v>318035.24</c:v>
                </c:pt>
                <c:pt idx="19">
                  <c:v>331940.51</c:v>
                </c:pt>
                <c:pt idx="20">
                  <c:v>348581.35</c:v>
                </c:pt>
                <c:pt idx="21">
                  <c:v>374822.41</c:v>
                </c:pt>
                <c:pt idx="22">
                  <c:v>398419.55</c:v>
                </c:pt>
                <c:pt idx="23">
                  <c:v>432320.97</c:v>
                </c:pt>
                <c:pt idx="24">
                  <c:v>447109.98</c:v>
                </c:pt>
                <c:pt idx="25">
                  <c:v>490464.92</c:v>
                </c:pt>
                <c:pt idx="26">
                  <c:v>525862.47</c:v>
                </c:pt>
                <c:pt idx="27">
                  <c:v>561560.71</c:v>
                </c:pt>
                <c:pt idx="28">
                  <c:v>606298.11</c:v>
                </c:pt>
                <c:pt idx="29">
                  <c:v>662945.93000000005</c:v>
                </c:pt>
                <c:pt idx="30">
                  <c:v>690576.77</c:v>
                </c:pt>
                <c:pt idx="31">
                  <c:v>737851.74</c:v>
                </c:pt>
                <c:pt idx="32">
                  <c:v>783634.23</c:v>
                </c:pt>
                <c:pt idx="33">
                  <c:v>814297.69</c:v>
                </c:pt>
                <c:pt idx="34">
                  <c:v>864931.62</c:v>
                </c:pt>
                <c:pt idx="35">
                  <c:v>920046.63</c:v>
                </c:pt>
                <c:pt idx="36">
                  <c:v>1002224.1</c:v>
                </c:pt>
                <c:pt idx="37">
                  <c:v>1043939.9</c:v>
                </c:pt>
                <c:pt idx="38">
                  <c:v>1071911.77</c:v>
                </c:pt>
                <c:pt idx="39">
                  <c:v>1144390.03</c:v>
                </c:pt>
                <c:pt idx="40">
                  <c:v>1186663.2</c:v>
                </c:pt>
                <c:pt idx="41">
                  <c:v>1203843.1000000001</c:v>
                </c:pt>
                <c:pt idx="42">
                  <c:v>1226791.18</c:v>
                </c:pt>
                <c:pt idx="43">
                  <c:v>1281913.53</c:v>
                </c:pt>
                <c:pt idx="44">
                  <c:v>1348524.58</c:v>
                </c:pt>
                <c:pt idx="45">
                  <c:v>1411127.61</c:v>
                </c:pt>
                <c:pt idx="46">
                  <c:v>1504364.75</c:v>
                </c:pt>
                <c:pt idx="47">
                  <c:v>1611199.13</c:v>
                </c:pt>
                <c:pt idx="48">
                  <c:v>1793074.99</c:v>
                </c:pt>
                <c:pt idx="49">
                  <c:v>1965820.03</c:v>
                </c:pt>
                <c:pt idx="50">
                  <c:v>1950950.34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B-4856-9C49-4AC645101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148616"/>
        <c:axId val="600142136"/>
      </c:lineChart>
      <c:catAx>
        <c:axId val="600148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42136"/>
        <c:crosses val="autoZero"/>
        <c:auto val="1"/>
        <c:lblAlgn val="ctr"/>
        <c:lblOffset val="100"/>
        <c:noMultiLvlLbl val="0"/>
      </c:catAx>
      <c:valAx>
        <c:axId val="600142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14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</xdr:row>
      <xdr:rowOff>156210</xdr:rowOff>
    </xdr:from>
    <xdr:to>
      <xdr:col>13</xdr:col>
      <xdr:colOff>91440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602158-E4A3-6862-709F-02B4720A7B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workbookViewId="0">
      <selection activeCell="O11" sqref="O11"/>
    </sheetView>
  </sheetViews>
  <sheetFormatPr defaultRowHeight="14.4" x14ac:dyDescent="0.3"/>
  <cols>
    <col min="2" max="2" width="12" bestFit="1" customWidth="1"/>
    <col min="3" max="3" width="9.44140625" bestFit="1" customWidth="1"/>
    <col min="5" max="5" width="12.21875" bestFit="1" customWidth="1"/>
  </cols>
  <sheetData>
    <row r="1" spans="1:5" x14ac:dyDescent="0.3">
      <c r="A1" s="3" t="s">
        <v>4</v>
      </c>
      <c r="B1" s="3" t="s">
        <v>6</v>
      </c>
      <c r="C1" s="3" t="s">
        <v>7</v>
      </c>
      <c r="D1" s="4" t="s">
        <v>0</v>
      </c>
      <c r="E1" s="4" t="s">
        <v>5</v>
      </c>
    </row>
    <row r="2" spans="1:5" x14ac:dyDescent="0.3">
      <c r="A2" s="1" t="s">
        <v>1</v>
      </c>
      <c r="B2" s="1" t="s">
        <v>2</v>
      </c>
      <c r="C2" s="1" t="s">
        <v>3</v>
      </c>
      <c r="D2" s="1">
        <v>1960</v>
      </c>
      <c r="E2" s="2">
        <v>120581.96</v>
      </c>
    </row>
    <row r="3" spans="1:5" x14ac:dyDescent="0.3">
      <c r="A3" s="1" t="s">
        <v>1</v>
      </c>
      <c r="B3" s="1" t="s">
        <v>2</v>
      </c>
      <c r="C3" s="1" t="s">
        <v>3</v>
      </c>
      <c r="D3" s="1">
        <v>1961</v>
      </c>
      <c r="E3" s="2">
        <v>130402.19</v>
      </c>
    </row>
    <row r="4" spans="1:5" x14ac:dyDescent="0.3">
      <c r="A4" s="1" t="s">
        <v>1</v>
      </c>
      <c r="B4" s="1" t="s">
        <v>2</v>
      </c>
      <c r="C4" s="1" t="s">
        <v>3</v>
      </c>
      <c r="D4" s="1">
        <v>1962</v>
      </c>
      <c r="E4" s="2">
        <v>143467.71</v>
      </c>
    </row>
    <row r="5" spans="1:5" x14ac:dyDescent="0.3">
      <c r="A5" s="1" t="s">
        <v>1</v>
      </c>
      <c r="B5" s="1" t="s">
        <v>2</v>
      </c>
      <c r="C5" s="1" t="s">
        <v>3</v>
      </c>
      <c r="D5" s="1">
        <v>1963</v>
      </c>
      <c r="E5" s="2">
        <v>154083.67000000001</v>
      </c>
    </row>
    <row r="6" spans="1:5" x14ac:dyDescent="0.3">
      <c r="A6" s="1" t="s">
        <v>1</v>
      </c>
      <c r="B6" s="1" t="s">
        <v>2</v>
      </c>
      <c r="C6" s="1" t="s">
        <v>3</v>
      </c>
      <c r="D6" s="1">
        <v>1964</v>
      </c>
      <c r="E6" s="2">
        <v>150647.69</v>
      </c>
    </row>
    <row r="7" spans="1:5" x14ac:dyDescent="0.3">
      <c r="A7" s="1" t="s">
        <v>1</v>
      </c>
      <c r="B7" s="1" t="s">
        <v>2</v>
      </c>
      <c r="C7" s="1" t="s">
        <v>3</v>
      </c>
      <c r="D7" s="1">
        <v>1965</v>
      </c>
      <c r="E7" s="2">
        <v>165972.09</v>
      </c>
    </row>
    <row r="8" spans="1:5" x14ac:dyDescent="0.3">
      <c r="A8" s="1" t="s">
        <v>1</v>
      </c>
      <c r="B8" s="1" t="s">
        <v>2</v>
      </c>
      <c r="C8" s="1" t="s">
        <v>3</v>
      </c>
      <c r="D8" s="1">
        <v>1966</v>
      </c>
      <c r="E8" s="2">
        <v>171765.95</v>
      </c>
    </row>
    <row r="9" spans="1:5" x14ac:dyDescent="0.3">
      <c r="A9" s="1" t="s">
        <v>1</v>
      </c>
      <c r="B9" s="1" t="s">
        <v>2</v>
      </c>
      <c r="C9" s="1" t="s">
        <v>3</v>
      </c>
      <c r="D9" s="1">
        <v>1967</v>
      </c>
      <c r="E9" s="2">
        <v>172238.99</v>
      </c>
    </row>
    <row r="10" spans="1:5" x14ac:dyDescent="0.3">
      <c r="A10" s="1" t="s">
        <v>1</v>
      </c>
      <c r="B10" s="1" t="s">
        <v>2</v>
      </c>
      <c r="C10" s="1" t="s">
        <v>3</v>
      </c>
      <c r="D10" s="1">
        <v>1968</v>
      </c>
      <c r="E10" s="2">
        <v>187336.03</v>
      </c>
    </row>
    <row r="11" spans="1:5" x14ac:dyDescent="0.3">
      <c r="A11" s="1" t="s">
        <v>1</v>
      </c>
      <c r="B11" s="1" t="s">
        <v>2</v>
      </c>
      <c r="C11" s="1" t="s">
        <v>3</v>
      </c>
      <c r="D11" s="1">
        <v>1969</v>
      </c>
      <c r="E11" s="2">
        <v>190724.34</v>
      </c>
    </row>
    <row r="12" spans="1:5" x14ac:dyDescent="0.3">
      <c r="A12" s="1" t="s">
        <v>1</v>
      </c>
      <c r="B12" s="1" t="s">
        <v>2</v>
      </c>
      <c r="C12" s="1" t="s">
        <v>3</v>
      </c>
      <c r="D12" s="1">
        <v>1970</v>
      </c>
      <c r="E12" s="2">
        <v>195143.07</v>
      </c>
    </row>
    <row r="13" spans="1:5" x14ac:dyDescent="0.3">
      <c r="A13" s="1" t="s">
        <v>1</v>
      </c>
      <c r="B13" s="1" t="s">
        <v>2</v>
      </c>
      <c r="C13" s="1" t="s">
        <v>3</v>
      </c>
      <c r="D13" s="1">
        <v>1971</v>
      </c>
      <c r="E13" s="2">
        <v>205869.05</v>
      </c>
    </row>
    <row r="14" spans="1:5" x14ac:dyDescent="0.3">
      <c r="A14" s="1" t="s">
        <v>1</v>
      </c>
      <c r="B14" s="1" t="s">
        <v>2</v>
      </c>
      <c r="C14" s="1" t="s">
        <v>3</v>
      </c>
      <c r="D14" s="1">
        <v>1972</v>
      </c>
      <c r="E14" s="2">
        <v>217849.14</v>
      </c>
    </row>
    <row r="15" spans="1:5" x14ac:dyDescent="0.3">
      <c r="A15" s="1" t="s">
        <v>1</v>
      </c>
      <c r="B15" s="1" t="s">
        <v>2</v>
      </c>
      <c r="C15" s="1" t="s">
        <v>3</v>
      </c>
      <c r="D15" s="1">
        <v>1973</v>
      </c>
      <c r="E15" s="2">
        <v>224343.39</v>
      </c>
    </row>
    <row r="16" spans="1:5" x14ac:dyDescent="0.3">
      <c r="A16" s="1" t="s">
        <v>1</v>
      </c>
      <c r="B16" s="1" t="s">
        <v>2</v>
      </c>
      <c r="C16" s="1" t="s">
        <v>3</v>
      </c>
      <c r="D16" s="1">
        <v>1974</v>
      </c>
      <c r="E16" s="2">
        <v>231992.76</v>
      </c>
    </row>
    <row r="17" spans="1:5" x14ac:dyDescent="0.3">
      <c r="A17" s="1" t="s">
        <v>1</v>
      </c>
      <c r="B17" s="1" t="s">
        <v>2</v>
      </c>
      <c r="C17" s="1" t="s">
        <v>3</v>
      </c>
      <c r="D17" s="1">
        <v>1975</v>
      </c>
      <c r="E17" s="2">
        <v>252201.59</v>
      </c>
    </row>
    <row r="18" spans="1:5" x14ac:dyDescent="0.3">
      <c r="A18" s="1" t="s">
        <v>1</v>
      </c>
      <c r="B18" s="1" t="s">
        <v>2</v>
      </c>
      <c r="C18" s="1" t="s">
        <v>3</v>
      </c>
      <c r="D18" s="1">
        <v>1976</v>
      </c>
      <c r="E18" s="2">
        <v>263785.65000000002</v>
      </c>
    </row>
    <row r="19" spans="1:5" x14ac:dyDescent="0.3">
      <c r="A19" s="1" t="s">
        <v>1</v>
      </c>
      <c r="B19" s="1" t="s">
        <v>2</v>
      </c>
      <c r="C19" s="1" t="s">
        <v>3</v>
      </c>
      <c r="D19" s="1">
        <v>1977</v>
      </c>
      <c r="E19" s="2">
        <v>315681.03000000003</v>
      </c>
    </row>
    <row r="20" spans="1:5" x14ac:dyDescent="0.3">
      <c r="A20" s="1" t="s">
        <v>1</v>
      </c>
      <c r="B20" s="1" t="s">
        <v>2</v>
      </c>
      <c r="C20" s="1" t="s">
        <v>3</v>
      </c>
      <c r="D20" s="1">
        <v>1978</v>
      </c>
      <c r="E20" s="2">
        <v>318035.24</v>
      </c>
    </row>
    <row r="21" spans="1:5" x14ac:dyDescent="0.3">
      <c r="A21" s="1" t="s">
        <v>1</v>
      </c>
      <c r="B21" s="1" t="s">
        <v>2</v>
      </c>
      <c r="C21" s="1" t="s">
        <v>3</v>
      </c>
      <c r="D21" s="1">
        <v>1979</v>
      </c>
      <c r="E21" s="2">
        <v>331940.51</v>
      </c>
    </row>
    <row r="22" spans="1:5" x14ac:dyDescent="0.3">
      <c r="A22" s="1" t="s">
        <v>1</v>
      </c>
      <c r="B22" s="1" t="s">
        <v>2</v>
      </c>
      <c r="C22" s="1" t="s">
        <v>3</v>
      </c>
      <c r="D22" s="1">
        <v>1980</v>
      </c>
      <c r="E22" s="2">
        <v>348581.35</v>
      </c>
    </row>
    <row r="23" spans="1:5" x14ac:dyDescent="0.3">
      <c r="A23" s="1" t="s">
        <v>1</v>
      </c>
      <c r="B23" s="1" t="s">
        <v>2</v>
      </c>
      <c r="C23" s="1" t="s">
        <v>3</v>
      </c>
      <c r="D23" s="1">
        <v>1981</v>
      </c>
      <c r="E23" s="2">
        <v>374822.41</v>
      </c>
    </row>
    <row r="24" spans="1:5" x14ac:dyDescent="0.3">
      <c r="A24" s="1" t="s">
        <v>1</v>
      </c>
      <c r="B24" s="1" t="s">
        <v>2</v>
      </c>
      <c r="C24" s="1" t="s">
        <v>3</v>
      </c>
      <c r="D24" s="1">
        <v>1982</v>
      </c>
      <c r="E24" s="2">
        <v>398419.55</v>
      </c>
    </row>
    <row r="25" spans="1:5" x14ac:dyDescent="0.3">
      <c r="A25" s="1" t="s">
        <v>1</v>
      </c>
      <c r="B25" s="1" t="s">
        <v>2</v>
      </c>
      <c r="C25" s="1" t="s">
        <v>3</v>
      </c>
      <c r="D25" s="1">
        <v>1983</v>
      </c>
      <c r="E25" s="2">
        <v>432320.97</v>
      </c>
    </row>
    <row r="26" spans="1:5" x14ac:dyDescent="0.3">
      <c r="A26" s="1" t="s">
        <v>1</v>
      </c>
      <c r="B26" s="1" t="s">
        <v>2</v>
      </c>
      <c r="C26" s="1" t="s">
        <v>3</v>
      </c>
      <c r="D26" s="1">
        <v>1984</v>
      </c>
      <c r="E26" s="2">
        <v>447109.98</v>
      </c>
    </row>
    <row r="27" spans="1:5" x14ac:dyDescent="0.3">
      <c r="A27" s="1" t="s">
        <v>1</v>
      </c>
      <c r="B27" s="1" t="s">
        <v>2</v>
      </c>
      <c r="C27" s="1" t="s">
        <v>3</v>
      </c>
      <c r="D27" s="1">
        <v>1985</v>
      </c>
      <c r="E27" s="2">
        <v>490464.92</v>
      </c>
    </row>
    <row r="28" spans="1:5" x14ac:dyDescent="0.3">
      <c r="A28" s="1" t="s">
        <v>1</v>
      </c>
      <c r="B28" s="1" t="s">
        <v>2</v>
      </c>
      <c r="C28" s="1" t="s">
        <v>3</v>
      </c>
      <c r="D28" s="1">
        <v>1986</v>
      </c>
      <c r="E28" s="2">
        <v>525862.47</v>
      </c>
    </row>
    <row r="29" spans="1:5" x14ac:dyDescent="0.3">
      <c r="A29" s="1" t="s">
        <v>1</v>
      </c>
      <c r="B29" s="1" t="s">
        <v>2</v>
      </c>
      <c r="C29" s="1" t="s">
        <v>3</v>
      </c>
      <c r="D29" s="1">
        <v>1987</v>
      </c>
      <c r="E29" s="2">
        <v>561560.71</v>
      </c>
    </row>
    <row r="30" spans="1:5" x14ac:dyDescent="0.3">
      <c r="A30" s="1" t="s">
        <v>1</v>
      </c>
      <c r="B30" s="1" t="s">
        <v>2</v>
      </c>
      <c r="C30" s="1" t="s">
        <v>3</v>
      </c>
      <c r="D30" s="1">
        <v>1988</v>
      </c>
      <c r="E30" s="2">
        <v>606298.11</v>
      </c>
    </row>
    <row r="31" spans="1:5" x14ac:dyDescent="0.3">
      <c r="A31" s="1" t="s">
        <v>1</v>
      </c>
      <c r="B31" s="1" t="s">
        <v>2</v>
      </c>
      <c r="C31" s="1" t="s">
        <v>3</v>
      </c>
      <c r="D31" s="1">
        <v>1989</v>
      </c>
      <c r="E31" s="2">
        <v>662945.93000000005</v>
      </c>
    </row>
    <row r="32" spans="1:5" x14ac:dyDescent="0.3">
      <c r="A32" s="1" t="s">
        <v>1</v>
      </c>
      <c r="B32" s="1" t="s">
        <v>2</v>
      </c>
      <c r="C32" s="1" t="s">
        <v>3</v>
      </c>
      <c r="D32" s="1">
        <v>1990</v>
      </c>
      <c r="E32" s="2">
        <v>690576.77</v>
      </c>
    </row>
    <row r="33" spans="1:5" x14ac:dyDescent="0.3">
      <c r="A33" s="1" t="s">
        <v>1</v>
      </c>
      <c r="B33" s="1" t="s">
        <v>2</v>
      </c>
      <c r="C33" s="1" t="s">
        <v>3</v>
      </c>
      <c r="D33" s="1">
        <v>1991</v>
      </c>
      <c r="E33" s="2">
        <v>737851.74</v>
      </c>
    </row>
    <row r="34" spans="1:5" x14ac:dyDescent="0.3">
      <c r="A34" s="1" t="s">
        <v>1</v>
      </c>
      <c r="B34" s="1" t="s">
        <v>2</v>
      </c>
      <c r="C34" s="1" t="s">
        <v>3</v>
      </c>
      <c r="D34" s="1">
        <v>1992</v>
      </c>
      <c r="E34" s="2">
        <v>783634.23</v>
      </c>
    </row>
    <row r="35" spans="1:5" x14ac:dyDescent="0.3">
      <c r="A35" s="1" t="s">
        <v>1</v>
      </c>
      <c r="B35" s="1" t="s">
        <v>2</v>
      </c>
      <c r="C35" s="1" t="s">
        <v>3</v>
      </c>
      <c r="D35" s="1">
        <v>1993</v>
      </c>
      <c r="E35" s="2">
        <v>814297.69</v>
      </c>
    </row>
    <row r="36" spans="1:5" x14ac:dyDescent="0.3">
      <c r="A36" s="1" t="s">
        <v>1</v>
      </c>
      <c r="B36" s="1" t="s">
        <v>2</v>
      </c>
      <c r="C36" s="1" t="s">
        <v>3</v>
      </c>
      <c r="D36" s="1">
        <v>1994</v>
      </c>
      <c r="E36" s="2">
        <v>864931.62</v>
      </c>
    </row>
    <row r="37" spans="1:5" x14ac:dyDescent="0.3">
      <c r="A37" s="1" t="s">
        <v>1</v>
      </c>
      <c r="B37" s="1" t="s">
        <v>2</v>
      </c>
      <c r="C37" s="1" t="s">
        <v>3</v>
      </c>
      <c r="D37" s="1">
        <v>1995</v>
      </c>
      <c r="E37" s="2">
        <v>920046.63</v>
      </c>
    </row>
    <row r="38" spans="1:5" x14ac:dyDescent="0.3">
      <c r="A38" s="1" t="s">
        <v>1</v>
      </c>
      <c r="B38" s="1" t="s">
        <v>2</v>
      </c>
      <c r="C38" s="1" t="s">
        <v>3</v>
      </c>
      <c r="D38" s="1">
        <v>1996</v>
      </c>
      <c r="E38" s="2">
        <v>1002224.1</v>
      </c>
    </row>
    <row r="39" spans="1:5" x14ac:dyDescent="0.3">
      <c r="A39" s="1" t="s">
        <v>1</v>
      </c>
      <c r="B39" s="1" t="s">
        <v>2</v>
      </c>
      <c r="C39" s="1" t="s">
        <v>3</v>
      </c>
      <c r="D39" s="1">
        <v>1997</v>
      </c>
      <c r="E39" s="2">
        <v>1043939.9</v>
      </c>
    </row>
    <row r="40" spans="1:5" x14ac:dyDescent="0.3">
      <c r="A40" s="1" t="s">
        <v>1</v>
      </c>
      <c r="B40" s="1" t="s">
        <v>2</v>
      </c>
      <c r="C40" s="1" t="s">
        <v>3</v>
      </c>
      <c r="D40" s="1">
        <v>1998</v>
      </c>
      <c r="E40" s="2">
        <v>1071911.77</v>
      </c>
    </row>
    <row r="41" spans="1:5" x14ac:dyDescent="0.3">
      <c r="A41" s="1" t="s">
        <v>1</v>
      </c>
      <c r="B41" s="1" t="s">
        <v>2</v>
      </c>
      <c r="C41" s="1" t="s">
        <v>3</v>
      </c>
      <c r="D41" s="1">
        <v>1999</v>
      </c>
      <c r="E41" s="2">
        <v>1144390.03</v>
      </c>
    </row>
    <row r="42" spans="1:5" x14ac:dyDescent="0.3">
      <c r="A42" s="1" t="s">
        <v>1</v>
      </c>
      <c r="B42" s="1" t="s">
        <v>2</v>
      </c>
      <c r="C42" s="1" t="s">
        <v>3</v>
      </c>
      <c r="D42" s="1">
        <v>2000</v>
      </c>
      <c r="E42" s="2">
        <v>1186663.2</v>
      </c>
    </row>
    <row r="43" spans="1:5" x14ac:dyDescent="0.3">
      <c r="A43" s="1" t="s">
        <v>1</v>
      </c>
      <c r="B43" s="1" t="s">
        <v>2</v>
      </c>
      <c r="C43" s="1" t="s">
        <v>3</v>
      </c>
      <c r="D43" s="1">
        <v>2001</v>
      </c>
      <c r="E43" s="2">
        <v>1203843.1000000001</v>
      </c>
    </row>
    <row r="44" spans="1:5" x14ac:dyDescent="0.3">
      <c r="A44" s="1" t="s">
        <v>1</v>
      </c>
      <c r="B44" s="1" t="s">
        <v>2</v>
      </c>
      <c r="C44" s="1" t="s">
        <v>3</v>
      </c>
      <c r="D44" s="1">
        <v>2002</v>
      </c>
      <c r="E44" s="2">
        <v>1226791.18</v>
      </c>
    </row>
    <row r="45" spans="1:5" x14ac:dyDescent="0.3">
      <c r="A45" s="1" t="s">
        <v>1</v>
      </c>
      <c r="B45" s="1" t="s">
        <v>2</v>
      </c>
      <c r="C45" s="1" t="s">
        <v>3</v>
      </c>
      <c r="D45" s="1">
        <v>2003</v>
      </c>
      <c r="E45" s="2">
        <v>1281913.53</v>
      </c>
    </row>
    <row r="46" spans="1:5" x14ac:dyDescent="0.3">
      <c r="A46" s="1" t="s">
        <v>1</v>
      </c>
      <c r="B46" s="1" t="s">
        <v>2</v>
      </c>
      <c r="C46" s="1" t="s">
        <v>3</v>
      </c>
      <c r="D46" s="1">
        <v>2004</v>
      </c>
      <c r="E46" s="2">
        <v>1348524.58</v>
      </c>
    </row>
    <row r="47" spans="1:5" x14ac:dyDescent="0.3">
      <c r="A47" s="1" t="s">
        <v>1</v>
      </c>
      <c r="B47" s="1" t="s">
        <v>2</v>
      </c>
      <c r="C47" s="1" t="s">
        <v>3</v>
      </c>
      <c r="D47" s="1">
        <v>2005</v>
      </c>
      <c r="E47" s="2">
        <v>1411127.61</v>
      </c>
    </row>
    <row r="48" spans="1:5" x14ac:dyDescent="0.3">
      <c r="A48" s="1" t="s">
        <v>1</v>
      </c>
      <c r="B48" s="1" t="s">
        <v>2</v>
      </c>
      <c r="C48" s="1" t="s">
        <v>3</v>
      </c>
      <c r="D48" s="1">
        <v>2006</v>
      </c>
      <c r="E48" s="2">
        <v>1504364.75</v>
      </c>
    </row>
    <row r="49" spans="1:5" x14ac:dyDescent="0.3">
      <c r="A49" s="1" t="s">
        <v>1</v>
      </c>
      <c r="B49" s="1" t="s">
        <v>2</v>
      </c>
      <c r="C49" s="1" t="s">
        <v>3</v>
      </c>
      <c r="D49" s="1">
        <v>2007</v>
      </c>
      <c r="E49" s="2">
        <v>1611199.13</v>
      </c>
    </row>
    <row r="50" spans="1:5" x14ac:dyDescent="0.3">
      <c r="A50" s="1" t="s">
        <v>1</v>
      </c>
      <c r="B50" s="1" t="s">
        <v>2</v>
      </c>
      <c r="C50" s="1" t="s">
        <v>3</v>
      </c>
      <c r="D50" s="1">
        <v>2008</v>
      </c>
      <c r="E50" s="2">
        <v>1793074.99</v>
      </c>
    </row>
    <row r="51" spans="1:5" x14ac:dyDescent="0.3">
      <c r="A51" s="1" t="s">
        <v>1</v>
      </c>
      <c r="B51" s="1" t="s">
        <v>2</v>
      </c>
      <c r="C51" s="1" t="s">
        <v>3</v>
      </c>
      <c r="D51" s="1">
        <v>2009</v>
      </c>
      <c r="E51" s="2">
        <v>1965820.03</v>
      </c>
    </row>
    <row r="52" spans="1:5" x14ac:dyDescent="0.3">
      <c r="A52" s="1" t="s">
        <v>1</v>
      </c>
      <c r="B52" s="1" t="s">
        <v>2</v>
      </c>
      <c r="C52" s="1" t="s">
        <v>3</v>
      </c>
      <c r="D52" s="1">
        <v>2010</v>
      </c>
      <c r="E52" s="2">
        <v>1950950.34</v>
      </c>
    </row>
    <row r="53" spans="1:5" x14ac:dyDescent="0.3">
      <c r="A53" s="1" t="s">
        <v>1</v>
      </c>
      <c r="B53" s="1" t="s">
        <v>2</v>
      </c>
      <c r="C53" s="1" t="s">
        <v>3</v>
      </c>
      <c r="D53" s="1">
        <v>2011</v>
      </c>
      <c r="E53" s="2">
        <v>2074344.89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79C01-75CB-4132-83D0-0A7AC47D9E0A}">
  <dimension ref="A1:M14"/>
  <sheetViews>
    <sheetView tabSelected="1" workbookViewId="0">
      <selection activeCell="E13" sqref="E13"/>
    </sheetView>
  </sheetViews>
  <sheetFormatPr defaultRowHeight="14.4" x14ac:dyDescent="0.3"/>
  <cols>
    <col min="4" max="4" width="10.33203125" bestFit="1" customWidth="1"/>
    <col min="6" max="6" width="17.33203125" bestFit="1" customWidth="1"/>
  </cols>
  <sheetData>
    <row r="1" spans="1:13" x14ac:dyDescent="0.3">
      <c r="A1" t="s">
        <v>8</v>
      </c>
      <c r="B1" t="s">
        <v>9</v>
      </c>
      <c r="C1" t="s">
        <v>16</v>
      </c>
      <c r="D1" t="s">
        <v>17</v>
      </c>
      <c r="E1" t="s">
        <v>18</v>
      </c>
      <c r="L1" t="s">
        <v>20</v>
      </c>
    </row>
    <row r="2" spans="1:13" x14ac:dyDescent="0.3">
      <c r="A2" t="s">
        <v>10</v>
      </c>
      <c r="B2">
        <v>10</v>
      </c>
      <c r="C2">
        <f>AVERAGE($B$2:$B$7)</f>
        <v>27.5</v>
      </c>
      <c r="D2">
        <f>C2-B2</f>
        <v>17.5</v>
      </c>
      <c r="E2">
        <f>D2*D2</f>
        <v>306.25</v>
      </c>
    </row>
    <row r="3" spans="1:13" x14ac:dyDescent="0.3">
      <c r="A3" t="s">
        <v>11</v>
      </c>
      <c r="B3">
        <v>15</v>
      </c>
      <c r="C3">
        <f t="shared" ref="C3:C7" si="0">AVERAGE($B$2:$B$7)</f>
        <v>27.5</v>
      </c>
      <c r="D3">
        <f t="shared" ref="D3:D7" si="1">C3-B3</f>
        <v>12.5</v>
      </c>
      <c r="E3">
        <f t="shared" ref="E3:E7" si="2">D3*D3</f>
        <v>156.25</v>
      </c>
      <c r="L3" t="s">
        <v>23</v>
      </c>
      <c r="M3">
        <v>175</v>
      </c>
    </row>
    <row r="4" spans="1:13" x14ac:dyDescent="0.3">
      <c r="A4" t="s">
        <v>12</v>
      </c>
      <c r="B4">
        <v>20</v>
      </c>
      <c r="C4">
        <f t="shared" si="0"/>
        <v>27.5</v>
      </c>
      <c r="D4">
        <f t="shared" si="1"/>
        <v>7.5</v>
      </c>
      <c r="E4">
        <f t="shared" si="2"/>
        <v>56.25</v>
      </c>
      <c r="L4" t="s">
        <v>24</v>
      </c>
      <c r="M4">
        <v>25</v>
      </c>
    </row>
    <row r="5" spans="1:13" x14ac:dyDescent="0.3">
      <c r="A5" t="s">
        <v>13</v>
      </c>
      <c r="B5">
        <v>30</v>
      </c>
      <c r="C5">
        <f t="shared" si="0"/>
        <v>27.5</v>
      </c>
      <c r="D5">
        <f t="shared" si="1"/>
        <v>-2.5</v>
      </c>
      <c r="E5">
        <f t="shared" si="2"/>
        <v>6.25</v>
      </c>
      <c r="L5" t="s">
        <v>25</v>
      </c>
      <c r="M5">
        <v>-150</v>
      </c>
    </row>
    <row r="6" spans="1:13" x14ac:dyDescent="0.3">
      <c r="A6" t="s">
        <v>14</v>
      </c>
      <c r="B6">
        <v>40</v>
      </c>
      <c r="C6">
        <f t="shared" si="0"/>
        <v>27.5</v>
      </c>
      <c r="D6">
        <f t="shared" si="1"/>
        <v>-12.5</v>
      </c>
      <c r="E6">
        <f t="shared" si="2"/>
        <v>156.25</v>
      </c>
      <c r="L6" t="s">
        <v>22</v>
      </c>
      <c r="M6">
        <v>50</v>
      </c>
    </row>
    <row r="7" spans="1:13" x14ac:dyDescent="0.3">
      <c r="A7" t="s">
        <v>15</v>
      </c>
      <c r="B7">
        <v>50</v>
      </c>
      <c r="C7">
        <f t="shared" si="0"/>
        <v>27.5</v>
      </c>
      <c r="D7">
        <f t="shared" si="1"/>
        <v>-22.5</v>
      </c>
      <c r="E7">
        <f t="shared" si="2"/>
        <v>506.25</v>
      </c>
    </row>
    <row r="9" spans="1:13" x14ac:dyDescent="0.3">
      <c r="C9" t="s">
        <v>19</v>
      </c>
      <c r="D9">
        <f>SUM(D2:D7)</f>
        <v>0</v>
      </c>
      <c r="E9">
        <f>SUM(E2:E7)</f>
        <v>1187.5</v>
      </c>
    </row>
    <row r="10" spans="1:13" x14ac:dyDescent="0.3">
      <c r="A10" t="s">
        <v>21</v>
      </c>
      <c r="E10" s="5">
        <f>E9/5</f>
        <v>237.5</v>
      </c>
      <c r="F10" s="5">
        <f>ROUND(SQRT(E10), 2)</f>
        <v>15.41</v>
      </c>
    </row>
    <row r="11" spans="1:13" x14ac:dyDescent="0.3">
      <c r="E11" s="5" t="s">
        <v>26</v>
      </c>
      <c r="F11" s="5" t="s">
        <v>27</v>
      </c>
    </row>
    <row r="13" spans="1:13" x14ac:dyDescent="0.3">
      <c r="A13" s="5" t="s">
        <v>28</v>
      </c>
      <c r="B13" s="5"/>
      <c r="C13" s="5"/>
      <c r="D13" s="5"/>
      <c r="E13" s="5">
        <f>VAR(B2:B7)</f>
        <v>237.5</v>
      </c>
    </row>
    <row r="14" spans="1:13" x14ac:dyDescent="0.3">
      <c r="A14" s="5" t="s">
        <v>29</v>
      </c>
      <c r="B14" s="5"/>
      <c r="C14" s="5"/>
      <c r="D14" s="5"/>
      <c r="E14" s="5">
        <f>ROUND(STDEV(B2:B7), 2)</f>
        <v>15.41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Standard Deviation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Alakh Pandya</dc:creator>
  <cp:lastModifiedBy>Alakh Pandya</cp:lastModifiedBy>
  <dcterms:created xsi:type="dcterms:W3CDTF">2015-06-05T18:17:20Z</dcterms:created>
  <dcterms:modified xsi:type="dcterms:W3CDTF">2023-08-29T12:24:23Z</dcterms:modified>
</cp:coreProperties>
</file>