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Dhwanit_One_to_one\02 Advanced Excel\"/>
    </mc:Choice>
  </mc:AlternateContent>
  <xr:revisionPtr revIDLastSave="0" documentId="13_ncr:1_{2B37BA0A-2E46-44F2-BCFD-D1E439D1CCD5}" xr6:coauthVersionLast="47" xr6:coauthVersionMax="47" xr10:uidLastSave="{00000000-0000-0000-0000-000000000000}"/>
  <bookViews>
    <workbookView xWindow="-108" yWindow="-108" windowWidth="23256" windowHeight="12576" activeTab="3" xr2:uid="{8841A449-B5A4-4350-BFCF-745781B78CE1}"/>
  </bookViews>
  <sheets>
    <sheet name="Data Validation" sheetId="2" r:id="rId1"/>
    <sheet name="Population" sheetId="3" r:id="rId2"/>
    <sheet name="Per Capita Income" sheetId="4" r:id="rId3"/>
    <sheet name="HLookup &amp; Transpos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4" l="1"/>
  <c r="C25" i="4"/>
  <c r="G22" i="4"/>
  <c r="G23" i="4"/>
  <c r="C24" i="4" s="1"/>
  <c r="E18" i="4"/>
  <c r="E14" i="4"/>
  <c r="C19" i="4"/>
  <c r="B17" i="4"/>
  <c r="B14" i="4"/>
  <c r="H4" i="5"/>
  <c r="H3" i="5"/>
  <c r="E3" i="4"/>
  <c r="E4" i="4"/>
  <c r="E5" i="4"/>
  <c r="E6" i="4"/>
  <c r="E7" i="4"/>
  <c r="E2" i="4"/>
  <c r="D3" i="4"/>
  <c r="D4" i="4"/>
  <c r="D5" i="4"/>
  <c r="D6" i="4"/>
  <c r="D7" i="4"/>
  <c r="D2" i="4"/>
  <c r="C3" i="4"/>
  <c r="C4" i="4"/>
  <c r="C5" i="4"/>
  <c r="C6" i="4"/>
  <c r="C7" i="4"/>
  <c r="C2" i="4"/>
</calcChain>
</file>

<file path=xl/sharedStrings.xml><?xml version="1.0" encoding="utf-8"?>
<sst xmlns="http://schemas.openxmlformats.org/spreadsheetml/2006/main" count="89" uniqueCount="49">
  <si>
    <t>Qty:</t>
  </si>
  <si>
    <t>Amount:</t>
  </si>
  <si>
    <t>Day:</t>
  </si>
  <si>
    <t>Date:</t>
  </si>
  <si>
    <t>STD Code</t>
  </si>
  <si>
    <t>City</t>
  </si>
  <si>
    <t>Population</t>
  </si>
  <si>
    <t>Avg. Literacy</t>
  </si>
  <si>
    <t>Male Literacy</t>
  </si>
  <si>
    <t>Female Literacy</t>
  </si>
  <si>
    <t>Ahmedabad</t>
  </si>
  <si>
    <t>Surat</t>
  </si>
  <si>
    <t>Patan</t>
  </si>
  <si>
    <t>Rajkot</t>
  </si>
  <si>
    <t>Disa</t>
  </si>
  <si>
    <t>Palanpur</t>
  </si>
  <si>
    <t>Income</t>
  </si>
  <si>
    <t>Match Function</t>
  </si>
  <si>
    <t>Index Function</t>
  </si>
  <si>
    <t>Enter the city</t>
  </si>
  <si>
    <t>Enter Index No</t>
  </si>
  <si>
    <t>Enter Row No</t>
  </si>
  <si>
    <t>Enter Col No</t>
  </si>
  <si>
    <t>Value</t>
  </si>
  <si>
    <t>Enter City Name</t>
  </si>
  <si>
    <t>Parameter</t>
  </si>
  <si>
    <t>City:</t>
  </si>
  <si>
    <t>VLOOKUP Exercise</t>
  </si>
  <si>
    <t>Avg.Literacy</t>
  </si>
  <si>
    <t>Name</t>
  </si>
  <si>
    <t>SR Tendulkar</t>
  </si>
  <si>
    <t>V Sehwag</t>
  </si>
  <si>
    <t>V Kohli</t>
  </si>
  <si>
    <t>Matches</t>
  </si>
  <si>
    <t>100's</t>
  </si>
  <si>
    <t>50's</t>
  </si>
  <si>
    <t>6's</t>
  </si>
  <si>
    <t>Batsman</t>
  </si>
  <si>
    <t>Index No (row no)</t>
  </si>
  <si>
    <t>Index No (col no)</t>
  </si>
  <si>
    <t>Match only supports 1D arrays.</t>
  </si>
  <si>
    <t>Index also supports 2D arrays.</t>
  </si>
  <si>
    <t>Vlookup Value</t>
  </si>
  <si>
    <t>Index-Match Value</t>
  </si>
  <si>
    <t>City's row number</t>
  </si>
  <si>
    <t>Parameter's col no</t>
  </si>
  <si>
    <t>Index-Match Merged</t>
  </si>
  <si>
    <t>Sat</t>
  </si>
  <si>
    <t>4's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</si>
</sst>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C5D3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1" xfId="0" applyBorder="1"/>
    <xf numFmtId="0" fontId="0" fillId="5" borderId="0" xfId="0" applyFill="1"/>
    <xf numFmtId="0" fontId="1" fillId="0" borderId="0" xfId="0" applyFont="1"/>
    <xf numFmtId="0" fontId="0" fillId="4" borderId="1" xfId="0" applyFill="1" applyBorder="1"/>
    <xf numFmtId="0" fontId="1" fillId="0" borderId="0" xfId="0" applyFon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3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worked-style" pivot="0" count="3" xr9:uid="{4962AF0F-B938-41E4-B022-6C37AF0F05A8}">
      <tableStyleElement type="headerRow" dxfId="2"/>
      <tableStyleElement type="firstRowStripe" dxfId="1"/>
      <tableStyleElement type="secondRowStripe" dxfId="0"/>
    </tableStyle>
  </tableStyles>
  <colors>
    <mruColors>
      <color rgb="FF003399"/>
      <color rgb="FF3366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929B-DF63-48AD-A030-0F4C2243C022}">
  <dimension ref="B2:J8"/>
  <sheetViews>
    <sheetView workbookViewId="0">
      <selection activeCell="D19" sqref="D19"/>
    </sheetView>
  </sheetViews>
  <sheetFormatPr defaultRowHeight="14.4" x14ac:dyDescent="0.3"/>
  <cols>
    <col min="2" max="2" width="5.21875" customWidth="1"/>
    <col min="3" max="4" width="11.109375" customWidth="1"/>
    <col min="5" max="5" width="5.44140625" customWidth="1"/>
    <col min="10" max="10" width="10.33203125" bestFit="1" customWidth="1"/>
  </cols>
  <sheetData>
    <row r="2" spans="2:10" x14ac:dyDescent="0.3">
      <c r="B2" s="1"/>
      <c r="C2" s="1"/>
      <c r="D2" s="1"/>
      <c r="E2" s="1"/>
    </row>
    <row r="3" spans="2:10" x14ac:dyDescent="0.3">
      <c r="B3" s="1"/>
      <c r="C3" s="1" t="s">
        <v>0</v>
      </c>
      <c r="D3" s="6">
        <v>10</v>
      </c>
      <c r="E3" s="1"/>
    </row>
    <row r="4" spans="2:10" x14ac:dyDescent="0.3">
      <c r="B4" s="1"/>
      <c r="C4" s="1" t="s">
        <v>1</v>
      </c>
      <c r="D4" s="6">
        <v>-10</v>
      </c>
      <c r="E4" s="1"/>
      <c r="J4" s="12"/>
    </row>
    <row r="5" spans="2:10" x14ac:dyDescent="0.3">
      <c r="B5" s="1"/>
      <c r="C5" s="1" t="s">
        <v>3</v>
      </c>
      <c r="D5" s="11">
        <v>123</v>
      </c>
      <c r="E5" s="1"/>
    </row>
    <row r="6" spans="2:10" x14ac:dyDescent="0.3">
      <c r="B6" s="1"/>
      <c r="C6" s="1" t="s">
        <v>2</v>
      </c>
      <c r="D6" s="6" t="s">
        <v>47</v>
      </c>
      <c r="E6" s="1"/>
    </row>
    <row r="7" spans="2:10" x14ac:dyDescent="0.3">
      <c r="B7" s="1"/>
      <c r="C7" s="1" t="s">
        <v>26</v>
      </c>
      <c r="D7" s="6" t="s">
        <v>15</v>
      </c>
      <c r="E7" s="1"/>
    </row>
    <row r="8" spans="2:10" x14ac:dyDescent="0.3">
      <c r="B8" s="1"/>
      <c r="C8" s="1"/>
      <c r="D8" s="1"/>
      <c r="E8" s="1"/>
    </row>
  </sheetData>
  <dataValidations count="4">
    <dataValidation type="whole" operator="greaterThan" allowBlank="1" showInputMessage="1" showErrorMessage="1" errorTitle="Positive Integers Only!" error="Quantity can neither be negative, zero nor it can be in floating point." sqref="D3" xr:uid="{567FFD65-36D2-4E88-8BB1-BE59E1742C0C}">
      <formula1>0</formula1>
    </dataValidation>
    <dataValidation type="decimal" errorStyle="warning" operator="greaterThan" allowBlank="1" showInputMessage="1" showErrorMessage="1" promptTitle="Please Enter A Positive Number" prompt="As amount cannot be negative or zero." sqref="D4" xr:uid="{4381B566-74F3-4F29-97A8-95D7EDDA9C03}">
      <formula1>0</formula1>
    </dataValidation>
    <dataValidation type="date" operator="lessThan" allowBlank="1" showInputMessage="1" showErrorMessage="1" sqref="D5" xr:uid="{EE6DB7A0-12D2-4300-91A3-565023EDF708}">
      <formula1>45292</formula1>
    </dataValidation>
    <dataValidation type="list" allowBlank="1" showInputMessage="1" showErrorMessage="1" sqref="D6" xr:uid="{8701F47D-E1E0-4531-AF62-BC46DE786574}">
      <formula1>"Mon, Tue, Wed, Thu, Fri, Sat"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7F4F9A-90B0-4304-A979-E61FFFA6D899}">
          <x14:formula1>
            <xm:f>Population!$B$2:$B$7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FA9A-C624-4861-A590-C7207E99A8FC}">
  <dimension ref="A1:F7"/>
  <sheetViews>
    <sheetView workbookViewId="0">
      <selection activeCell="B2" sqref="B2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79</v>
      </c>
      <c r="B2" t="s">
        <v>10</v>
      </c>
      <c r="C2">
        <v>86</v>
      </c>
      <c r="D2">
        <v>68.7</v>
      </c>
      <c r="E2">
        <v>65.7</v>
      </c>
      <c r="F2">
        <v>75.53</v>
      </c>
    </row>
    <row r="3" spans="1:6" x14ac:dyDescent="0.3">
      <c r="A3">
        <v>261</v>
      </c>
      <c r="B3" t="s">
        <v>11</v>
      </c>
      <c r="C3">
        <v>80</v>
      </c>
      <c r="D3">
        <v>60.5</v>
      </c>
      <c r="E3">
        <v>60</v>
      </c>
      <c r="F3">
        <v>62.2</v>
      </c>
    </row>
    <row r="4" spans="1:6" x14ac:dyDescent="0.3">
      <c r="A4">
        <v>2766</v>
      </c>
      <c r="B4" t="s">
        <v>12</v>
      </c>
      <c r="C4">
        <v>13</v>
      </c>
      <c r="D4">
        <v>72.3</v>
      </c>
      <c r="E4">
        <v>82.9</v>
      </c>
      <c r="F4">
        <v>61.05</v>
      </c>
    </row>
    <row r="5" spans="1:6" x14ac:dyDescent="0.3">
      <c r="A5">
        <v>281</v>
      </c>
      <c r="B5" t="s">
        <v>13</v>
      </c>
      <c r="C5">
        <v>46</v>
      </c>
      <c r="D5">
        <v>52.2</v>
      </c>
      <c r="E5">
        <v>52.5</v>
      </c>
      <c r="F5">
        <v>34.700000000000003</v>
      </c>
    </row>
    <row r="6" spans="1:6" x14ac:dyDescent="0.3">
      <c r="A6">
        <v>2744</v>
      </c>
      <c r="B6" t="s">
        <v>14</v>
      </c>
      <c r="C6">
        <v>2</v>
      </c>
      <c r="D6">
        <v>68.8</v>
      </c>
      <c r="E6">
        <v>72.8</v>
      </c>
      <c r="F6">
        <v>40</v>
      </c>
    </row>
    <row r="7" spans="1:6" x14ac:dyDescent="0.3">
      <c r="A7">
        <v>2742</v>
      </c>
      <c r="B7" t="s">
        <v>15</v>
      </c>
      <c r="C7">
        <v>1.5</v>
      </c>
      <c r="D7">
        <v>64.900000000000006</v>
      </c>
      <c r="E7">
        <v>78.400000000000006</v>
      </c>
      <c r="F7">
        <v>38.799999999999997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2AAF-D203-49B6-B2C2-C7513BD0F1DC}">
  <dimension ref="A1:K27"/>
  <sheetViews>
    <sheetView workbookViewId="0">
      <selection activeCell="F2" sqref="F2"/>
    </sheetView>
  </sheetViews>
  <sheetFormatPr defaultRowHeight="14.4" x14ac:dyDescent="0.3"/>
  <cols>
    <col min="1" max="1" width="15.77734375" bestFit="1" customWidth="1"/>
    <col min="2" max="2" width="18.21875" bestFit="1" customWidth="1"/>
    <col min="3" max="4" width="13.21875" bestFit="1" customWidth="1"/>
    <col min="5" max="5" width="13.88671875" bestFit="1" customWidth="1"/>
    <col min="6" max="6" width="25.109375" bestFit="1" customWidth="1"/>
    <col min="7" max="7" width="12.21875" bestFit="1" customWidth="1"/>
    <col min="9" max="9" width="13.88671875" bestFit="1" customWidth="1"/>
    <col min="10" max="10" width="16" bestFit="1" customWidth="1"/>
  </cols>
  <sheetData>
    <row r="1" spans="1:11" x14ac:dyDescent="0.3">
      <c r="A1" t="s">
        <v>5</v>
      </c>
      <c r="B1" t="s">
        <v>16</v>
      </c>
      <c r="C1" t="s">
        <v>7</v>
      </c>
      <c r="D1" t="s">
        <v>6</v>
      </c>
      <c r="E1" t="s">
        <v>9</v>
      </c>
      <c r="F1" t="s">
        <v>4</v>
      </c>
      <c r="H1" t="s">
        <v>27</v>
      </c>
    </row>
    <row r="2" spans="1:11" x14ac:dyDescent="0.3">
      <c r="A2" t="s">
        <v>10</v>
      </c>
      <c r="B2">
        <v>2590</v>
      </c>
      <c r="C2">
        <f>VLOOKUP(A2, Population!$B$2:$D$7, 3, FALSE)</f>
        <v>68.7</v>
      </c>
      <c r="D2">
        <f>VLOOKUP(A2, Population!$B$2:$C$7, 2,FALSE)</f>
        <v>86</v>
      </c>
      <c r="E2">
        <f>VLOOKUP(A2, Population!$B$2:$F$7, 5,FALSE)</f>
        <v>75.53</v>
      </c>
    </row>
    <row r="3" spans="1:11" x14ac:dyDescent="0.3">
      <c r="A3" t="s">
        <v>14</v>
      </c>
      <c r="B3">
        <v>3196</v>
      </c>
      <c r="C3">
        <f>VLOOKUP(A3, Population!$B$2:$D$7, 3, FALSE)</f>
        <v>68.8</v>
      </c>
      <c r="D3">
        <f>VLOOKUP(A3, Population!$B$2:$C$7, 2,FALSE)</f>
        <v>2</v>
      </c>
      <c r="E3">
        <f>VLOOKUP(A3, Population!$B$2:$F$7, 5,FALSE)</f>
        <v>40</v>
      </c>
      <c r="H3" s="7"/>
      <c r="I3" s="7"/>
      <c r="J3" s="7"/>
      <c r="K3" s="7"/>
    </row>
    <row r="4" spans="1:11" x14ac:dyDescent="0.3">
      <c r="A4" t="s">
        <v>15</v>
      </c>
      <c r="B4">
        <v>2400</v>
      </c>
      <c r="C4">
        <f>VLOOKUP(A4, Population!$B$2:$D$7, 3, FALSE)</f>
        <v>64.900000000000006</v>
      </c>
      <c r="D4">
        <f>VLOOKUP(A4, Population!$B$2:$C$7, 2,FALSE)</f>
        <v>1.5</v>
      </c>
      <c r="E4">
        <f>VLOOKUP(A4, Population!$B$2:$F$7, 5,FALSE)</f>
        <v>38.799999999999997</v>
      </c>
      <c r="H4" s="7"/>
      <c r="I4" s="7" t="s">
        <v>5</v>
      </c>
      <c r="J4" s="6" t="s">
        <v>12</v>
      </c>
      <c r="K4" s="7"/>
    </row>
    <row r="5" spans="1:11" x14ac:dyDescent="0.3">
      <c r="A5" t="s">
        <v>12</v>
      </c>
      <c r="B5">
        <v>2530</v>
      </c>
      <c r="C5">
        <f>VLOOKUP(A5, Population!$B$2:$D$7, 3, FALSE)</f>
        <v>72.3</v>
      </c>
      <c r="D5">
        <f>VLOOKUP(A5, Population!$B$2:$C$7, 2,FALSE)</f>
        <v>13</v>
      </c>
      <c r="E5">
        <f>VLOOKUP(A5, Population!$B$2:$F$7, 5,FALSE)</f>
        <v>61.05</v>
      </c>
      <c r="H5" s="7"/>
      <c r="I5" s="7" t="s">
        <v>16</v>
      </c>
      <c r="J5" s="6"/>
      <c r="K5" s="7"/>
    </row>
    <row r="6" spans="1:11" x14ac:dyDescent="0.3">
      <c r="A6" t="s">
        <v>13</v>
      </c>
      <c r="B6">
        <v>2900</v>
      </c>
      <c r="C6">
        <f>VLOOKUP(A6, Population!$B$2:$D$7, 3, FALSE)</f>
        <v>52.2</v>
      </c>
      <c r="D6">
        <f>VLOOKUP(A6, Population!$B$2:$C$7, 2,FALSE)</f>
        <v>46</v>
      </c>
      <c r="E6">
        <f>VLOOKUP(A6, Population!$B$2:$F$7, 5,FALSE)</f>
        <v>34.700000000000003</v>
      </c>
      <c r="H6" s="7"/>
      <c r="I6" s="7" t="s">
        <v>28</v>
      </c>
      <c r="J6" s="6"/>
      <c r="K6" s="7"/>
    </row>
    <row r="7" spans="1:11" x14ac:dyDescent="0.3">
      <c r="A7" t="s">
        <v>11</v>
      </c>
      <c r="B7">
        <v>2850</v>
      </c>
      <c r="C7">
        <f>VLOOKUP(A7, Population!$B$2:$D$7, 3, FALSE)</f>
        <v>60.5</v>
      </c>
      <c r="D7">
        <f>VLOOKUP(A7, Population!$B$2:$C$7, 2,FALSE)</f>
        <v>80</v>
      </c>
      <c r="E7">
        <f>VLOOKUP(A7, Population!$B$2:$F$7, 5,FALSE)</f>
        <v>62.2</v>
      </c>
      <c r="H7" s="7"/>
      <c r="I7" s="7" t="s">
        <v>6</v>
      </c>
      <c r="J7" s="6"/>
      <c r="K7" s="7"/>
    </row>
    <row r="8" spans="1:11" x14ac:dyDescent="0.3">
      <c r="H8" s="7"/>
      <c r="I8" s="7" t="s">
        <v>9</v>
      </c>
      <c r="J8" s="6"/>
      <c r="K8" s="7"/>
    </row>
    <row r="9" spans="1:11" x14ac:dyDescent="0.3">
      <c r="H9" s="7"/>
      <c r="I9" s="7"/>
      <c r="J9" s="7"/>
      <c r="K9" s="7"/>
    </row>
    <row r="11" spans="1:11" x14ac:dyDescent="0.3">
      <c r="A11" s="10" t="s">
        <v>17</v>
      </c>
      <c r="B11" s="10"/>
      <c r="D11" s="10" t="s">
        <v>18</v>
      </c>
      <c r="E11" s="10"/>
    </row>
    <row r="13" spans="1:11" x14ac:dyDescent="0.3">
      <c r="A13" t="s">
        <v>19</v>
      </c>
      <c r="B13" t="s">
        <v>13</v>
      </c>
      <c r="D13" t="s">
        <v>20</v>
      </c>
      <c r="E13">
        <v>2</v>
      </c>
    </row>
    <row r="14" spans="1:11" x14ac:dyDescent="0.3">
      <c r="A14" t="s">
        <v>38</v>
      </c>
      <c r="B14">
        <f>MATCH(B13, A2:A7, 0)</f>
        <v>5</v>
      </c>
      <c r="D14" t="s">
        <v>5</v>
      </c>
      <c r="E14" t="str">
        <f>INDEX(A2:A7, E13)</f>
        <v>Disa</v>
      </c>
    </row>
    <row r="15" spans="1:11" x14ac:dyDescent="0.3">
      <c r="D15" s="8" t="s">
        <v>41</v>
      </c>
    </row>
    <row r="16" spans="1:11" x14ac:dyDescent="0.3">
      <c r="A16" t="s">
        <v>25</v>
      </c>
      <c r="B16" t="s">
        <v>6</v>
      </c>
      <c r="D16" t="s">
        <v>21</v>
      </c>
      <c r="E16">
        <v>3</v>
      </c>
    </row>
    <row r="17" spans="1:7" x14ac:dyDescent="0.3">
      <c r="A17" t="s">
        <v>39</v>
      </c>
      <c r="B17">
        <f>MATCH(B16, B1:E1, 0)</f>
        <v>3</v>
      </c>
      <c r="D17" t="s">
        <v>22</v>
      </c>
      <c r="E17">
        <v>1</v>
      </c>
    </row>
    <row r="18" spans="1:7" x14ac:dyDescent="0.3">
      <c r="D18" t="s">
        <v>23</v>
      </c>
      <c r="E18">
        <f>INDEX(B2:D7, E16, E17)</f>
        <v>2400</v>
      </c>
    </row>
    <row r="19" spans="1:7" x14ac:dyDescent="0.3">
      <c r="A19" s="8" t="s">
        <v>40</v>
      </c>
      <c r="C19" t="e">
        <f>MATCH(B13, A1:E7, 0)</f>
        <v>#N/A</v>
      </c>
    </row>
    <row r="21" spans="1:7" x14ac:dyDescent="0.3">
      <c r="A21" s="2"/>
      <c r="B21" s="2"/>
      <c r="C21" s="2"/>
      <c r="D21" s="2"/>
    </row>
    <row r="22" spans="1:7" x14ac:dyDescent="0.3">
      <c r="A22" s="2"/>
      <c r="B22" s="2" t="s">
        <v>24</v>
      </c>
      <c r="C22" s="3" t="s">
        <v>15</v>
      </c>
      <c r="D22" s="2"/>
      <c r="F22" t="s">
        <v>44</v>
      </c>
      <c r="G22">
        <f>MATCH(C22, A1:A7, 0)</f>
        <v>4</v>
      </c>
    </row>
    <row r="23" spans="1:7" x14ac:dyDescent="0.3">
      <c r="A23" s="2"/>
      <c r="B23" s="2" t="s">
        <v>25</v>
      </c>
      <c r="C23" s="5" t="s">
        <v>9</v>
      </c>
      <c r="D23" s="2"/>
      <c r="F23" s="4" t="s">
        <v>45</v>
      </c>
      <c r="G23">
        <f>MATCH(C23, A1:E1, 0)</f>
        <v>5</v>
      </c>
    </row>
    <row r="24" spans="1:7" x14ac:dyDescent="0.3">
      <c r="A24" s="2"/>
      <c r="B24" s="2" t="s">
        <v>42</v>
      </c>
      <c r="C24" s="5">
        <f>VLOOKUP(C22, A1:E7, G23,FALSE)</f>
        <v>38.799999999999997</v>
      </c>
      <c r="D24" s="2"/>
    </row>
    <row r="25" spans="1:7" x14ac:dyDescent="0.3">
      <c r="A25" s="2"/>
      <c r="B25" s="2" t="s">
        <v>43</v>
      </c>
      <c r="C25" s="9">
        <f>INDEX(A1:E7, G22, G23)</f>
        <v>38.799999999999997</v>
      </c>
      <c r="D25" s="2"/>
    </row>
    <row r="26" spans="1:7" x14ac:dyDescent="0.3">
      <c r="A26" s="2"/>
      <c r="B26" s="2" t="s">
        <v>46</v>
      </c>
      <c r="C26" s="9">
        <f>INDEX(A1:E7, MATCH(C22, A1:A7, 0), MATCH(C23, A1:E1, 0))</f>
        <v>38.799999999999997</v>
      </c>
      <c r="D26" s="2"/>
    </row>
    <row r="27" spans="1:7" x14ac:dyDescent="0.3">
      <c r="A27" s="2"/>
      <c r="B27" s="2"/>
      <c r="C27" s="2"/>
      <c r="D27" s="2"/>
    </row>
  </sheetData>
  <mergeCells count="2">
    <mergeCell ref="A11:B11"/>
    <mergeCell ref="D11:E11"/>
  </mergeCells>
  <dataValidations count="3">
    <dataValidation type="list" allowBlank="1" showInputMessage="1" showErrorMessage="1" sqref="C23" xr:uid="{FE11E48D-BC8E-4AD7-96F3-F308073CC172}">
      <formula1>$A$1:$E$1</formula1>
    </dataValidation>
    <dataValidation type="list" allowBlank="1" showInputMessage="1" showErrorMessage="1" sqref="C22 J4 B13" xr:uid="{D1AF33DB-32AB-4D38-869B-BE134C3B46C2}">
      <formula1>$A$2:$A$7</formula1>
    </dataValidation>
    <dataValidation type="list" allowBlank="1" showInputMessage="1" showErrorMessage="1" sqref="B16" xr:uid="{164EC93F-871D-41DF-9C1E-70006FCA150B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B3AB-EDCB-4C4F-89B8-2F0BD2EA93E2}">
  <dimension ref="B2:L13"/>
  <sheetViews>
    <sheetView tabSelected="1" workbookViewId="0">
      <selection activeCell="H24" sqref="H24"/>
    </sheetView>
  </sheetViews>
  <sheetFormatPr defaultRowHeight="14.4" x14ac:dyDescent="0.3"/>
  <cols>
    <col min="2" max="2" width="9.5546875" bestFit="1" customWidth="1"/>
    <col min="3" max="3" width="12" bestFit="1" customWidth="1"/>
    <col min="4" max="4" width="9.21875" bestFit="1" customWidth="1"/>
    <col min="5" max="5" width="6.88671875" bestFit="1" customWidth="1"/>
    <col min="7" max="7" width="11.44140625" bestFit="1" customWidth="1"/>
    <col min="8" max="8" width="11.88671875" customWidth="1"/>
  </cols>
  <sheetData>
    <row r="2" spans="2:12" x14ac:dyDescent="0.3">
      <c r="B2" s="13" t="s">
        <v>29</v>
      </c>
      <c r="C2" s="13" t="s">
        <v>30</v>
      </c>
      <c r="D2" s="13" t="s">
        <v>31</v>
      </c>
      <c r="E2" s="13" t="s">
        <v>32</v>
      </c>
      <c r="G2" s="13" t="s">
        <v>37</v>
      </c>
      <c r="H2" s="15" t="s">
        <v>30</v>
      </c>
    </row>
    <row r="3" spans="2:12" x14ac:dyDescent="0.3">
      <c r="B3" s="13" t="s">
        <v>33</v>
      </c>
      <c r="C3" s="14">
        <v>200</v>
      </c>
      <c r="D3" s="14">
        <v>97</v>
      </c>
      <c r="E3" s="14">
        <v>98</v>
      </c>
      <c r="G3" s="13" t="s">
        <v>35</v>
      </c>
      <c r="H3" s="14">
        <f>HLOOKUP(H2, $C$2:$E$7,4,FALSE)</f>
        <v>32</v>
      </c>
    </row>
    <row r="4" spans="2:12" x14ac:dyDescent="0.3">
      <c r="B4" s="13" t="s">
        <v>34</v>
      </c>
      <c r="C4" s="14">
        <v>20</v>
      </c>
      <c r="D4" s="14">
        <v>22</v>
      </c>
      <c r="E4" s="14">
        <v>21</v>
      </c>
      <c r="G4" s="13" t="s">
        <v>34</v>
      </c>
      <c r="H4" s="14">
        <f>HLOOKUP(H2, C2:E7, 3, FALSE)</f>
        <v>20</v>
      </c>
    </row>
    <row r="5" spans="2:12" x14ac:dyDescent="0.3">
      <c r="B5" s="13" t="s">
        <v>35</v>
      </c>
      <c r="C5" s="14">
        <v>32</v>
      </c>
      <c r="D5" s="14">
        <v>35</v>
      </c>
      <c r="E5" s="14">
        <v>25</v>
      </c>
    </row>
    <row r="6" spans="2:12" x14ac:dyDescent="0.3">
      <c r="B6" s="13" t="s">
        <v>36</v>
      </c>
      <c r="C6" s="14">
        <v>100</v>
      </c>
      <c r="D6" s="14">
        <v>25</v>
      </c>
      <c r="E6" s="14">
        <v>54</v>
      </c>
    </row>
    <row r="7" spans="2:12" x14ac:dyDescent="0.3">
      <c r="B7" s="13" t="s">
        <v>48</v>
      </c>
      <c r="C7" s="14">
        <v>125</v>
      </c>
      <c r="D7" s="14">
        <v>20</v>
      </c>
      <c r="E7" s="14">
        <v>14</v>
      </c>
    </row>
    <row r="10" spans="2:12" x14ac:dyDescent="0.3">
      <c r="B10" s="16" t="s">
        <v>37</v>
      </c>
      <c r="C10" s="14" t="s">
        <v>31</v>
      </c>
      <c r="G10" s="13" t="s">
        <v>29</v>
      </c>
      <c r="H10" s="13" t="s">
        <v>33</v>
      </c>
      <c r="I10" s="13" t="s">
        <v>34</v>
      </c>
      <c r="J10" s="13" t="s">
        <v>35</v>
      </c>
      <c r="K10" s="13" t="s">
        <v>36</v>
      </c>
      <c r="L10" s="13" t="s">
        <v>48</v>
      </c>
    </row>
    <row r="11" spans="2:12" x14ac:dyDescent="0.3">
      <c r="B11" s="17" t="s">
        <v>25</v>
      </c>
      <c r="C11" s="14" t="s">
        <v>35</v>
      </c>
      <c r="G11" s="13" t="s">
        <v>30</v>
      </c>
      <c r="H11" s="14">
        <v>200</v>
      </c>
      <c r="I11" s="14">
        <v>20</v>
      </c>
      <c r="J11" s="14">
        <v>32</v>
      </c>
      <c r="K11" s="14">
        <v>100</v>
      </c>
      <c r="L11" s="14">
        <v>125</v>
      </c>
    </row>
    <row r="12" spans="2:12" x14ac:dyDescent="0.3">
      <c r="B12" s="18" t="s">
        <v>23</v>
      </c>
      <c r="C12" s="14"/>
      <c r="G12" s="13" t="s">
        <v>31</v>
      </c>
      <c r="H12" s="14">
        <v>97</v>
      </c>
      <c r="I12" s="14">
        <v>22</v>
      </c>
      <c r="J12" s="14">
        <v>35</v>
      </c>
      <c r="K12" s="14">
        <v>25</v>
      </c>
      <c r="L12" s="14">
        <v>20</v>
      </c>
    </row>
    <row r="13" spans="2:12" x14ac:dyDescent="0.3">
      <c r="G13" s="13" t="s">
        <v>32</v>
      </c>
      <c r="H13" s="14">
        <v>98</v>
      </c>
      <c r="I13" s="14">
        <v>21</v>
      </c>
      <c r="J13" s="14">
        <v>25</v>
      </c>
      <c r="K13" s="14">
        <v>54</v>
      </c>
      <c r="L13" s="14">
        <v>14</v>
      </c>
    </row>
  </sheetData>
  <dataValidations count="1">
    <dataValidation type="list" allowBlank="1" showInputMessage="1" showErrorMessage="1" sqref="H2" xr:uid="{C268675C-E108-4708-BDF3-3A77C9DE2B65}">
      <formula1>$C$2:$E$2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</vt:lpstr>
      <vt:lpstr>Population</vt:lpstr>
      <vt:lpstr>Per Capita Income</vt:lpstr>
      <vt:lpstr>HLookup &amp; 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2025-01-25T10:52:35Z</dcterms:created>
  <dcterms:modified xsi:type="dcterms:W3CDTF">2025-07-02T12:53:44Z</dcterms:modified>
</cp:coreProperties>
</file>