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lalli/Desktop/Class Folder/Module 1/Crowd Funding Analysis/"/>
    </mc:Choice>
  </mc:AlternateContent>
  <xr:revisionPtr revIDLastSave="0" documentId="13_ncr:1_{98C81E85-B277-1241-9EB7-D7F81010BFEF}" xr6:coauthVersionLast="45" xr6:coauthVersionMax="45" xr10:uidLastSave="{00000000-0000-0000-0000-000000000000}"/>
  <bookViews>
    <workbookView xWindow="51200" yWindow="460" windowWidth="25600" windowHeight="28340" xr2:uid="{00000000-000D-0000-FFFF-FFFF00000000}"/>
    <workbookView xWindow="76800" yWindow="460" windowWidth="25600" windowHeight="28340" firstSheet="1" activeTab="6" xr2:uid="{A4DA30F3-A7EA-4942-967C-7979BDA1C76B}"/>
  </bookViews>
  <sheets>
    <sheet name="GB Musical Box Chart" sheetId="12" r:id="rId1"/>
    <sheet name="Parent Category Outcome Pivot" sheetId="2" r:id="rId2"/>
    <sheet name="Subcategory Statistics" sheetId="3" r:id="rId3"/>
    <sheet name="Outcomes Based on Launch Date" sheetId="4" r:id="rId4"/>
    <sheet name="Descriptive Statistics" sheetId="7" r:id="rId5"/>
    <sheet name="Data Set" sheetId="1" r:id="rId6"/>
    <sheet name="Successful U.S. Kickstarters" sheetId="5" r:id="rId7"/>
    <sheet name="Failed U.S. Kickstarters" sheetId="6" r:id="rId8"/>
    <sheet name="US Tech Fail" sheetId="11" r:id="rId9"/>
    <sheet name="US Tech Success" sheetId="10" r:id="rId10"/>
    <sheet name="US Music Fail" sheetId="9" r:id="rId11"/>
    <sheet name="US Music Successful" sheetId="8" r:id="rId12"/>
  </sheets>
  <definedNames>
    <definedName name="_xlnm._FilterDatabase" localSheetId="5" hidden="1">'Data Set'!$A$1:$T$4115</definedName>
    <definedName name="_xlchart.v1.0" hidden="1">'Data Set'!$D$1</definedName>
    <definedName name="_xlchart.v1.1" hidden="1">'Data Set'!$D$2:$D$4115</definedName>
    <definedName name="_xlchart.v1.2" hidden="1">'Data Set'!$E$1</definedName>
    <definedName name="_xlchart.v1.3" hidden="1">'Data Set'!$E$2:$E$4115</definedName>
    <definedName name="_xlchart.v1.4" hidden="1">'Data Set'!$D$1</definedName>
    <definedName name="_xlchart.v1.5" hidden="1">'Data Set'!$D$2:$D$4115</definedName>
    <definedName name="_xlchart.v1.6" hidden="1">'Data Set'!$E$1</definedName>
    <definedName name="_xlchart.v1.7" hidden="1">'Data Set'!$E$2:$E$4115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C15" i="7" s="1"/>
  <c r="B13" i="7"/>
  <c r="B15" i="7" s="1"/>
  <c r="C12" i="7"/>
  <c r="B12" i="7"/>
  <c r="C8" i="7"/>
  <c r="B8" i="7"/>
  <c r="C7" i="7"/>
  <c r="B7" i="7"/>
  <c r="C6" i="7"/>
  <c r="B6" i="7"/>
  <c r="C5" i="7"/>
  <c r="B5" i="7"/>
  <c r="C54" i="7"/>
  <c r="C53" i="7"/>
  <c r="C51" i="7"/>
  <c r="C50" i="7"/>
  <c r="B54" i="7"/>
  <c r="B53" i="7"/>
  <c r="B51" i="7"/>
  <c r="B50" i="7"/>
  <c r="C45" i="7"/>
  <c r="C44" i="7"/>
  <c r="C42" i="7"/>
  <c r="C41" i="7"/>
  <c r="B45" i="7"/>
  <c r="B44" i="7"/>
  <c r="B42" i="7"/>
  <c r="B41" i="7"/>
  <c r="B3" i="7"/>
  <c r="C3" i="7"/>
  <c r="B4" i="7"/>
  <c r="C4" i="7"/>
  <c r="B10" i="7"/>
  <c r="C10" i="7"/>
  <c r="B11" i="7"/>
  <c r="C11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<sst xmlns="http://schemas.openxmlformats.org/spreadsheetml/2006/main" count="42539" uniqueCount="8399">
  <si>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</si>
  <si>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</si>
  <si>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</si>
  <si>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</si>
  <si>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</si>
  <si>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</si>
  <si>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</si>
  <si>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</si>
  <si>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</si>
  <si>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</si>
  <si>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</si>
  <si>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</si>
  <si>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</si>
  <si>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</si>
  <si>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</si>
  <si>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</si>
  <si>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</si>
  <si>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</si>
  <si>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</si>
  <si>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</si>
  <si>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</si>
  <si>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</si>
  <si>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</si>
  <si>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</si>
  <si>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</si>
  <si>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</si>
  <si>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</si>
  <si>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</si>
  <si>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</si>
  <si>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</si>
  <si>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</si>
  <si>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</si>
  <si>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</si>
  <si>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</si>
  <si>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</si>
  <si>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</si>
  <si>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</si>
  <si>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</si>
  <si>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</si>
  <si>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</si>
  <si>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</si>
  <si>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</si>
  <si>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</si>
  <si>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</si>
  <si>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</si>
  <si>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</si>
  <si>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</si>
  <si>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</si>
  <si>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</si>
  <si>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</si>
  <si>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</si>
  <si>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</si>
  <si>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</si>
  <si>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</si>
  <si>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</si>
  <si>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</si>
  <si>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</si>
  <si>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</si>
  <si>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</si>
  <si>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</si>
  <si>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</si>
  <si>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</si>
  <si>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</si>
  <si>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</si>
  <si>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</si>
  <si>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</si>
  <si>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</si>
  <si>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</si>
  <si>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</si>
  <si>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</si>
  <si>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</si>
  <si>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</si>
  <si>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</si>
  <si>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</si>
  <si>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</si>
  <si>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</si>
  <si>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</si>
  <si>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</si>
  <si>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</si>
  <si>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</si>
  <si>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</si>
  <si>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</si>
  <si>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</si>
  <si>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</si>
  <si>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</si>
  <si>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</si>
  <si>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</si>
  <si>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</si>
  <si>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</si>
  <si>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</si>
  <si>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</si>
  <si>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</si>
  <si>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</si>
  <si>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</si>
  <si>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</si>
  <si>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</si>
  <si>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</si>
  <si>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</si>
  <si>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</si>
  <si>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</si>
  <si>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</si>
  <si>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</si>
  <si>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</si>
  <si>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</si>
  <si>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</si>
  <si>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</si>
  <si>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</si>
  <si>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</si>
  <si>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</si>
  <si>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</si>
  <si>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</si>
  <si>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</si>
  <si>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</si>
  <si>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</si>
  <si>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</si>
  <si>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</si>
  <si>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</si>
  <si>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</si>
  <si>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</si>
  <si>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</si>
  <si>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</si>
  <si>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</si>
  <si>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</si>
  <si>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</si>
  <si>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</si>
  <si>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</si>
  <si>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</si>
  <si>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</si>
  <si>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</si>
  <si>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</si>
  <si>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</si>
  <si>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</si>
  <si>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</si>
  <si>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</si>
  <si>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</si>
  <si>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</si>
  <si>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</si>
  <si>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</si>
  <si>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</si>
  <si>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</si>
  <si>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</si>
  <si>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</si>
  <si>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</si>
  <si>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</si>
  <si>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</si>
  <si>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</si>
  <si>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</si>
  <si>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</si>
  <si>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</si>
  <si>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</si>
  <si>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</si>
  <si>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</si>
  <si>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</si>
  <si>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</si>
  <si>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</si>
  <si>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</si>
  <si>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</si>
  <si>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</si>
  <si>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</si>
  <si>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</si>
  <si>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</si>
  <si>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</si>
  <si>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</si>
  <si>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</si>
  <si>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</si>
  <si>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</si>
  <si>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</si>
  <si>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</si>
  <si>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</si>
  <si>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</si>
  <si>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</si>
  <si>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</si>
  <si>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</si>
  <si>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</si>
  <si>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</si>
  <si>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</si>
  <si>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</si>
  <si>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</si>
  <si>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</si>
  <si>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</si>
  <si>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</si>
  <si>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</si>
  <si>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</si>
  <si>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</si>
  <si>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</si>
  <si>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</si>
  <si>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</si>
  <si>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</si>
  <si>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</si>
  <si>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</si>
  <si>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</si>
  <si>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</si>
  <si>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</si>
  <si>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</si>
  <si>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</si>
  <si>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</si>
  <si>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</si>
  <si>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</si>
  <si>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</si>
  <si>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</si>
  <si>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</si>
  <si>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</si>
  <si>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</si>
  <si>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</si>
  <si>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</si>
  <si>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</si>
  <si>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</si>
  <si>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</si>
  <si>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</si>
  <si>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</si>
  <si>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</si>
  <si>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</si>
  <si>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</si>
  <si>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</si>
  <si>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</si>
  <si>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</si>
  <si>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</si>
  <si>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</si>
  <si>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</si>
  <si>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</si>
  <si>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</si>
  <si>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</si>
  <si>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</si>
  <si>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</si>
  <si>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</si>
  <si>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</si>
  <si>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</si>
  <si>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</si>
  <si>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</si>
  <si>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</si>
  <si>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</si>
  <si>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</si>
  <si>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</si>
  <si>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</si>
  <si>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</si>
  <si>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</si>
  <si>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</si>
  <si>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</si>
  <si>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</si>
  <si>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</si>
  <si>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</si>
  <si>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</si>
  <si>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</si>
  <si>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</si>
  <si>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</si>
  <si>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</si>
  <si>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</si>
  <si>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</si>
  <si>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</si>
  <si>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</si>
  <si>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</si>
  <si>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</si>
  <si>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</si>
  <si>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</si>
  <si>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</si>
  <si>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</si>
  <si>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</si>
  <si>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</si>
  <si>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</si>
  <si>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</si>
  <si>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</si>
  <si>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</si>
  <si>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</si>
  <si>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</si>
  <si>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</si>
  <si>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</si>
  <si>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</si>
  <si>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</si>
  <si>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</si>
  <si>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</si>
  <si>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</si>
  <si>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</si>
  <si>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</si>
  <si>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</si>
  <si>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</si>
  <si>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</si>
  <si>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</si>
  <si>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</si>
  <si>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</si>
  <si>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</si>
  <si>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</si>
  <si>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</si>
  <si>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</si>
  <si>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</si>
  <si>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</si>
  <si>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</si>
  <si>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</si>
  <si>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</si>
  <si>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</si>
  <si>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</si>
  <si>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</si>
  <si>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</si>
  <si>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</si>
  <si>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</si>
  <si>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</si>
  <si>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</si>
  <si>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</si>
  <si>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</si>
  <si>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</si>
  <si>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</si>
  <si>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</si>
  <si>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</si>
  <si>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</si>
  <si>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</si>
  <si>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</si>
  <si>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</si>
  <si>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</si>
  <si>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</si>
  <si>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</si>
  <si>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</si>
  <si>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</si>
  <si>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</si>
  <si>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</si>
  <si>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</si>
  <si>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</si>
  <si>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</si>
  <si>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</si>
  <si>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</si>
  <si>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</si>
  <si>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</si>
  <si>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</si>
  <si>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</si>
  <si>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</si>
  <si>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</si>
  <si>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</si>
  <si>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</si>
  <si>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</si>
  <si>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</si>
  <si>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</si>
  <si>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</si>
  <si>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</si>
  <si>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</si>
  <si>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</si>
  <si>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</si>
  <si>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</si>
  <si>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</si>
  <si>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</si>
  <si>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</si>
  <si>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</si>
  <si>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</si>
  <si>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</si>
  <si>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</si>
  <si>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</si>
  <si>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</si>
  <si>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</si>
  <si>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</si>
  <si>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</si>
  <si>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</si>
  <si>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</si>
  <si>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</si>
  <si>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</si>
  <si>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</si>
  <si>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</si>
  <si>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</si>
  <si>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</si>
  <si>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</si>
  <si>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</si>
  <si>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</si>
  <si>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</si>
  <si>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</si>
  <si>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</si>
  <si>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</si>
  <si>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</si>
  <si>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</si>
  <si>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</si>
  <si>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</si>
  <si>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</si>
  <si>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</si>
  <si>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</si>
  <si>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</si>
  <si>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</si>
  <si>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</si>
  <si>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</si>
  <si>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</si>
  <si>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</si>
  <si>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</si>
  <si>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</si>
  <si>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</si>
  <si>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</si>
  <si>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</si>
  <si>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</si>
  <si>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</si>
  <si>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</si>
  <si>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</si>
  <si>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</si>
  <si>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</si>
  <si>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</si>
  <si>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</si>
  <si>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</si>
  <si>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</si>
  <si>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</si>
  <si>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</si>
  <si>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</si>
  <si>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</si>
  <si>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</si>
  <si>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</si>
  <si>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</si>
  <si>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</si>
  <si>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</si>
  <si>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</si>
  <si>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</si>
  <si>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</si>
  <si>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</si>
  <si>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</si>
  <si>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</si>
  <si>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</si>
  <si>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</si>
  <si>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</si>
  <si>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</si>
  <si>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</si>
  <si>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</si>
  <si>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</si>
  <si>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</si>
  <si>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</si>
  <si>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</si>
  <si>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</si>
  <si>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</si>
  <si>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</si>
  <si>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</si>
  <si>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</si>
  <si>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</si>
  <si>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</si>
  <si>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</si>
  <si>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</si>
  <si>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</si>
  <si>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</si>
  <si>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</si>
  <si>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</si>
  <si>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</si>
  <si>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</si>
  <si>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</si>
  <si>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</si>
  <si>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</si>
  <si>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</si>
  <si>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</si>
  <si>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</si>
  <si>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</si>
  <si>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</si>
  <si>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</si>
  <si>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</si>
  <si>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</si>
  <si>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</si>
  <si>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</si>
  <si>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</si>
  <si>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</si>
  <si>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</si>
  <si>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</si>
  <si>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</si>
  <si>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</si>
  <si>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</si>
  <si>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</si>
  <si>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</si>
  <si>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</si>
  <si>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</si>
  <si>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</si>
  <si>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</si>
  <si>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</si>
  <si>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</si>
  <si>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</si>
  <si>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</si>
  <si>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</si>
  <si>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</si>
  <si>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</si>
  <si>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</si>
  <si>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</si>
  <si>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</si>
  <si>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</si>
  <si>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</si>
  <si>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</si>
  <si>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</si>
  <si>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</si>
  <si>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</si>
  <si>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</si>
  <si>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</si>
  <si>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</si>
  <si>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</si>
  <si>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</si>
  <si>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</si>
  <si>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</si>
  <si>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</si>
  <si>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</si>
  <si>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</si>
  <si>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</si>
  <si>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</si>
  <si>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</si>
  <si>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</si>
  <si>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</si>
  <si>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</si>
  <si>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</si>
  <si>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</si>
  <si>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</si>
  <si>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</si>
  <si>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</si>
  <si>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</si>
  <si>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</si>
  <si>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</si>
  <si>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</si>
  <si>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</si>
  <si>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</si>
  <si>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</si>
  <si>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</si>
  <si>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</si>
  <si>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</si>
  <si>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</si>
  <si>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</si>
  <si>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</si>
  <si>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</si>
  <si>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</si>
  <si>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</si>
  <si>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</si>
  <si>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</si>
  <si>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</si>
  <si>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</si>
  <si>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</si>
  <si>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</si>
  <si>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</si>
  <si>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</si>
  <si>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</si>
  <si>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</si>
  <si>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</si>
  <si>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</si>
  <si>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</si>
  <si>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</si>
  <si>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</si>
  <si>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</si>
  <si>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</si>
  <si>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</si>
  <si>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</si>
  <si>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</si>
  <si>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</si>
  <si>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</si>
  <si>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</si>
  <si>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</si>
  <si>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</si>
  <si>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</si>
  <si>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</si>
  <si>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</si>
  <si>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</si>
  <si>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</si>
  <si>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</si>
  <si>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</si>
  <si>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</si>
  <si>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</si>
  <si>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</si>
  <si>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</si>
  <si>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</si>
  <si>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</si>
  <si>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</si>
  <si>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</si>
  <si>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</si>
  <si>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</si>
  <si>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</si>
  <si>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</si>
  <si>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</si>
  <si>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</si>
  <si>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</si>
  <si>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</si>
  <si>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</si>
  <si>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</si>
  <si>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</si>
  <si>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</si>
  <si>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</si>
  <si>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</si>
  <si>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</si>
  <si>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</si>
  <si>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</si>
  <si>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</si>
  <si>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</si>
  <si>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</si>
  <si>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</si>
  <si>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</si>
  <si>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</si>
  <si>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</si>
  <si>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</si>
  <si>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</si>
  <si>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</si>
  <si>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</si>
  <si>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</si>
  <si>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</si>
  <si>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</si>
  <si>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</si>
  <si>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</si>
  <si>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</si>
  <si>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</si>
  <si>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</si>
  <si>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</si>
  <si>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</si>
  <si>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</si>
  <si>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</si>
  <si>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</si>
  <si>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</si>
  <si>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</si>
  <si>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</si>
  <si>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</si>
  <si>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</si>
  <si>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</si>
  <si>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</si>
  <si>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</si>
  <si>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</si>
  <si>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</si>
  <si>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</si>
  <si>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</si>
  <si>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</si>
  <si>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</si>
  <si>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</si>
  <si>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</si>
  <si>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</si>
  <si>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</si>
  <si>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</si>
  <si>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</si>
  <si>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</si>
  <si>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</si>
  <si>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</si>
  <si>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</si>
  <si>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</si>
  <si>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</si>
  <si>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</si>
  <si>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</si>
  <si>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</si>
  <si>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</si>
  <si>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</si>
  <si>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</si>
  <si>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</si>
  <si>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</si>
  <si>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</si>
  <si>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</si>
  <si>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</si>
  <si>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</si>
  <si>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</si>
  <si>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</si>
  <si>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</si>
  <si>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</si>
  <si>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</si>
  <si>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</si>
  <si>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</si>
  <si>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</si>
  <si>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</si>
  <si>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</si>
  <si>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</si>
  <si>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</si>
  <si>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</si>
  <si>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</si>
  <si>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</si>
  <si>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</si>
  <si>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</si>
  <si>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</si>
  <si>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</si>
  <si>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</si>
  <si>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</si>
  <si>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</si>
  <si>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</si>
  <si>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</si>
  <si>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</si>
  <si>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</si>
  <si>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</si>
  <si>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</si>
  <si>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</si>
  <si>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</si>
  <si>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</si>
  <si>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</si>
  <si>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</si>
  <si>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</si>
  <si>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</si>
  <si>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</si>
  <si>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</si>
  <si>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</si>
  <si>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</si>
  <si>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</si>
  <si>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</si>
  <si>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</si>
  <si>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</si>
  <si>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</si>
  <si>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</si>
  <si>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</si>
  <si>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</si>
  <si>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</si>
  <si>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</si>
  <si>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</si>
  <si>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</si>
  <si>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</si>
  <si>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</si>
  <si>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</si>
  <si>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</si>
  <si>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</si>
  <si>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</si>
  <si>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</si>
  <si>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</si>
  <si>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</si>
  <si>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</si>
  <si>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</si>
  <si>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</si>
  <si>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</si>
  <si>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</si>
  <si>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</si>
  <si>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</si>
  <si>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</si>
  <si>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</si>
  <si>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</si>
  <si>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</si>
  <si>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</si>
  <si>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</si>
  <si>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</si>
  <si>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</si>
  <si>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</si>
  <si>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</si>
  <si>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</si>
  <si>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</si>
  <si>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</si>
  <si>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</si>
  <si>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</si>
  <si>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</si>
  <si>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</si>
  <si>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</si>
  <si>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</si>
  <si>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</si>
  <si>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</si>
  <si>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</si>
  <si>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</si>
  <si>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</si>
  <si>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</si>
  <si>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</si>
  <si>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</si>
  <si>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</si>
  <si>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</si>
  <si>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</si>
  <si>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</si>
  <si>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</si>
  <si>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</si>
  <si>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</si>
  <si>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</si>
  <si>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</si>
  <si>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</si>
  <si>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</si>
  <si>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</si>
  <si>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</si>
  <si>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</si>
  <si>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</si>
  <si>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</si>
  <si>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</si>
  <si>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</si>
  <si>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</si>
  <si>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</si>
  <si>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</si>
  <si>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</si>
  <si>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</si>
  <si>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</si>
  <si>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</si>
  <si>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</si>
  <si>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</si>
  <si>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</si>
  <si>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</si>
  <si>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</si>
  <si>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</si>
  <si>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</si>
  <si>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</si>
  <si>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</si>
  <si>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</si>
  <si>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</si>
  <si>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</si>
  <si>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</si>
  <si>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</si>
  <si>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</si>
  <si>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</si>
  <si>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</si>
  <si>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</si>
  <si>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</si>
  <si>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</si>
  <si>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</si>
  <si>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</si>
  <si>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</si>
  <si>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</si>
  <si>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</si>
  <si>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</si>
  <si>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</si>
  <si>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</si>
  <si>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</si>
  <si>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</si>
  <si>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</si>
  <si>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</si>
  <si>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</si>
  <si>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</si>
  <si>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</si>
  <si>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</si>
  <si>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</si>
  <si>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</si>
  <si>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</si>
  <si>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</si>
  <si>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</si>
  <si>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</si>
  <si>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</si>
  <si>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</si>
  <si>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</si>
  <si>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</si>
  <si>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</si>
  <si>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</si>
  <si>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</si>
  <si>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</si>
  <si>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</si>
  <si>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</si>
  <si>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</si>
  <si>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</si>
  <si>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</si>
  <si>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</si>
  <si>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</si>
  <si>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</si>
  <si>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</si>
  <si>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</si>
  <si>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</si>
  <si>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</si>
  <si>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</si>
  <si>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</si>
  <si>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</si>
  <si>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</si>
  <si>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</si>
  <si>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</si>
  <si>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</si>
  <si>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</si>
  <si>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</si>
  <si>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</si>
  <si>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</si>
  <si>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</si>
  <si>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</si>
  <si>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</si>
  <si>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</si>
  <si>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</si>
  <si>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</si>
  <si>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</si>
  <si>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</si>
  <si>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</si>
  <si>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</si>
  <si>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</si>
  <si>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</si>
  <si>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</si>
  <si>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</si>
  <si>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</si>
  <si>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</si>
  <si>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</si>
  <si>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</si>
  <si>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</si>
  <si>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</si>
  <si>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</si>
  <si>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</si>
  <si>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</si>
  <si>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</si>
  <si>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</si>
  <si>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</si>
  <si>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</si>
  <si>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</si>
  <si>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</si>
  <si>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</si>
  <si>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</si>
  <si>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</si>
  <si>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</si>
  <si>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</si>
  <si>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</si>
  <si>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</si>
  <si>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</si>
  <si>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</si>
  <si>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</si>
  <si>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</si>
  <si>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</si>
  <si>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</si>
  <si>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</si>
  <si>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</si>
  <si>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</si>
  <si>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</si>
  <si>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</si>
  <si>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</si>
  <si>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</si>
  <si>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</si>
  <si>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</si>
  <si>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</si>
  <si>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</si>
  <si>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</si>
  <si>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</si>
  <si>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</si>
  <si>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</si>
  <si>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</si>
  <si>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</si>
  <si>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</si>
  <si>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</si>
  <si>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</si>
  <si>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</si>
  <si>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</si>
  <si>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</si>
  <si>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</si>
  <si>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</si>
  <si>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</si>
  <si>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</si>
  <si>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</si>
  <si>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</si>
  <si>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</si>
  <si>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</si>
  <si>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</si>
  <si>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</si>
  <si>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</si>
  <si>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</si>
  <si>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</si>
  <si>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</si>
  <si>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</si>
  <si>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</si>
  <si>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</si>
  <si>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</si>
  <si>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</si>
  <si>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</si>
  <si>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</si>
  <si>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</si>
  <si>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</si>
  <si>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</si>
  <si>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</si>
  <si>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</si>
  <si>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</si>
  <si>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</si>
  <si>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</si>
  <si>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</si>
  <si>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</si>
  <si>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</si>
  <si>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</si>
  <si>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</si>
  <si>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</si>
  <si>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</si>
  <si>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</si>
  <si>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</si>
  <si>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</si>
  <si>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</si>
  <si>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</si>
  <si>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</si>
  <si>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</si>
  <si>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</si>
  <si>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</si>
  <si>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</si>
  <si>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</si>
  <si>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</si>
  <si>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</si>
  <si>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</si>
  <si>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</si>
  <si>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</si>
  <si>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</si>
  <si>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</si>
  <si>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</si>
  <si>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</si>
  <si>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</si>
  <si>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</si>
  <si>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</si>
  <si>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</si>
  <si>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</si>
  <si>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</si>
  <si>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</si>
  <si>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</si>
  <si>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</si>
  <si>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</si>
  <si>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</si>
  <si>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</si>
  <si>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</si>
  <si>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</si>
  <si>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</si>
  <si>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</si>
  <si>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</si>
  <si>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</si>
  <si>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</si>
  <si>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</si>
  <si>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</si>
  <si>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</si>
  <si>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</si>
  <si>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</si>
  <si>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</si>
  <si>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</si>
  <si>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</si>
  <si>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</si>
  <si>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</si>
  <si>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</si>
  <si>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</si>
  <si>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</si>
  <si>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</si>
  <si>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</si>
  <si>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</si>
  <si>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</si>
  <si>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</si>
  <si>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</si>
  <si>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</si>
  <si>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</si>
  <si>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</si>
  <si>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</si>
  <si>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</si>
  <si>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</si>
  <si>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</si>
  <si>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</si>
  <si>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</si>
  <si>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</si>
  <si>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</si>
  <si>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</si>
  <si>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</si>
  <si>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</si>
  <si>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</si>
  <si>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</si>
  <si>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</si>
  <si>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</si>
  <si>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</si>
  <si>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</si>
  <si>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</si>
  <si>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</si>
  <si>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</si>
  <si>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</si>
  <si>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</si>
  <si>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</si>
  <si>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</si>
  <si>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</si>
  <si>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</si>
  <si>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</si>
  <si>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</si>
  <si>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</si>
  <si>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</si>
  <si>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</si>
  <si>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</si>
  <si>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</si>
  <si>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</si>
  <si>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</si>
  <si>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</si>
  <si>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</si>
  <si>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</si>
  <si>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</si>
  <si>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</si>
  <si>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</si>
  <si>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</si>
  <si>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</si>
  <si>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</si>
  <si>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</si>
  <si>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</si>
  <si>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</si>
  <si>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</si>
  <si>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</si>
  <si>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</si>
  <si>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</si>
  <si>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</si>
  <si>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</si>
  <si>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</si>
  <si>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</si>
  <si>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</si>
  <si>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</si>
  <si>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</si>
  <si>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</si>
  <si>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</si>
  <si>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</si>
  <si>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</si>
  <si>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</si>
  <si>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</si>
  <si>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</si>
  <si>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</si>
  <si>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</si>
  <si>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</si>
  <si>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</si>
  <si>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</si>
  <si>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</si>
  <si>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</si>
  <si>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</si>
  <si>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</si>
  <si>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</si>
  <si>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</si>
  <si>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</si>
  <si>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</si>
  <si>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</si>
  <si>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</si>
  <si>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</si>
  <si>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</si>
  <si>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</si>
  <si>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</si>
  <si>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</si>
  <si>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</si>
  <si>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</si>
  <si>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</si>
  <si>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</si>
  <si>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</si>
  <si>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</si>
  <si>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</si>
  <si>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</si>
  <si>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</si>
  <si>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</si>
  <si>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</si>
  <si>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</si>
  <si>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</si>
  <si>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</si>
  <si>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</si>
  <si>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</si>
  <si>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</si>
  <si>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</si>
  <si>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</si>
  <si>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</si>
  <si>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</si>
  <si>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</si>
  <si>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</si>
  <si>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</si>
  <si>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</si>
  <si>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</si>
  <si>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</si>
  <si>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</si>
  <si>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</si>
  <si>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</si>
  <si>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</si>
  <si>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</si>
  <si>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</si>
  <si>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</si>
  <si>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</si>
  <si>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</si>
  <si>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</si>
  <si>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</si>
  <si>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</si>
  <si>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</si>
  <si>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</si>
  <si>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</si>
  <si>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</si>
  <si>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</si>
  <si>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</si>
  <si>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</si>
  <si>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</si>
  <si>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</si>
  <si>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</si>
  <si>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</si>
  <si>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</si>
  <si>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</si>
  <si>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</si>
  <si>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</si>
  <si>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</si>
  <si>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</si>
  <si>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</si>
  <si>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</si>
  <si>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</si>
  <si>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</si>
  <si>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</si>
  <si>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</si>
  <si>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</si>
  <si>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</si>
  <si>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</si>
  <si>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</si>
  <si>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</si>
  <si>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</si>
  <si>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</si>
  <si>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</si>
  <si>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</si>
  <si>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</si>
  <si>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</si>
  <si>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</si>
  <si>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</si>
  <si>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</si>
  <si>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</si>
  <si>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</si>
  <si>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</si>
  <si>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</si>
  <si>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</si>
  <si>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</si>
  <si>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</si>
  <si>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</si>
  <si>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</si>
  <si>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</si>
  <si>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</si>
  <si>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</si>
  <si>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</si>
  <si>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</si>
  <si>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</si>
  <si>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</si>
  <si>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</si>
  <si>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</si>
  <si>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</si>
  <si>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</si>
  <si>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</si>
  <si>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</si>
  <si>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</si>
  <si>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</si>
  <si>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</si>
  <si>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</si>
  <si>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</si>
  <si>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</si>
  <si>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</si>
  <si>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</si>
  <si>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</si>
  <si>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</si>
  <si>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</si>
  <si>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</si>
  <si>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</si>
  <si>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</si>
  <si>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</si>
  <si>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</si>
  <si>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</si>
  <si>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</si>
  <si>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</si>
  <si>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</si>
  <si>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</si>
  <si>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</si>
  <si>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</si>
  <si>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</si>
  <si>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</si>
  <si>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</si>
  <si>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</si>
  <si>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</si>
  <si>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</si>
  <si>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</si>
  <si>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</si>
  <si>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</si>
  <si>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</si>
  <si>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</si>
  <si>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</si>
  <si>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</si>
  <si>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</si>
  <si>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</si>
  <si>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</si>
  <si>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</si>
  <si>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</si>
  <si>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</si>
  <si>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</si>
  <si>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</si>
  <si>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</si>
  <si>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</si>
  <si>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</si>
  <si>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</si>
  <si>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</si>
  <si>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</si>
  <si>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</si>
  <si>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</si>
  <si>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</si>
  <si>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</si>
  <si>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</si>
  <si>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</si>
  <si>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</si>
  <si>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</si>
  <si>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</si>
  <si>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</si>
  <si>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</si>
  <si>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</si>
  <si>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</si>
  <si>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</si>
  <si>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</si>
  <si>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</si>
  <si>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</si>
  <si>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</si>
  <si>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</si>
  <si>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</si>
  <si>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</si>
  <si>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</si>
  <si>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</si>
  <si>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</si>
  <si>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</si>
  <si>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</si>
  <si>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</si>
  <si>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</si>
  <si>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</si>
  <si>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</si>
  <si>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</si>
  <si>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</si>
  <si>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</si>
  <si>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</si>
  <si>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</si>
  <si>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</si>
  <si>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</si>
  <si>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</si>
  <si>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</si>
  <si>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</si>
  <si>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</si>
  <si>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</si>
  <si>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</si>
  <si>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</si>
  <si>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</si>
  <si>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</si>
  <si>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</si>
  <si>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</si>
  <si>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</si>
  <si>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</si>
  <si>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</si>
  <si>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</si>
  <si>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</si>
  <si>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</si>
  <si>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</si>
  <si>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</si>
  <si>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</si>
  <si>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</si>
  <si>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</si>
  <si>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</si>
  <si>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</si>
  <si>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</si>
  <si>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</si>
  <si>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</si>
  <si>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</si>
  <si>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</si>
  <si>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</si>
  <si>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</si>
  <si>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</si>
  <si>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</si>
  <si>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</si>
  <si>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</si>
  <si>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</si>
  <si>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</si>
  <si>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</si>
  <si>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</si>
  <si>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</si>
  <si>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</si>
  <si>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</si>
  <si>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</si>
  <si>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</si>
  <si>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</si>
  <si>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</si>
  <si>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</si>
  <si>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</si>
  <si>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</si>
  <si>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</si>
  <si>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</si>
  <si>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</si>
  <si>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</si>
  <si>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</si>
  <si>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</si>
  <si>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</si>
  <si>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</si>
  <si>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</si>
  <si>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</si>
  <si>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</si>
  <si>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</si>
  <si>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</si>
  <si>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</si>
  <si>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</si>
  <si>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</si>
  <si>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</si>
  <si>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</si>
  <si>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</si>
  <si>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</si>
  <si>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</si>
  <si>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</si>
  <si>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</si>
  <si>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</si>
  <si>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</si>
  <si>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</si>
  <si>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</si>
  <si>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</si>
  <si>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</si>
  <si>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</si>
  <si>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</si>
  <si>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</si>
  <si>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</si>
  <si>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</si>
  <si>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</si>
  <si>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</si>
  <si>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</si>
  <si>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</si>
  <si>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</si>
  <si>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</si>
  <si>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</si>
  <si>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</si>
  <si>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</si>
  <si>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</si>
  <si>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</si>
  <si>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</si>
  <si>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</si>
  <si>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</si>
  <si>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</si>
  <si>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</si>
  <si>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</si>
  <si>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</si>
  <si>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</si>
  <si>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</si>
  <si>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</si>
  <si>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</si>
  <si>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</si>
  <si>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</si>
  <si>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</si>
  <si>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</si>
  <si>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</si>
  <si>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</si>
  <si>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</si>
  <si>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</si>
  <si>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</si>
  <si>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</si>
  <si>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</si>
  <si>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</si>
  <si>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</si>
  <si>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</si>
  <si>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</si>
  <si>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</si>
  <si>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</si>
  <si>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</si>
  <si>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</si>
  <si>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</si>
  <si>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</si>
  <si>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</si>
  <si>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</si>
  <si>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</si>
  <si>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</si>
  <si>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</si>
  <si>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</si>
  <si>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</si>
  <si>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</si>
  <si>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</si>
  <si>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</si>
  <si>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</si>
  <si>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</si>
  <si>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</si>
  <si>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</si>
  <si>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</si>
  <si>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</si>
  <si>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</si>
  <si>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</si>
  <si>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</si>
  <si>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</si>
  <si>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</si>
  <si>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</si>
  <si>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</si>
  <si>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</si>
  <si>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</si>
  <si>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</si>
  <si>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</si>
  <si>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</si>
  <si>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</si>
  <si>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</si>
  <si>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</si>
  <si>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</si>
  <si>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</si>
  <si>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</si>
  <si>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</si>
  <si>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</si>
  <si>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</si>
  <si>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</si>
  <si>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</si>
  <si>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</si>
  <si>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</si>
  <si>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</si>
  <si>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</si>
  <si>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</si>
  <si>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</si>
  <si>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</si>
  <si>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</si>
  <si>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</si>
  <si>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</si>
  <si>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</si>
  <si>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</si>
  <si>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</si>
  <si>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</si>
  <si>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</si>
  <si>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</si>
  <si>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</si>
  <si>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</si>
  <si>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</si>
  <si>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</si>
  <si>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</si>
  <si>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</si>
  <si>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</si>
  <si>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</si>
  <si>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</si>
  <si>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</si>
  <si>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</si>
  <si>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</si>
  <si>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</si>
  <si>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</si>
  <si>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</si>
  <si>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</si>
  <si>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</si>
  <si>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</si>
  <si>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</si>
  <si>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</si>
  <si>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</si>
  <si>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</si>
  <si>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</si>
  <si>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</si>
  <si>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</si>
  <si>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</si>
  <si>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</si>
  <si>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</si>
  <si>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</si>
  <si>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</si>
  <si>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</si>
  <si>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</si>
  <si>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</si>
  <si>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</si>
  <si>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</si>
  <si>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</si>
  <si>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</si>
  <si>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</si>
  <si>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</si>
  <si>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</si>
  <si>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</si>
  <si>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</si>
  <si>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</si>
  <si>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</si>
  <si>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</si>
  <si>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</si>
  <si>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</si>
  <si>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</si>
  <si>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</si>
  <si>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</si>
  <si>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</si>
  <si>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</si>
  <si>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</si>
  <si>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</si>
  <si>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</si>
  <si>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</si>
  <si>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</si>
  <si>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</si>
  <si>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</si>
  <si>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</si>
  <si>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</si>
  <si>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</si>
  <si>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</si>
  <si>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</si>
  <si>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</si>
  <si>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</si>
  <si>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</si>
  <si>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</si>
  <si>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</si>
  <si>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</si>
  <si>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</si>
  <si>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</si>
  <si>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</si>
  <si>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</si>
  <si>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</si>
  <si>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</si>
  <si>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</si>
  <si>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</si>
  <si>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</si>
  <si>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</si>
  <si>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</si>
  <si>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</si>
  <si>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</si>
  <si>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</si>
  <si>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</si>
  <si>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</si>
  <si>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</si>
  <si>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</si>
  <si>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</si>
  <si>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</si>
  <si>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</si>
  <si>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</si>
  <si>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</si>
  <si>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</si>
  <si>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</si>
  <si>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</si>
  <si>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</si>
  <si>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</si>
  <si>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</si>
  <si>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</si>
  <si>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</si>
  <si>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</si>
  <si>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</si>
  <si>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</si>
  <si>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</si>
  <si>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</si>
  <si>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</si>
  <si>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</si>
  <si>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</si>
  <si>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</si>
  <si>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</si>
  <si>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</si>
  <si>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</si>
  <si>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</si>
  <si>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</si>
  <si>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</si>
  <si>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</si>
  <si>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</si>
  <si>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</si>
  <si>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</si>
  <si>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</si>
  <si>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</si>
  <si>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</si>
  <si>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</si>
  <si>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</si>
  <si>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</si>
  <si>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</si>
  <si>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</si>
  <si>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</si>
  <si>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</si>
  <si>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</si>
  <si>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</si>
  <si>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</si>
  <si>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</si>
  <si>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</si>
  <si>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</si>
  <si>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</si>
  <si>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</si>
  <si>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</si>
  <si>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</si>
  <si>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</si>
  <si>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</si>
  <si>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</si>
  <si>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</si>
  <si>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</si>
  <si>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</si>
  <si>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</si>
  <si>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</si>
  <si>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</si>
  <si>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</si>
  <si>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</si>
  <si>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</si>
  <si>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</si>
  <si>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</si>
  <si>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</si>
  <si>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</si>
  <si>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</si>
  <si>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</si>
  <si>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</si>
  <si>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</si>
  <si>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</si>
  <si>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</si>
  <si>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</si>
  <si>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</si>
  <si>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</si>
  <si>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</si>
  <si>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</si>
  <si>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</si>
  <si>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</si>
  <si>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</si>
  <si>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</si>
  <si>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</si>
  <si>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</si>
  <si>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</si>
  <si>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</si>
  <si>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</si>
  <si>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</si>
  <si>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</si>
  <si>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</si>
  <si>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</si>
  <si>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</si>
  <si>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</si>
  <si>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</si>
  <si>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</si>
  <si>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</si>
  <si>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</si>
  <si>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</si>
  <si>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</si>
  <si>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</si>
  <si>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</si>
  <si>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</si>
  <si>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</si>
  <si>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</si>
  <si>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</si>
  <si>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</si>
  <si>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</si>
  <si>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</si>
  <si>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</si>
  <si>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</si>
  <si>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</si>
  <si>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</si>
  <si>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</si>
  <si>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</si>
  <si>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</si>
  <si>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</si>
  <si>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</si>
  <si>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</si>
  <si>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</si>
  <si>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</si>
  <si>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</si>
  <si>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</si>
  <si>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</si>
  <si>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</si>
  <si>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</si>
  <si>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</si>
  <si>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</si>
  <si>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</si>
  <si>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</si>
  <si>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</si>
  <si>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</si>
  <si>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</si>
  <si>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</si>
  <si>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</si>
  <si>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</si>
  <si>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</si>
  <si>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</si>
  <si>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</si>
  <si>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</si>
  <si>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</si>
  <si>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</si>
  <si>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</si>
  <si>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</si>
  <si>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</si>
  <si>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</si>
  <si>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</si>
  <si>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</si>
  <si>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</si>
  <si>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</si>
  <si>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</si>
  <si>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</si>
  <si>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</si>
  <si>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</si>
  <si>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</si>
  <si>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</si>
  <si>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</si>
  <si>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</si>
  <si>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</si>
  <si>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</si>
  <si>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</si>
  <si>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</si>
  <si>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</si>
  <si>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</si>
  <si>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</si>
  <si>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</si>
  <si>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</si>
  <si>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</si>
  <si>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</si>
  <si>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</si>
  <si>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</si>
  <si>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</si>
  <si>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</si>
  <si>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</si>
  <si>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</si>
  <si>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</si>
  <si>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</si>
  <si>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</si>
  <si>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</si>
  <si>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</si>
  <si>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</si>
  <si>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</si>
  <si>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</si>
  <si>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</si>
  <si>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</si>
  <si>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</si>
  <si>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</si>
  <si>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</si>
  <si>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</si>
  <si>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</si>
  <si>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</si>
  <si>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</si>
  <si>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</si>
  <si>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</si>
  <si>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</si>
  <si>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</si>
  <si>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</si>
  <si>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</si>
  <si>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</si>
  <si>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</si>
  <si>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</si>
  <si>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</si>
  <si>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</si>
  <si>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</si>
  <si>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</si>
  <si>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</si>
  <si>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</si>
  <si>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</si>
  <si>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</si>
  <si>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</si>
  <si>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</si>
  <si>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</si>
  <si>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</si>
  <si>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</si>
  <si>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</si>
  <si>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</si>
  <si>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</si>
  <si>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</si>
  <si>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</si>
  <si>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</si>
  <si>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</si>
  <si>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</si>
  <si>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</si>
  <si>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</si>
  <si>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</si>
  <si>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</si>
  <si>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</si>
  <si>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</si>
  <si>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</si>
  <si>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</si>
  <si>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</si>
  <si>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</si>
  <si>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</si>
  <si>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</si>
  <si>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</si>
  <si>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</si>
  <si>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</si>
  <si>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</si>
  <si>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</si>
  <si>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</si>
  <si>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</si>
  <si>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</si>
  <si>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</si>
  <si>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</si>
  <si>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</si>
  <si>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</si>
  <si>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</si>
  <si>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</si>
  <si>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</si>
  <si>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</si>
  <si>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</si>
  <si>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</si>
  <si>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</si>
  <si>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</si>
  <si>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</si>
  <si>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</si>
  <si>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</si>
  <si>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</si>
  <si>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</si>
  <si>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</si>
  <si>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</si>
  <si>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</si>
  <si>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</si>
  <si>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</si>
  <si>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</si>
  <si>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</si>
  <si>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</si>
  <si>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</si>
  <si>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</si>
  <si>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</si>
  <si>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</si>
  <si>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</si>
  <si>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</si>
  <si>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</si>
  <si>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</si>
  <si>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</si>
  <si>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</si>
  <si>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</si>
  <si>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</si>
  <si>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</si>
  <si>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</si>
  <si>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</si>
  <si>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</si>
  <si>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</si>
  <si>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</si>
  <si>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</si>
  <si>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</si>
  <si>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</si>
  <si>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</si>
  <si>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</si>
  <si>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</si>
  <si>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</si>
  <si>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</si>
  <si>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</si>
  <si>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</si>
  <si>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</si>
  <si>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</si>
  <si>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</si>
  <si>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</si>
  <si>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</si>
  <si>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</si>
  <si>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</si>
  <si>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</si>
  <si>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</si>
  <si>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</si>
  <si>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</si>
  <si>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</si>
  <si>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</si>
  <si>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</si>
  <si>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</si>
  <si>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</si>
  <si>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</si>
  <si>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</si>
  <si>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</si>
  <si>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</si>
  <si>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</si>
  <si>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</si>
  <si>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</si>
  <si>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</si>
  <si>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</si>
  <si>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</si>
  <si>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</si>
  <si>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</si>
  <si>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</si>
  <si>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</si>
  <si>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</si>
  <si>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</si>
  <si>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</si>
  <si>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</si>
  <si>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</si>
  <si>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</si>
  <si>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</si>
  <si>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</si>
  <si>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</si>
  <si>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</si>
  <si>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</si>
  <si>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</si>
  <si>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</si>
  <si>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</si>
  <si>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</si>
  <si>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</si>
  <si>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</si>
  <si>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</si>
  <si>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</si>
  <si>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</si>
  <si>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</si>
  <si>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</si>
  <si>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</si>
  <si>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</si>
  <si>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</si>
  <si>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</si>
  <si>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</si>
  <si>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</si>
  <si>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</si>
  <si>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</si>
  <si>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</si>
  <si>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</si>
  <si>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</si>
  <si>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</si>
  <si>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</si>
  <si>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</si>
  <si>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</si>
  <si>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</si>
  <si>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</si>
  <si>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</si>
  <si>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</si>
  <si>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</si>
  <si>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</si>
  <si>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</si>
  <si>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</si>
  <si>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</si>
  <si>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</si>
  <si>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</si>
  <si>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</si>
  <si>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</si>
  <si>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</si>
  <si>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</si>
  <si>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</si>
  <si>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</si>
  <si>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</si>
  <si>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</si>
  <si>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</si>
  <si>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</si>
  <si>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</si>
  <si>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</si>
  <si>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</si>
  <si>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</si>
  <si>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</si>
  <si>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</si>
  <si>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</si>
  <si>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</si>
  <si>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</si>
  <si>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</si>
  <si>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</si>
  <si>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</si>
  <si>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</si>
  <si>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</si>
  <si>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</si>
  <si>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</si>
  <si>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</si>
  <si>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</si>
  <si>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</si>
  <si>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</si>
  <si>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</si>
  <si>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</si>
  <si>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</si>
  <si>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</si>
  <si>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</si>
  <si>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</si>
  <si>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</si>
  <si>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</si>
  <si>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</si>
  <si>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</si>
  <si>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</si>
  <si>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</si>
  <si>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</si>
  <si>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</si>
  <si>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</si>
  <si>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</si>
  <si>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</si>
  <si>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</si>
  <si>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</si>
  <si>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</si>
  <si>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</si>
  <si>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</si>
  <si>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</si>
  <si>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</si>
  <si>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</si>
  <si>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</si>
  <si>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</si>
  <si>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</si>
  <si>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</si>
  <si>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</si>
  <si>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</si>
  <si>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</si>
  <si>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</si>
  <si>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</si>
  <si>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</si>
  <si>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</si>
  <si>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</si>
  <si>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</si>
  <si>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</si>
  <si>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</si>
  <si>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</si>
  <si>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</si>
  <si>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</si>
  <si>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</si>
  <si>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</si>
  <si>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</si>
  <si>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</si>
  <si>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</si>
  <si>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</si>
  <si>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</si>
  <si>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</si>
  <si>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</si>
  <si>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</si>
  <si>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</si>
  <si>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</si>
  <si>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</si>
  <si>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</si>
  <si>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</si>
  <si>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</si>
  <si>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</si>
  <si>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</si>
  <si>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</si>
  <si>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</si>
  <si>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</si>
  <si>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</si>
  <si>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</si>
  <si>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</si>
  <si>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</si>
  <si>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</si>
  <si>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</si>
  <si>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</si>
  <si>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</si>
  <si>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</si>
  <si>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</si>
  <si>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</si>
  <si>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</si>
  <si>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</si>
  <si>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</si>
  <si>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</si>
  <si>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</si>
  <si>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</si>
  <si>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</si>
  <si>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</si>
  <si>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</si>
  <si>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</si>
  <si>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</si>
  <si>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</si>
  <si>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</si>
  <si>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</si>
  <si>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</si>
  <si>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</si>
  <si>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</si>
  <si>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</si>
  <si>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</si>
  <si>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</si>
  <si>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</si>
  <si>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</si>
  <si>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</si>
  <si>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</si>
  <si>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</si>
  <si>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</si>
  <si>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</si>
  <si>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</si>
  <si>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</si>
  <si>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</si>
  <si>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</si>
  <si>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</si>
  <si>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</si>
  <si>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</si>
  <si>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</si>
  <si>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</si>
  <si>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</si>
  <si>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</si>
  <si>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</si>
  <si>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</si>
  <si>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</si>
  <si>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</si>
  <si>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</si>
  <si>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</si>
  <si>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</si>
  <si>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</si>
  <si>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</si>
  <si>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</si>
  <si>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</si>
  <si>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</si>
  <si>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</si>
  <si>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</si>
  <si>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</si>
  <si>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</si>
  <si>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</si>
  <si>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</si>
  <si>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</si>
  <si>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</si>
  <si>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</si>
  <si>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</si>
  <si>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</si>
  <si>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</si>
  <si>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</si>
  <si>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</si>
  <si>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</si>
  <si>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</si>
  <si>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</si>
  <si>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</si>
  <si>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</si>
  <si>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</si>
  <si>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</si>
  <si>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</si>
  <si>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</si>
  <si>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</si>
  <si>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</si>
  <si>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</si>
  <si>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</si>
  <si>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</si>
  <si>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</si>
  <si>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</si>
  <si>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</si>
  <si>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</si>
  <si>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</si>
  <si>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</si>
  <si>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</si>
  <si>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</si>
  <si>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</si>
  <si>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</si>
  <si>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</si>
  <si>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</si>
  <si>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</si>
  <si>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</si>
  <si>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</si>
  <si>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</si>
  <si>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</si>
  <si>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</si>
  <si>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</si>
  <si>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</si>
  <si>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</si>
  <si>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</si>
  <si>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</si>
  <si>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</si>
  <si>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</si>
  <si>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</si>
  <si>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</si>
  <si>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</si>
  <si>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</si>
  <si>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</si>
  <si>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</si>
  <si>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</si>
  <si>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</si>
  <si>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</si>
  <si>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</si>
  <si>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</si>
  <si>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</si>
  <si>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</si>
  <si>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</si>
  <si>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</si>
  <si>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</si>
  <si>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</si>
  <si>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</si>
  <si>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</si>
  <si>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</si>
  <si>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</si>
  <si>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</si>
  <si>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</si>
  <si>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</si>
  <si>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</si>
  <si>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</si>
  <si>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</si>
  <si>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</si>
  <si>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</si>
  <si>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</si>
  <si>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</si>
  <si>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</si>
  <si>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</si>
  <si>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</si>
  <si>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</si>
  <si>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</si>
  <si>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</si>
  <si>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</si>
  <si>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</si>
  <si>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</si>
  <si>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</si>
  <si>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</si>
  <si>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</si>
  <si>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</si>
  <si>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</si>
  <si>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</si>
  <si>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</si>
  <si>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</si>
  <si>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</si>
  <si>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</si>
  <si>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</si>
  <si>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</si>
  <si>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</si>
  <si>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</si>
  <si>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</si>
  <si>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</si>
  <si>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</si>
  <si>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</si>
  <si>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</si>
  <si>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</si>
  <si>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</si>
  <si>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</si>
  <si>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</si>
  <si>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</si>
  <si>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</si>
  <si>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</si>
  <si>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</si>
  <si>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</si>
  <si>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</si>
  <si>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</si>
  <si>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</si>
  <si>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</si>
  <si>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</si>
  <si>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</si>
  <si>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</si>
  <si>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</si>
  <si>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</si>
  <si>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</si>
  <si>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</si>
  <si>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</si>
  <si>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</si>
  <si>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</si>
  <si>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</si>
  <si>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</si>
  <si>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</si>
  <si>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</si>
  <si>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</si>
  <si>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</si>
  <si>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</si>
  <si>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</si>
  <si>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</si>
  <si>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</si>
  <si>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</si>
  <si>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</si>
  <si>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</si>
  <si>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</si>
  <si>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</si>
  <si>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</si>
  <si>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</si>
  <si>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</si>
  <si>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</si>
  <si>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</si>
  <si>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</si>
  <si>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</si>
  <si>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</si>
  <si>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</si>
  <si>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</si>
  <si>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</si>
  <si>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</si>
  <si>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</si>
  <si>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</si>
  <si>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</si>
  <si>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</si>
  <si>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</si>
  <si>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</si>
  <si>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</si>
  <si>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</si>
  <si>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</si>
  <si>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</si>
  <si>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</si>
  <si>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</si>
  <si>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</si>
  <si>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</si>
  <si>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</si>
  <si>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</si>
  <si>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</si>
  <si>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</si>
  <si>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</si>
  <si>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</si>
  <si>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</si>
  <si>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</si>
  <si>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</si>
  <si>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</si>
  <si>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</si>
  <si>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</si>
  <si>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</si>
  <si>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</si>
  <si>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</si>
  <si>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</si>
  <si>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</si>
  <si>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</si>
  <si>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</si>
  <si>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</si>
  <si>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</si>
  <si>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</si>
  <si>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</si>
  <si>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</si>
  <si>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</si>
  <si>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</si>
  <si>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</si>
  <si>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</si>
  <si>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</si>
  <si>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</si>
  <si>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</si>
  <si>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</si>
  <si>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</si>
  <si>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</si>
  <si>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</si>
  <si>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</si>
  <si>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</si>
  <si>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</si>
  <si>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</si>
  <si>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</si>
  <si>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</si>
  <si>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</si>
  <si>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</si>
  <si>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</si>
  <si>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</si>
  <si>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</si>
  <si>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</si>
  <si>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</si>
  <si>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</si>
  <si>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</si>
  <si>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</si>
  <si>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</si>
  <si>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</si>
  <si>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</si>
  <si>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</si>
  <si>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</si>
  <si>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</si>
  <si>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</si>
  <si>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</si>
  <si>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</si>
  <si>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</si>
  <si>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</si>
  <si>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</si>
  <si>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</si>
  <si>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</si>
  <si>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</si>
  <si>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</si>
  <si>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</si>
  <si>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</si>
  <si>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</si>
  <si>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</si>
  <si>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</si>
  <si>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</si>
  <si>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</si>
  <si>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</si>
  <si>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</si>
  <si>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</si>
  <si>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</si>
  <si>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</si>
  <si>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</si>
  <si>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</si>
  <si>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</si>
  <si>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</si>
  <si>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</si>
  <si>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</si>
  <si>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</si>
  <si>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</si>
  <si>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</si>
  <si>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</si>
  <si>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</si>
  <si>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</si>
  <si>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</si>
  <si>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</si>
  <si>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</si>
  <si>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</si>
  <si>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</si>
  <si>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</si>
  <si>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</si>
  <si>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</si>
  <si>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</si>
  <si>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</si>
  <si>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</si>
  <si>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</si>
  <si>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</si>
  <si>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</si>
  <si>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</si>
  <si>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</si>
  <si>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</si>
  <si>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</si>
  <si>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</si>
  <si>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</si>
  <si>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</si>
  <si>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</si>
  <si>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</si>
  <si>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</si>
  <si>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</si>
  <si>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</si>
  <si>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</si>
  <si>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</si>
  <si>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</si>
  <si>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</si>
  <si>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</si>
  <si>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</si>
  <si>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</si>
  <si>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</si>
  <si>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</si>
  <si>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</si>
  <si>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</si>
  <si>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</si>
  <si>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</si>
  <si>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</si>
  <si>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</si>
  <si>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</si>
  <si>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</si>
  <si>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</si>
  <si>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</si>
  <si>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</si>
  <si>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</si>
  <si>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</si>
  <si>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</si>
  <si>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</si>
  <si>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</si>
  <si>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</si>
  <si>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</si>
  <si>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</si>
  <si>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</si>
  <si>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</si>
  <si>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</si>
  <si>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</si>
  <si>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</si>
  <si>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</si>
  <si>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</si>
  <si>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</si>
  <si>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</si>
  <si>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</si>
  <si>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</si>
  <si>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</si>
  <si>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</si>
  <si>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</si>
  <si>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</si>
  <si>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</si>
  <si>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</si>
  <si>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</si>
  <si>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</si>
  <si>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</si>
  <si>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</si>
  <si>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</si>
  <si>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</si>
  <si>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</si>
  <si>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</si>
  <si>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</si>
  <si>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</si>
  <si>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</si>
  <si>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</si>
  <si>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</si>
  <si>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</si>
  <si>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</si>
  <si>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</si>
  <si>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</si>
  <si>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</si>
  <si>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</si>
  <si>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</si>
  <si>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</si>
  <si>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</si>
  <si>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</si>
  <si>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</si>
  <si>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</si>
  <si>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</si>
  <si>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</si>
  <si>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</si>
  <si>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</si>
  <si>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</si>
  <si>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</si>
  <si>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</si>
  <si>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</si>
  <si>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</si>
  <si>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</si>
  <si>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</si>
  <si>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</si>
  <si>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</si>
  <si>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</si>
  <si>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</si>
  <si>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</si>
  <si>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</si>
  <si>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</si>
  <si>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</si>
  <si>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</si>
  <si>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</si>
  <si>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</si>
  <si>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</si>
  <si>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</si>
  <si>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</si>
  <si>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</si>
  <si>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</si>
  <si>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</si>
  <si>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</si>
  <si>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</si>
  <si>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</si>
  <si>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</si>
  <si>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</si>
  <si>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</si>
  <si>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</si>
  <si>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</si>
  <si>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</si>
  <si>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</si>
  <si>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</si>
  <si>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</si>
  <si>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</si>
  <si>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</si>
  <si>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</si>
  <si>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</si>
  <si>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</si>
  <si>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</si>
  <si>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</si>
  <si>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</si>
  <si>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</si>
  <si>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</si>
  <si>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</si>
  <si>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</si>
  <si>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</si>
  <si>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</si>
  <si>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</si>
  <si>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</si>
  <si>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</si>
  <si>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</si>
  <si>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</si>
  <si>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</si>
  <si>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</si>
  <si>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</si>
  <si>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</si>
  <si>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</si>
  <si>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</si>
  <si>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</si>
  <si>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</si>
  <si>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</si>
  <si>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</si>
  <si>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</si>
  <si>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</si>
  <si>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</si>
  <si>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</si>
  <si>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</si>
  <si>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</si>
  <si>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</si>
  <si>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</si>
  <si>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</si>
  <si>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</si>
  <si>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</si>
  <si>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</si>
  <si>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</si>
  <si>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</si>
  <si>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</si>
  <si>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</si>
  <si>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</si>
  <si>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</si>
  <si>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</si>
  <si>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</si>
  <si>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</si>
  <si>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</si>
  <si>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</si>
  <si>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</si>
  <si>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</si>
  <si>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</si>
  <si>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</si>
  <si>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</si>
  <si>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</si>
  <si>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</si>
  <si>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</si>
  <si>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</si>
  <si>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</si>
  <si>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</si>
  <si>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</si>
  <si>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</si>
  <si>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</si>
  <si>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</si>
  <si>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</si>
  <si>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</si>
  <si>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</si>
  <si>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</si>
  <si>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</si>
  <si>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</si>
  <si>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</si>
  <si>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</si>
  <si>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</si>
  <si>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</si>
  <si>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</si>
  <si>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</si>
  <si>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</si>
  <si>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</si>
  <si>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</si>
  <si>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</si>
  <si>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</si>
  <si>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</si>
  <si>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</si>
  <si>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</si>
  <si>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</si>
  <si>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</si>
  <si>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</si>
  <si>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</si>
  <si>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</si>
  <si>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</si>
  <si>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</si>
  <si>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</si>
  <si>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</si>
  <si>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</si>
  <si>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</si>
  <si>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</si>
  <si>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</si>
  <si>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</si>
  <si>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</si>
  <si>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</si>
  <si>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</si>
  <si>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</si>
  <si>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</si>
  <si>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</si>
  <si>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</si>
  <si>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</si>
  <si>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</si>
  <si>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</si>
  <si>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</si>
  <si>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</si>
  <si>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</si>
  <si>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</si>
  <si>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</si>
  <si>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</si>
  <si>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</si>
  <si>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</si>
  <si>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</si>
  <si>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</si>
  <si>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</si>
  <si>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</si>
  <si>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</si>
  <si>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</si>
  <si>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</si>
  <si>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</si>
  <si>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</si>
  <si>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</si>
  <si>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</si>
  <si>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</si>
  <si>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</si>
  <si>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</si>
  <si>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</si>
  <si>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</si>
  <si>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</si>
  <si>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</si>
  <si>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</si>
  <si>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</si>
  <si>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</si>
  <si>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</si>
  <si>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</si>
  <si>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</si>
  <si>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</si>
  <si>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</si>
  <si>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</si>
  <si>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</si>
  <si>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</si>
  <si>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</si>
  <si>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</si>
  <si>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</si>
  <si>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</si>
  <si>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</si>
  <si>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</si>
  <si>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</si>
  <si>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</si>
  <si>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</si>
  <si>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</si>
  <si>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</si>
  <si>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</si>
  <si>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</si>
  <si>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</si>
  <si>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</si>
  <si>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</si>
  <si>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</si>
  <si>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</si>
  <si>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</si>
  <si>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</si>
  <si>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</si>
  <si>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</si>
  <si>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</si>
  <si>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</si>
  <si>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</si>
  <si>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</si>
  <si>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</si>
  <si>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</si>
  <si>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</si>
  <si>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</si>
  <si>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</si>
  <si>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</si>
  <si>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</si>
  <si>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</si>
  <si>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</si>
  <si>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</si>
  <si>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</si>
  <si>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</si>
  <si>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</si>
  <si>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</si>
  <si>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</si>
  <si>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</si>
  <si>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</si>
  <si>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</si>
  <si>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</si>
  <si>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</si>
  <si>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</si>
  <si>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</si>
  <si>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</si>
  <si>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</si>
  <si>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</si>
  <si>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</si>
  <si>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</si>
  <si>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</si>
  <si>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</si>
  <si>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</si>
  <si>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</si>
  <si>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</si>
  <si>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</si>
  <si>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</si>
  <si>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</si>
  <si>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</si>
  <si>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</si>
  <si>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</si>
  <si>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</si>
  <si>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</si>
  <si>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</si>
  <si>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</si>
  <si>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</si>
  <si>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</si>
  <si>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</si>
  <si>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</si>
  <si>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</si>
  <si>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</si>
  <si>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</si>
  <si>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</si>
  <si>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</si>
  <si>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</si>
  <si>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</si>
  <si>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</si>
  <si>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</si>
  <si>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</si>
  <si>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</si>
  <si>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</si>
  <si>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</si>
  <si>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</si>
  <si>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</si>
  <si>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</si>
  <si>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</si>
  <si>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</si>
  <si>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</si>
  <si>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</si>
  <si>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</si>
  <si>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</si>
  <si>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</si>
  <si>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</si>
  <si>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</si>
  <si>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</si>
  <si>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</si>
  <si>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</si>
  <si>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</si>
  <si>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</si>
  <si>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</si>
  <si>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</si>
  <si>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</si>
  <si>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</si>
  <si>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</si>
  <si>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</si>
  <si>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</si>
  <si>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</si>
  <si>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</si>
  <si>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</si>
  <si>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</si>
  <si>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</si>
  <si>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</si>
  <si>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</si>
  <si>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</si>
  <si>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</si>
  <si>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</si>
  <si>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</si>
  <si>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</si>
  <si>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</si>
  <si>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</si>
  <si>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</si>
  <si>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</si>
  <si>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</si>
  <si>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</si>
  <si>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</si>
  <si>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</si>
  <si>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</si>
  <si>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</si>
  <si>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</si>
  <si>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</si>
  <si>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</si>
  <si>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</si>
  <si>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</si>
  <si>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</si>
  <si>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</si>
  <si>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</si>
  <si>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</si>
  <si>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</si>
  <si>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</si>
  <si>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</si>
  <si>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</si>
  <si>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</si>
  <si>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</si>
  <si>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</si>
  <si>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</si>
  <si>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</si>
  <si>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</si>
  <si>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</si>
  <si>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</si>
  <si>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</si>
  <si>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</si>
  <si>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</si>
  <si>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</si>
  <si>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</si>
  <si>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</si>
  <si>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</si>
  <si>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</si>
  <si>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</si>
  <si>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</si>
  <si>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</si>
  <si>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</si>
  <si>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</si>
  <si>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</si>
  <si>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</si>
  <si>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</si>
  <si>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</si>
  <si>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</si>
  <si>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</si>
  <si>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</si>
  <si>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</si>
  <si>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</si>
  <si>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</si>
  <si>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</si>
  <si>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</si>
  <si>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</si>
  <si>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</si>
  <si>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</si>
  <si>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</si>
  <si>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</si>
  <si>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</si>
  <si>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</si>
  <si>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</si>
  <si>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</si>
  <si>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</si>
  <si>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</si>
  <si>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</si>
  <si>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</si>
  <si>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</si>
  <si>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</si>
  <si>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</si>
  <si>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</si>
  <si>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</si>
  <si>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</si>
  <si>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</si>
  <si>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</si>
  <si>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</si>
  <si>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</si>
  <si>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</si>
  <si>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</si>
  <si>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</si>
  <si>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</si>
  <si>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</si>
  <si>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</si>
  <si>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</si>
  <si>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</si>
  <si>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</si>
  <si>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</si>
  <si>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</si>
  <si>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</si>
  <si>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</si>
  <si>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</si>
  <si>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</si>
  <si>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</si>
  <si>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</si>
  <si>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</si>
  <si>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</si>
  <si>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</si>
  <si>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</si>
  <si>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</si>
  <si>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</si>
  <si>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</si>
  <si>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</si>
  <si>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</si>
  <si>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</si>
  <si>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</si>
  <si>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</si>
  <si>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</si>
  <si>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</si>
  <si>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</si>
  <si>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</si>
  <si>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</si>
  <si>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</si>
  <si>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</si>
  <si>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</si>
  <si>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</si>
  <si>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</si>
  <si>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</si>
  <si>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</si>
  <si>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</si>
  <si>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</si>
  <si>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</si>
  <si>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</si>
  <si>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</si>
  <si>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</si>
  <si>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</si>
  <si>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</si>
  <si>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</si>
  <si>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</si>
  <si>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</si>
  <si>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</si>
  <si>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</si>
  <si>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</si>
  <si>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</si>
  <si>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</si>
  <si>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</si>
  <si>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</si>
  <si>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</si>
  <si>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</si>
  <si>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</si>
  <si>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</si>
  <si>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</si>
  <si>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</si>
  <si>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</si>
  <si>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</si>
  <si>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</si>
  <si>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</si>
  <si>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</si>
  <si>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</si>
  <si>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</si>
  <si>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</si>
  <si>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</si>
  <si>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</si>
  <si>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</si>
  <si>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</si>
  <si>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</si>
  <si>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</si>
  <si>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</si>
  <si>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</si>
  <si>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</si>
  <si>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</si>
  <si>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</si>
  <si>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</si>
  <si>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</si>
  <si>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</si>
  <si>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</si>
  <si>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</si>
  <si>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</si>
  <si>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</si>
  <si>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</si>
  <si>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</si>
  <si>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</si>
  <si>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</si>
  <si>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</si>
  <si>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</si>
  <si>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</si>
  <si>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</si>
  <si>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</si>
  <si>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</si>
  <si>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</si>
  <si>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</si>
  <si>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</si>
  <si>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</si>
  <si>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</si>
  <si>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</si>
  <si>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</si>
  <si>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</si>
  <si>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</si>
  <si>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</si>
  <si>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</si>
  <si>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</si>
  <si>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</si>
  <si>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</si>
  <si>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</si>
  <si>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</si>
  <si>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</si>
  <si>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</si>
  <si>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</si>
  <si>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</si>
  <si>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</si>
  <si>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</si>
  <si>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</si>
  <si>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</si>
  <si>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</si>
  <si>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</si>
  <si>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</si>
  <si>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</si>
  <si>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</si>
  <si>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</si>
  <si>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</si>
  <si>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</si>
  <si>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</si>
  <si>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</si>
  <si>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</si>
  <si>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</si>
  <si>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</si>
  <si>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</si>
  <si>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</si>
  <si>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</si>
  <si>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</si>
  <si>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</si>
  <si>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</si>
  <si>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</si>
  <si>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</si>
  <si>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</si>
  <si>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</si>
  <si>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</si>
  <si>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</si>
  <si>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</si>
  <si>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</si>
  <si>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</si>
  <si>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</si>
  <si>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</si>
  <si>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</si>
  <si>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</si>
  <si>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</si>
  <si>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</si>
  <si>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</si>
  <si>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</si>
  <si>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</si>
  <si>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</si>
  <si>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</si>
  <si>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</si>
  <si>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</si>
  <si>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</si>
  <si>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</si>
  <si>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</si>
  <si>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</si>
  <si>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</si>
  <si>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</si>
  <si>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</si>
  <si>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</si>
  <si>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</si>
  <si>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</si>
  <si>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</si>
  <si>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</si>
  <si>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</si>
  <si>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</si>
  <si>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</si>
  <si>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</si>
  <si>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</si>
  <si>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</si>
  <si>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</si>
  <si>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</si>
  <si>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</si>
  <si>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</si>
  <si>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</si>
  <si>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</si>
  <si>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</si>
  <si>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</si>
  <si>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</si>
  <si>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</si>
  <si>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</si>
  <si>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</si>
  <si>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</si>
  <si>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</si>
  <si>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</si>
  <si>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</si>
  <si>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</si>
  <si>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</si>
  <si>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</si>
  <si>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</si>
  <si>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</si>
  <si>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</si>
  <si>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</si>
  <si>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</si>
  <si>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</si>
  <si>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</si>
  <si>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</si>
  <si>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</si>
  <si>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</si>
  <si>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</si>
  <si>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</si>
  <si>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</si>
  <si>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</si>
  <si>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</si>
  <si>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</si>
  <si>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</si>
  <si>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</si>
  <si>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</si>
  <si>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</si>
  <si>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</si>
  <si>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</si>
  <si>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</si>
  <si>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</si>
  <si>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</si>
  <si>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</si>
  <si>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</si>
  <si>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</si>
  <si>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</si>
  <si>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</si>
  <si>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</si>
  <si>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</si>
  <si>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</si>
  <si>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</si>
  <si>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</si>
  <si>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</si>
  <si>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</si>
  <si>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</si>
  <si>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</si>
  <si>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</si>
  <si>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</si>
  <si>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</si>
  <si>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</si>
  <si>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</si>
  <si>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</si>
  <si>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</si>
  <si>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</si>
  <si>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</si>
  <si>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</si>
  <si>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</si>
  <si>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</si>
  <si>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</si>
  <si>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</si>
  <si>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</si>
  <si>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</si>
  <si>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</si>
  <si>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</si>
  <si>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</si>
  <si>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</si>
  <si>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</si>
  <si>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</si>
  <si>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</si>
  <si>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</si>
  <si>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</si>
  <si>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</si>
  <si>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</si>
  <si>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</si>
  <si>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</si>
  <si>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</si>
  <si>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</si>
  <si>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</si>
  <si>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</si>
  <si>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</si>
  <si>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</si>
  <si>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</si>
  <si>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</si>
  <si>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</si>
  <si>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</si>
  <si>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</si>
  <si>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</si>
  <si>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</si>
  <si>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</si>
  <si>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</si>
  <si>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</si>
  <si>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</si>
  <si>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</si>
  <si>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</si>
  <si>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</si>
  <si>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</si>
  <si>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</si>
  <si>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</si>
  <si>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</si>
  <si>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</si>
  <si>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</si>
  <si>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</si>
  <si>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</si>
  <si>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</si>
  <si>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</si>
  <si>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</si>
  <si>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</si>
  <si>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</si>
  <si>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</si>
  <si>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</si>
  <si>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</si>
  <si>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</si>
  <si>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</si>
  <si>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</si>
  <si>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</si>
  <si>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</si>
  <si>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</si>
  <si>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</si>
  <si>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</si>
  <si>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</si>
  <si>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</si>
  <si>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</si>
  <si>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</si>
  <si>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</si>
  <si>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</si>
  <si>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</si>
  <si>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</si>
  <si>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</si>
  <si>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</si>
  <si>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</si>
  <si>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</si>
  <si>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</si>
  <si>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</si>
  <si>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</si>
  <si>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</si>
  <si>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</si>
  <si>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</si>
  <si>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</si>
  <si>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</si>
  <si>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</si>
  <si>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</si>
  <si>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</si>
  <si>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</si>
  <si>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</si>
  <si>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</si>
  <si>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</si>
  <si>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</si>
  <si>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</si>
  <si>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</si>
  <si>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</si>
  <si>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</si>
  <si>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</si>
  <si>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</si>
  <si>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</si>
  <si>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</si>
  <si>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</si>
  <si>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</si>
  <si>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</si>
  <si>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</si>
  <si>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</si>
  <si>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</si>
  <si>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</si>
  <si>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</si>
  <si>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</si>
  <si>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</si>
  <si>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</si>
  <si>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</si>
  <si>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</si>
  <si>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</si>
  <si>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</si>
  <si>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</si>
  <si>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</si>
  <si>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</si>
  <si>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</si>
  <si>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</si>
  <si>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</si>
  <si>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</si>
  <si>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</si>
  <si>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</si>
  <si>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</si>
  <si>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</si>
  <si>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</si>
  <si>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</si>
  <si>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</si>
  <si>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</si>
  <si>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</si>
  <si>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</si>
  <si>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</si>
  <si>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</si>
  <si>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</si>
  <si>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</si>
  <si>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</si>
  <si>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</si>
  <si>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</si>
  <si>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</si>
  <si>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</si>
  <si>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</si>
  <si>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</si>
  <si>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</si>
  <si>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</si>
  <si>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</si>
  <si>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</si>
  <si>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</si>
  <si>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</si>
  <si>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</si>
  <si>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</si>
  <si>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</si>
  <si>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</si>
  <si>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</si>
  <si>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</si>
  <si>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</si>
  <si>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</si>
  <si>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</si>
  <si>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</si>
  <si>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</si>
  <si>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</si>
  <si>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</si>
  <si>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</si>
  <si>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</si>
  <si>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</si>
  <si>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</si>
  <si>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</si>
  <si>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</si>
  <si>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</si>
  <si>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</si>
  <si>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</si>
  <si>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</si>
  <si>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</si>
  <si>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</si>
  <si>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</si>
  <si>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</si>
  <si>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</si>
  <si>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</si>
  <si>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</si>
  <si>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</si>
  <si>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</si>
  <si>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</si>
  <si>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</si>
  <si>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</si>
  <si>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</si>
  <si>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</si>
  <si>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</si>
  <si>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</si>
  <si>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</si>
  <si>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</si>
  <si>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</si>
  <si>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</si>
  <si>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</si>
  <si>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</si>
  <si>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</si>
  <si>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</si>
  <si>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</si>
  <si>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</si>
  <si>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</si>
  <si>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</si>
  <si>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</si>
  <si>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</si>
  <si>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</si>
  <si>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</si>
  <si>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</si>
  <si>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</si>
  <si>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</si>
  <si>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</si>
  <si>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</si>
  <si>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</si>
  <si>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</si>
  <si>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</si>
  <si>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</si>
  <si>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</si>
  <si>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</si>
  <si>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</si>
  <si>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</si>
  <si>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</si>
  <si>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</si>
  <si>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</si>
  <si>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</si>
  <si>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</si>
  <si>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</si>
  <si>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</si>
  <si>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</si>
  <si>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</si>
  <si>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</si>
  <si>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</si>
  <si>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</si>
  <si>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</si>
  <si>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</si>
  <si>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</si>
  <si>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</si>
  <si>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</si>
  <si>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</si>
  <si>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</si>
  <si>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</si>
  <si>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</si>
  <si>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</si>
  <si>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</si>
  <si>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</si>
  <si>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</si>
  <si>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</si>
  <si>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</si>
  <si>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</si>
  <si>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</si>
  <si>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</si>
  <si>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</si>
  <si>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</si>
  <si>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</si>
  <si>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</si>
  <si>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</si>
  <si>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</si>
  <si>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</si>
  <si>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</si>
  <si>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</si>
  <si>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</si>
  <si>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</si>
  <si>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</si>
  <si>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</si>
  <si>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</si>
  <si>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</si>
  <si>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</si>
  <si>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</si>
  <si>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</si>
  <si>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</si>
  <si>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</si>
  <si>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</si>
  <si>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</si>
  <si>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</si>
  <si>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</si>
  <si>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</si>
  <si>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</si>
  <si>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</si>
  <si>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</si>
  <si>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</si>
  <si>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</si>
  <si>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</si>
  <si>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</si>
  <si>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</si>
  <si>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</si>
  <si>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</si>
  <si>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</si>
  <si>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</si>
  <si>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</si>
  <si>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</si>
  <si>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</si>
  <si>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</si>
  <si>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</si>
  <si>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</si>
  <si>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</si>
  <si>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</si>
  <si>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</si>
  <si>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</si>
  <si>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</si>
  <si>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</si>
  <si>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</si>
  <si>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</si>
  <si>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</si>
  <si>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</si>
  <si>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</si>
  <si>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</si>
  <si>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</si>
  <si>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</si>
  <si>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</si>
  <si>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</si>
  <si>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</si>
  <si>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</si>
  <si>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</si>
  <si>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</si>
  <si>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</si>
  <si>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</si>
  <si>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</si>
  <si>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</si>
  <si>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</si>
  <si>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</si>
  <si>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</si>
  <si>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</si>
  <si>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</si>
  <si>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</si>
  <si>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</si>
  <si>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</si>
  <si>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</si>
  <si>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</si>
  <si>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</si>
  <si>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</si>
  <si>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</si>
  <si>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</si>
  <si>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</si>
  <si>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</si>
  <si>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</si>
  <si>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</si>
  <si>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</si>
  <si>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</si>
  <si>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</si>
  <si>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</si>
  <si>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</si>
  <si>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</si>
  <si>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</si>
  <si>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</si>
  <si>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</si>
  <si>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</si>
  <si>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</si>
  <si>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</si>
  <si>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</si>
  <si>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</si>
  <si>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</si>
  <si>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</si>
  <si>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</si>
  <si>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</si>
  <si>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</si>
  <si>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</si>
  <si>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</si>
  <si>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</si>
  <si>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</si>
  <si>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</si>
  <si>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</si>
  <si>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</si>
  <si>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</si>
  <si>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</si>
  <si>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</si>
  <si>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</si>
  <si>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</si>
  <si>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</si>
  <si>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</si>
  <si>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</si>
  <si>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</si>
  <si>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</si>
  <si>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</si>
  <si>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</si>
  <si>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</si>
  <si>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</si>
  <si>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</si>
  <si>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</si>
  <si>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</si>
  <si>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</si>
  <si>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</si>
  <si>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</si>
  <si>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</si>
  <si>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</si>
  <si>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</si>
  <si>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</si>
  <si>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</si>
  <si>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</si>
  <si>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</si>
  <si>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</si>
  <si>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</si>
  <si>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</si>
  <si>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</si>
  <si>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</si>
  <si>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</si>
  <si>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</si>
  <si>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</si>
  <si>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</si>
  <si>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</si>
  <si>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</si>
  <si>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</si>
  <si>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</si>
  <si>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</si>
  <si>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</si>
  <si>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</si>
  <si>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</si>
  <si>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</si>
  <si>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</si>
  <si>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</si>
  <si>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</si>
  <si>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</si>
  <si>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</si>
  <si>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</si>
  <si>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</si>
  <si>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</si>
  <si>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</si>
  <si>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</si>
  <si>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</si>
  <si>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</si>
  <si>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</si>
  <si>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</si>
  <si>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</si>
  <si>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</si>
  <si>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</si>
  <si>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</si>
  <si>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</si>
  <si>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</si>
  <si>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</si>
  <si>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</si>
  <si>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</si>
  <si>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</si>
  <si>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</si>
  <si>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</si>
  <si>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</si>
  <si>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</si>
  <si>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</si>
  <si>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</si>
  <si>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</si>
  <si>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</si>
  <si>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</si>
  <si>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</si>
  <si>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</si>
  <si>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</si>
  <si>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</si>
  <si>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</si>
  <si>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</si>
  <si>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</si>
  <si>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</si>
  <si>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</si>
  <si>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</si>
  <si>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</si>
  <si>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</si>
  <si>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</si>
  <si>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</si>
  <si>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</si>
  <si>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</si>
  <si>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</si>
  <si>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</si>
  <si>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</si>
  <si>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</si>
  <si>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</si>
  <si>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</si>
  <si>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</si>
  <si>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</si>
  <si>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</si>
  <si>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</si>
  <si>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</si>
  <si>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</si>
  <si>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</si>
  <si>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</si>
  <si>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</si>
  <si>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</si>
  <si>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</si>
  <si>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</si>
  <si>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</si>
  <si>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</si>
  <si>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</si>
  <si>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</si>
  <si>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</si>
  <si>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</si>
  <si>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</si>
  <si>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</si>
  <si>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</si>
  <si>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</si>
  <si>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</si>
  <si>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</si>
  <si>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</si>
  <si>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</si>
  <si>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</si>
  <si>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</si>
  <si>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</si>
  <si>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</si>
  <si>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</si>
  <si>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</si>
  <si>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</si>
  <si>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</si>
  <si>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</si>
  <si>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</si>
  <si>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</si>
  <si>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</si>
  <si>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</si>
  <si>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</si>
  <si>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</si>
  <si>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</si>
  <si>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</si>
  <si>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</si>
  <si>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</si>
  <si>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</si>
  <si>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</si>
  <si>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</si>
  <si>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</si>
  <si>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</si>
  <si>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</si>
  <si>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</si>
  <si>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</si>
  <si>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</si>
  <si>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</si>
  <si>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</si>
  <si>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</si>
  <si>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</si>
  <si>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</si>
  <si>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</si>
  <si>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</si>
  <si>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</si>
  <si>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</si>
  <si>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</si>
  <si>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</si>
  <si>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</si>
  <si>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</si>
  <si>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</si>
  <si>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</si>
  <si>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</si>
  <si>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</si>
  <si>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</si>
  <si>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</si>
  <si>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</si>
  <si>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</si>
  <si>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</si>
  <si>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</si>
  <si>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</si>
  <si>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</si>
  <si>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</si>
  <si>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</si>
  <si>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</si>
  <si>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</si>
  <si>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</si>
  <si>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</si>
  <si>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</si>
  <si>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</si>
  <si>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</si>
  <si>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</si>
  <si>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</si>
  <si>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</si>
  <si>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</si>
  <si>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</si>
  <si>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</si>
  <si>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</si>
  <si>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</si>
  <si>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</si>
  <si>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</si>
  <si>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</si>
  <si>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</si>
  <si>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</si>
  <si>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</si>
  <si>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</si>
  <si>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</si>
  <si>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</si>
  <si>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</si>
  <si>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</si>
  <si>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</si>
  <si>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</si>
  <si>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</si>
  <si>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</si>
  <si>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</si>
  <si>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</si>
  <si>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</si>
  <si>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</si>
  <si>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</si>
  <si>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</si>
  <si>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</si>
  <si>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</si>
  <si>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</si>
  <si>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</si>
  <si>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</si>
  <si>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</si>
  <si>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</si>
  <si>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</si>
  <si>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</si>
  <si>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</si>
  <si>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</si>
  <si>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</si>
  <si>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</si>
  <si>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</si>
  <si>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</si>
  <si>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</si>
  <si>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</si>
  <si>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</si>
  <si>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</si>
  <si>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</si>
  <si>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</si>
  <si>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</si>
  <si>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</si>
  <si>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</si>
  <si>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</si>
  <si>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</si>
  <si>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</si>
  <si>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</si>
  <si>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</si>
  <si>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</si>
  <si>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</si>
  <si>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</si>
  <si>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</si>
  <si>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</si>
  <si>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</si>
  <si>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</si>
  <si>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</si>
  <si>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</si>
  <si>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</si>
  <si>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</si>
  <si>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</si>
  <si>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</si>
  <si>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</si>
  <si>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</si>
  <si>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</si>
  <si>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</si>
  <si>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</si>
  <si>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</si>
  <si>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</si>
  <si>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</si>
  <si>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</si>
  <si>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</si>
  <si>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</si>
  <si>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</si>
  <si>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</si>
  <si>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</si>
  <si>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</si>
  <si>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</si>
  <si>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</si>
  <si>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</si>
  <si>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</si>
  <si>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</si>
  <si>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</si>
  <si>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</si>
  <si>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</si>
  <si>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</si>
  <si>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</si>
  <si>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</si>
  <si>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</si>
  <si>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</si>
  <si>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</si>
  <si>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</si>
  <si>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</si>
  <si>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</si>
  <si>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</si>
  <si>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</si>
  <si>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</si>
  <si>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</si>
  <si>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</si>
  <si>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</si>
  <si>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</si>
  <si>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</si>
  <si>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</si>
  <si>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</si>
  <si>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</si>
  <si>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</si>
  <si>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</si>
  <si>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</si>
  <si>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</si>
  <si>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</si>
  <si>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</si>
  <si>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</si>
  <si>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</si>
  <si>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</si>
  <si>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</si>
  <si>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</si>
  <si>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</si>
  <si>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</si>
  <si>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</si>
  <si>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</si>
  <si>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</si>
  <si>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</si>
  <si>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</si>
  <si>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</si>
  <si>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</si>
  <si>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</si>
  <si>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</si>
  <si>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</si>
  <si>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</si>
  <si>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</si>
  <si>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</si>
  <si>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</si>
  <si>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</si>
  <si>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</si>
  <si>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</si>
  <si>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</si>
  <si>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</si>
  <si>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</si>
  <si>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</si>
  <si>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</si>
  <si>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</si>
  <si>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</si>
  <si>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</si>
  <si>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</si>
  <si>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</si>
  <si>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</si>
  <si>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</si>
  <si>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</si>
  <si>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</si>
  <si>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</si>
  <si>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</si>
  <si>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</si>
  <si>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</si>
  <si>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</si>
  <si>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</si>
  <si>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</si>
  <si>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</si>
  <si>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</si>
  <si>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</si>
  <si>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</si>
  <si>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</si>
  <si>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</si>
  <si>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</si>
  <si>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</si>
  <si>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</si>
  <si>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</si>
  <si>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</si>
  <si>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</si>
  <si>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</si>
  <si>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</si>
  <si>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</si>
  <si>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</si>
  <si>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</si>
  <si>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</si>
  <si>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</si>
  <si>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</si>
  <si>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</si>
  <si>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</si>
  <si>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</si>
  <si>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</si>
  <si>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</si>
  <si>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</si>
  <si>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</si>
  <si>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</si>
  <si>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</si>
  <si>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</si>
  <si>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</si>
  <si>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</si>
  <si>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</si>
  <si>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</si>
  <si>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</si>
  <si>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</si>
  <si>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</si>
  <si>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</si>
  <si>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</si>
  <si>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</si>
  <si>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</si>
  <si>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</si>
  <si>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</si>
  <si>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</si>
  <si>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</si>
  <si>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</si>
  <si>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</si>
  <si>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</si>
  <si>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</si>
  <si>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</si>
  <si>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</si>
  <si>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</si>
  <si>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</si>
  <si>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</si>
  <si>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</si>
  <si>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</si>
  <si>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</si>
  <si>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</si>
  <si>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</si>
  <si>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</si>
  <si>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</si>
  <si>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</si>
  <si>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</si>
  <si>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</si>
  <si>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</si>
  <si>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</si>
  <si>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</si>
  <si>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</si>
  <si>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</si>
  <si>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</si>
  <si>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</si>
  <si>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</si>
  <si>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</si>
  <si>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</si>
  <si>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</si>
  <si>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</si>
  <si>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</si>
  <si>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</si>
  <si>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</si>
  <si>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</si>
  <si>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</si>
  <si>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</si>
  <si>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</si>
  <si>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</si>
  <si>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</si>
  <si>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</si>
  <si>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</si>
  <si>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</si>
  <si>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</si>
  <si>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</si>
  <si>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</si>
  <si>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</si>
  <si>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</si>
  <si>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</si>
  <si>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</si>
  <si>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</si>
  <si>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</si>
  <si>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</si>
  <si>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</si>
  <si>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</si>
  <si>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</si>
  <si>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</si>
  <si>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</si>
  <si>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</si>
  <si>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</si>
  <si>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</si>
  <si>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</si>
  <si>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</si>
  <si>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</si>
  <si>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</si>
  <si>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</si>
  <si>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</si>
  <si>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</si>
  <si>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</si>
  <si>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</si>
  <si>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</si>
  <si>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</si>
  <si>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</si>
  <si>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</si>
  <si>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</si>
  <si>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</si>
  <si>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</si>
  <si>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</si>
  <si>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</si>
  <si>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</si>
  <si>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</si>
  <si>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</si>
  <si>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</si>
  <si>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</si>
  <si>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</si>
  <si>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</si>
  <si>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</si>
  <si>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</si>
  <si>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</si>
  <si>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</si>
  <si>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</si>
  <si>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</si>
  <si>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</si>
  <si>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</si>
  <si>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</si>
  <si>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</si>
  <si>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</si>
  <si>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</si>
  <si>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</si>
  <si>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</si>
  <si>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</si>
  <si>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</si>
  <si>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</si>
  <si>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</si>
  <si>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</si>
  <si>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</si>
  <si>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</si>
  <si>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</si>
  <si>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</si>
  <si>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</si>
  <si>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</si>
  <si>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</si>
  <si>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</si>
  <si>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</si>
  <si>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</si>
  <si>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</si>
  <si>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</si>
  <si>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</si>
  <si>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</si>
  <si>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</si>
  <si>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</si>
  <si>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</si>
  <si>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</si>
  <si>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</si>
  <si>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</si>
  <si>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</si>
  <si>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</si>
  <si>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</si>
  <si>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</si>
  <si>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</si>
  <si>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</si>
  <si>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</si>
  <si>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</si>
  <si>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</si>
  <si>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</si>
  <si>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</si>
  <si>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</si>
  <si>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</si>
  <si>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</si>
  <si>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</si>
  <si>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</si>
  <si>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</si>
  <si>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</si>
  <si>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</si>
  <si>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</si>
  <si>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</si>
  <si>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</si>
  <si>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</si>
  <si>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</si>
  <si>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</si>
  <si>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</si>
  <si>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</si>
  <si>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</si>
  <si>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</si>
  <si>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</si>
  <si>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</si>
  <si>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</si>
  <si>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</si>
  <si>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</si>
  <si>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</si>
  <si>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</si>
  <si>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</si>
  <si>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</si>
  <si>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</si>
  <si>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</si>
  <si>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</si>
  <si>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</si>
  <si>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</si>
  <si>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</si>
  <si>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</si>
  <si>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</si>
  <si>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</si>
  <si>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</si>
  <si>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</si>
  <si>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</si>
  <si>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</si>
  <si>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</si>
  <si>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</si>
  <si>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</si>
  <si>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</si>
  <si>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</si>
  <si>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</si>
  <si>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</si>
  <si>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</si>
  <si>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</si>
  <si>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</si>
  <si>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</si>
  <si>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</si>
  <si>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</si>
  <si>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</si>
  <si>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</si>
  <si>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</si>
  <si>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</si>
  <si>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</si>
  <si>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</si>
  <si>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</si>
  <si>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</si>
  <si>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</si>
  <si>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</si>
  <si>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</si>
  <si>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</si>
  <si>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</si>
  <si>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</si>
  <si>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</si>
  <si>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</si>
  <si>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</si>
  <si>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</si>
  <si>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</si>
  <si>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</si>
  <si>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</si>
  <si>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</si>
  <si>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</si>
  <si>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</si>
  <si>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</si>
  <si>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</si>
  <si>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</si>
  <si>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</si>
  <si>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</si>
  <si>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</si>
  <si>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</si>
  <si>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</si>
  <si>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</si>
  <si>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</si>
  <si>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</si>
  <si>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</si>
  <si>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</si>
  <si>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</si>
  <si>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</si>
  <si>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</si>
  <si>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</si>
  <si>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</si>
  <si>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</si>
  <si>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</si>
  <si>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</si>
  <si>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</si>
  <si>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</si>
  <si>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</si>
  <si>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</si>
  <si>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</si>
  <si>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</si>
  <si>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</si>
  <si>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</si>
  <si>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</si>
  <si>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</si>
  <si>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</si>
  <si>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</si>
  <si>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</si>
  <si>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</si>
  <si>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</si>
  <si>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</si>
  <si>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</si>
  <si>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</si>
  <si>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</si>
  <si>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</si>
  <si>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</si>
  <si>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</si>
  <si>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</si>
  <si>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</si>
  <si>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</si>
  <si>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</si>
  <si>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</si>
  <si>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</si>
  <si>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</si>
  <si>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</si>
  <si>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</si>
  <si>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</si>
  <si>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</si>
  <si>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</si>
  <si>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</si>
  <si>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</si>
  <si>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</si>
  <si>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</si>
  <si>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</si>
  <si>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</si>
  <si>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</si>
  <si>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</si>
  <si>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</si>
  <si>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</si>
  <si>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</si>
  <si>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</si>
  <si>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</si>
  <si>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</si>
  <si>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</si>
  <si>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</si>
  <si>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</si>
  <si>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</si>
  <si>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</si>
  <si>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</si>
  <si>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</si>
  <si>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</si>
  <si>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</si>
  <si>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</si>
  <si>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</si>
  <si>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</si>
  <si>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</si>
  <si>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</si>
  <si>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</si>
  <si>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</si>
  <si>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</si>
  <si>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</si>
  <si>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</si>
  <si>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</si>
  <si>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</si>
  <si>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</si>
  <si>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</si>
  <si>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</si>
  <si>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</si>
  <si>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</si>
  <si>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</si>
  <si>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</si>
  <si>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</si>
  <si>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</si>
  <si>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</si>
  <si>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</si>
  <si>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</si>
  <si>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</si>
  <si>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</si>
  <si>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</si>
  <si>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</si>
  <si>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</si>
  <si>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</si>
  <si>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</si>
  <si>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</si>
  <si>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</si>
  <si>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</si>
  <si>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</si>
  <si>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</si>
  <si>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</si>
  <si>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</si>
  <si>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</si>
  <si>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</si>
  <si>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</si>
  <si>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</si>
  <si>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</si>
  <si>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</si>
  <si>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</si>
  <si>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</si>
  <si>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</si>
  <si>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</si>
  <si>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</si>
  <si>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</si>
  <si>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</si>
  <si>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</si>
  <si>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</si>
  <si>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</si>
  <si>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</si>
  <si>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</si>
  <si>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</si>
  <si>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</si>
  <si>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</si>
  <si>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</si>
  <si>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</si>
  <si>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</si>
  <si>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</si>
  <si>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</si>
  <si>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</si>
  <si>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</si>
  <si>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</si>
  <si>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</si>
  <si>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</si>
  <si>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</si>
  <si>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</si>
  <si>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</si>
  <si>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</si>
  <si>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</si>
  <si>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</si>
  <si>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</si>
  <si>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</si>
  <si>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</si>
  <si>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</si>
  <si>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</si>
  <si>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</si>
  <si>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</si>
  <si>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</si>
  <si>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</si>
  <si>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</si>
  <si>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</si>
  <si>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</si>
  <si>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</si>
  <si>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</si>
  <si>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</si>
  <si>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</si>
  <si>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</si>
  <si>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</si>
  <si>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</si>
  <si>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</si>
  <si>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</si>
  <si>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</si>
  <si>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</si>
  <si>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</si>
  <si>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</si>
  <si>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</si>
  <si>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</si>
  <si>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</si>
  <si>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</si>
  <si>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</si>
  <si>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</si>
  <si>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</si>
  <si>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</si>
  <si>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</si>
  <si>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</si>
  <si>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</si>
  <si>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</si>
  <si>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</si>
  <si>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</si>
  <si>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</si>
  <si>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</si>
  <si>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</si>
  <si>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</si>
  <si>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</si>
  <si>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</si>
  <si>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</si>
  <si>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</si>
  <si>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</si>
  <si>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</si>
  <si>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</si>
  <si>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</si>
  <si>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</si>
  <si>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</si>
  <si>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</si>
  <si>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</si>
  <si>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</si>
  <si>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</si>
  <si>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</si>
  <si>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</si>
  <si>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</si>
  <si>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</si>
  <si>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</si>
  <si>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</si>
  <si>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</si>
  <si>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</si>
  <si>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</si>
  <si>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</si>
  <si>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</si>
  <si>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</si>
  <si>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</si>
  <si>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</si>
  <si>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</si>
  <si>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</si>
  <si>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</si>
  <si>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</si>
  <si>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</si>
  <si>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</si>
  <si>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</si>
  <si>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</si>
  <si>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</si>
  <si>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</si>
  <si>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</si>
  <si>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</si>
  <si>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</si>
  <si>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</si>
  <si>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</si>
  <si>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</si>
  <si>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</si>
  <si>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</si>
  <si>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</si>
  <si>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</si>
  <si>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</si>
  <si>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</si>
  <si>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</si>
  <si>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</si>
  <si>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</si>
  <si>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</si>
  <si>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</si>
  <si>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</si>
  <si>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</si>
  <si>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</si>
  <si>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</si>
  <si>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</si>
  <si>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</si>
  <si>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</si>
  <si>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</si>
  <si>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</si>
  <si>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</si>
  <si>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</si>
  <si>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</si>
  <si>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</si>
  <si>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</si>
  <si>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</si>
  <si>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</si>
  <si>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</si>
  <si>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</si>
  <si>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</si>
  <si>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</si>
  <si>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</si>
  <si>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</si>
  <si>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</si>
  <si>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</si>
  <si>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</si>
  <si>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</si>
  <si>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</si>
  <si>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</si>
  <si>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</si>
  <si>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</si>
  <si>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</si>
  <si>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</si>
  <si>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</si>
  <si>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</si>
  <si>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</si>
  <si>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</si>
  <si>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</si>
  <si>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</si>
  <si>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</si>
  <si>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</si>
  <si>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</si>
  <si>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</si>
  <si>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</si>
  <si>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</si>
  <si>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</si>
  <si>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</si>
  <si>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</si>
  <si>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</si>
  <si>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</si>
  <si>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</si>
  <si>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</si>
  <si>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</si>
  <si>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</si>
  <si>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</si>
  <si>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</si>
  <si>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</si>
  <si>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</si>
  <si>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</si>
  <si>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</si>
  <si>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</si>
  <si>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</si>
  <si>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</si>
  <si>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</si>
  <si>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</si>
  <si>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</si>
  <si>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</si>
  <si>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</si>
  <si>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</si>
  <si>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</si>
  <si>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</si>
  <si>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</si>
  <si>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</si>
  <si>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</si>
  <si>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</si>
  <si>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</si>
  <si>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</si>
  <si>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</si>
  <si>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</si>
  <si>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</si>
  <si>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</si>
  <si>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</si>
  <si>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</si>
  <si>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</si>
  <si>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</si>
  <si>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</si>
  <si>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</si>
  <si>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</si>
  <si>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</si>
  <si>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</si>
  <si>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</si>
  <si>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</si>
  <si>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</si>
  <si>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</si>
  <si>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</si>
  <si>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</si>
  <si>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</si>
  <si>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</si>
  <si>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</si>
  <si>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</si>
  <si>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</si>
  <si>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</si>
  <si>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</si>
  <si>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</si>
  <si>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</si>
  <si>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</si>
  <si>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</si>
  <si>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</si>
  <si>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</si>
  <si>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</si>
  <si>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</si>
  <si>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</si>
  <si>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</si>
  <si>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</si>
  <si>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</si>
  <si>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</si>
  <si>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</si>
  <si>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</si>
  <si>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</si>
  <si>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</si>
  <si>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</si>
  <si>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</si>
  <si>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</si>
  <si>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</si>
  <si>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</si>
  <si>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</si>
  <si>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</si>
  <si>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</si>
  <si>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</si>
  <si>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</si>
  <si>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</si>
  <si>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</si>
  <si>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</si>
  <si>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</si>
  <si>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</si>
  <si>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</si>
  <si>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</si>
  <si>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</si>
  <si>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</si>
  <si>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</si>
  <si>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</si>
  <si>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</si>
  <si>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</si>
  <si>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</si>
  <si>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</si>
  <si>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</si>
  <si>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</si>
  <si>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</si>
  <si>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</si>
  <si>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</si>
  <si>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</si>
  <si>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</si>
  <si>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</si>
  <si>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</si>
  <si>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</si>
  <si>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</si>
  <si>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</si>
  <si>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</si>
  <si>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</si>
  <si>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</si>
  <si>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</si>
  <si>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</si>
  <si>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</si>
  <si>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</si>
  <si>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</si>
  <si>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</si>
  <si>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</si>
  <si>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</si>
  <si>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</si>
  <si>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</si>
  <si>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</si>
  <si>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</si>
  <si>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</si>
  <si>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</si>
  <si>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</si>
  <si>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</si>
  <si>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</si>
  <si>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</si>
  <si>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</si>
  <si>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</si>
  <si>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</si>
  <si>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</si>
  <si>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</si>
  <si>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</si>
  <si>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</si>
  <si>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</si>
  <si>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</si>
  <si>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</si>
  <si>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</si>
  <si>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</si>
  <si>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</si>
  <si>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</si>
  <si>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</si>
  <si>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</si>
  <si>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</si>
  <si>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</si>
  <si>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</si>
  <si>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</si>
  <si>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</si>
  <si>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</si>
  <si>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</si>
  <si>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</si>
  <si>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</si>
  <si>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</si>
  <si>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</si>
  <si>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</si>
  <si>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</si>
  <si>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</si>
  <si>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</si>
  <si>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</si>
  <si>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</si>
  <si>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</si>
  <si>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</si>
  <si>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</si>
  <si>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</si>
  <si>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</si>
  <si>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</si>
  <si>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</si>
  <si>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</si>
  <si>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</si>
  <si>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</si>
  <si>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</si>
  <si>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</si>
  <si>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</si>
  <si>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</si>
  <si>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</si>
  <si>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</si>
  <si>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</si>
  <si>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</si>
  <si>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</si>
  <si>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</si>
  <si>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</si>
  <si>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</si>
  <si>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</si>
  <si>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</si>
  <si>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</si>
  <si>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</si>
  <si>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</si>
  <si>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</si>
  <si>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</si>
  <si>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</si>
  <si>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</si>
  <si>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</si>
  <si>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</si>
  <si>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</si>
  <si>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</si>
  <si>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</si>
  <si>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</si>
  <si>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</si>
  <si>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</si>
  <si>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</si>
  <si>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</si>
  <si>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</si>
  <si>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</si>
  <si>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</si>
  <si>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</si>
  <si>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</si>
  <si>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</si>
  <si>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</si>
  <si>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</si>
  <si>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</si>
  <si>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</si>
  <si>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</si>
  <si>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</si>
  <si>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</si>
  <si>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</si>
  <si>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</si>
  <si>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</si>
  <si>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</si>
  <si>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</si>
  <si>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</si>
  <si>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</si>
  <si>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</si>
  <si>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</si>
  <si>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</si>
  <si>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</si>
  <si>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</si>
  <si>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</si>
  <si>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</si>
  <si>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</si>
  <si>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</si>
  <si>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</si>
  <si>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</si>
  <si>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</si>
  <si>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</si>
  <si>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</si>
  <si>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</si>
  <si>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</si>
  <si>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</si>
  <si>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</si>
  <si>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</si>
  <si>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</si>
  <si>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</si>
  <si>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</si>
  <si>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</si>
  <si>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</si>
  <si>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</si>
  <si>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</si>
  <si>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</si>
  <si>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</si>
  <si>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</si>
  <si>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</si>
  <si>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</si>
  <si>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</si>
  <si>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</si>
  <si>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</si>
  <si>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</si>
  <si>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</si>
  <si>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</si>
  <si>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</si>
  <si>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</si>
  <si>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</si>
  <si>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</si>
  <si>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</si>
  <si>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</si>
  <si>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</si>
  <si>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</si>
  <si>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</si>
  <si>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</si>
  <si>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</si>
  <si>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</si>
  <si>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</si>
  <si>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</si>
  <si>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</si>
  <si>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</si>
  <si>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</si>
  <si>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</si>
  <si>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</si>
  <si>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</si>
  <si>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</si>
  <si>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</si>
  <si>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</si>
  <si>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</si>
  <si>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</si>
  <si>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</si>
  <si>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</si>
  <si>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</si>
  <si>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</si>
  <si>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</si>
  <si>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</si>
  <si>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</si>
  <si>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</si>
  <si>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</si>
  <si>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</si>
  <si>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</si>
  <si>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</si>
  <si>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</si>
  <si>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</si>
  <si>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</si>
  <si>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</si>
  <si>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</si>
  <si>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</si>
  <si>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</si>
  <si>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</si>
  <si>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</si>
  <si>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</si>
  <si>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</si>
  <si>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</si>
  <si>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</si>
  <si>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</si>
  <si>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</si>
  <si>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</si>
  <si>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</si>
  <si>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</si>
  <si>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</si>
  <si>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</si>
  <si>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</si>
  <si>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</si>
  <si>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</si>
  <si>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</si>
  <si>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</si>
  <si>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</si>
  <si>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</si>
  <si>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</si>
  <si>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</si>
  <si>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</si>
  <si>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</si>
  <si>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</si>
  <si>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</si>
  <si>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</si>
  <si>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</si>
  <si>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</si>
  <si>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</si>
  <si>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</si>
  <si>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</si>
  <si>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</si>
  <si>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</si>
  <si>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</si>
  <si>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</si>
  <si>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</si>
  <si>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</si>
  <si>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</si>
  <si>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</si>
  <si>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</si>
  <si>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</si>
  <si>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</si>
  <si>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</si>
  <si>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</si>
  <si>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</si>
  <si>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</si>
  <si>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</si>
  <si>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</si>
  <si>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</si>
  <si>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</si>
  <si>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</si>
  <si>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</si>
  <si>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</si>
  <si>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</si>
  <si>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</si>
  <si>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</si>
  <si>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</si>
  <si>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</si>
  <si>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</si>
  <si>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</si>
  <si>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</si>
  <si>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</si>
  <si>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</si>
  <si>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</si>
  <si>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</si>
  <si>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</si>
  <si>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</si>
  <si>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</si>
  <si>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</si>
  <si>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</si>
  <si>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</si>
  <si>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</si>
  <si>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</si>
  <si>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</si>
  <si>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</si>
  <si>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</si>
  <si>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</si>
  <si>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</si>
  <si>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</si>
  <si>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</si>
  <si>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</si>
  <si>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</si>
  <si>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</si>
  <si>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</si>
  <si>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</si>
  <si>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</si>
  <si>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</si>
  <si>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</si>
  <si>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</si>
  <si>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</si>
  <si>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</si>
  <si>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</si>
  <si>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</si>
  <si>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</si>
  <si>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</si>
  <si>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</si>
  <si>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</si>
  <si>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</si>
  <si>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</si>
  <si>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</si>
  <si>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</si>
  <si>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</si>
  <si>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</si>
  <si>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</si>
  <si>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</si>
  <si>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</si>
  <si>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</si>
  <si>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</si>
  <si>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</si>
  <si>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</si>
  <si>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</si>
  <si>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</si>
  <si>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</si>
  <si>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</si>
  <si>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</si>
  <si>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</si>
  <si>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</si>
  <si>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</si>
  <si>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</si>
  <si>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</si>
  <si>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</si>
  <si>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</si>
  <si>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</si>
  <si>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</si>
  <si>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</si>
  <si>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</si>
  <si>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</si>
  <si>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</si>
  <si>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</si>
  <si>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</si>
  <si>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</si>
  <si>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</si>
  <si>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</si>
  <si>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</si>
  <si>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</si>
  <si>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</si>
  <si>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</si>
  <si>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</si>
  <si>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</si>
  <si>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</si>
  <si>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</si>
  <si>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</si>
  <si>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</si>
  <si>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</si>
  <si>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</si>
  <si>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</si>
  <si>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</si>
  <si>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</si>
  <si>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</si>
  <si>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</si>
  <si>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</si>
  <si>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</si>
  <si>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</si>
  <si>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</si>
  <si>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</si>
  <si>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</si>
  <si>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</si>
  <si>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</si>
  <si>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</si>
  <si>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</si>
  <si>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</si>
  <si>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</si>
  <si>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</si>
  <si>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</si>
  <si>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</si>
  <si>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</si>
  <si>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</si>
  <si>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</si>
  <si>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</si>
  <si>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</si>
  <si>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</si>
  <si>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</si>
  <si>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</si>
  <si>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</si>
  <si>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</si>
  <si>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</si>
  <si>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</si>
  <si>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</si>
  <si>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</si>
  <si>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</si>
  <si>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</si>
  <si>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</si>
  <si>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</si>
  <si>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</si>
  <si>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</si>
  <si>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</si>
  <si>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</si>
  <si>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</si>
  <si>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</si>
  <si>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</si>
  <si>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</si>
  <si>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</si>
  <si>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</si>
  <si>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</si>
  <si>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</si>
  <si>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</si>
  <si>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</si>
  <si>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</si>
  <si>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</si>
  <si>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</si>
  <si>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</si>
  <si>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</si>
  <si>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</si>
  <si>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</si>
  <si>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</si>
  <si>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</si>
  <si>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</si>
  <si>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</si>
  <si>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</si>
  <si>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</si>
  <si>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</si>
  <si>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</si>
  <si>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</si>
  <si>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</si>
  <si>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</si>
  <si>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</si>
  <si>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</si>
  <si>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</si>
  <si>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</si>
  <si>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</si>
  <si>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</si>
  <si>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</si>
  <si>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</si>
  <si>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</si>
  <si>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</si>
  <si>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</si>
  <si>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</si>
  <si>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</si>
  <si>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</si>
  <si>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</si>
  <si>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</si>
  <si>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</si>
  <si>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</si>
  <si>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</si>
  <si>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</si>
  <si>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</si>
  <si>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</si>
  <si>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</si>
  <si>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</si>
  <si>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</si>
  <si>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</si>
  <si>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</si>
  <si>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</si>
  <si>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</si>
  <si>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</si>
  <si>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</si>
  <si>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</si>
  <si>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</si>
  <si>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</si>
  <si>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</si>
  <si>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</si>
  <si>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</si>
  <si>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</si>
  <si>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</si>
  <si>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</si>
  <si>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</si>
  <si>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</si>
  <si>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</si>
  <si>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</si>
  <si>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</si>
  <si>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</si>
  <si>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</si>
  <si>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</si>
  <si>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</si>
  <si>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</si>
  <si>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</si>
  <si>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</si>
  <si>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</si>
  <si>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</si>
  <si>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</si>
  <si>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</si>
  <si>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</si>
  <si>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</si>
  <si>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</si>
  <si>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</si>
  <si>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</si>
  <si>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</si>
  <si>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</si>
  <si>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</si>
  <si>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</si>
  <si>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</si>
  <si>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</si>
  <si>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</si>
  <si>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</si>
  <si>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</si>
  <si>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</si>
  <si>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</si>
  <si>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</si>
  <si>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</si>
  <si>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</si>
  <si>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</si>
  <si>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</si>
  <si>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</si>
  <si>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</si>
  <si>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</si>
  <si>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</si>
  <si>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</si>
  <si>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</si>
  <si>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</si>
  <si>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</si>
  <si>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</si>
  <si>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</si>
  <si>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</si>
  <si>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</si>
  <si>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</si>
  <si>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</si>
  <si>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</si>
  <si>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</si>
  <si>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</si>
  <si>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</si>
  <si>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</si>
  <si>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</si>
  <si>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</si>
  <si>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</si>
  <si>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</si>
  <si>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</si>
  <si>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</si>
  <si>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</si>
  <si>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</si>
  <si>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</si>
  <si>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</si>
  <si>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</si>
  <si>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</si>
  <si>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</si>
  <si>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</si>
  <si>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</si>
  <si>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</si>
  <si>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</si>
  <si>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</si>
  <si>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</si>
  <si>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</si>
  <si>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</si>
  <si>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</si>
  <si>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</si>
  <si>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</si>
  <si>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</si>
  <si>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</si>
  <si>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</si>
  <si>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</si>
  <si>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</si>
  <si>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</si>
  <si>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</si>
  <si>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</si>
  <si>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</si>
  <si>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</si>
  <si>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</si>
  <si>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</si>
  <si>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</si>
  <si>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</si>
  <si>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</si>
  <si>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</si>
  <si>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</si>
  <si>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</si>
  <si>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</si>
  <si>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</si>
  <si>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</si>
  <si>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</si>
  <si>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</si>
  <si>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</si>
  <si>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</si>
  <si>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</si>
  <si>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</si>
  <si>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</si>
  <si>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</si>
  <si>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</si>
  <si>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</si>
  <si>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</si>
  <si>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</si>
  <si>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</si>
  <si>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</si>
  <si>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</si>
  <si>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</si>
  <si>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</si>
  <si>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</si>
  <si>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</si>
  <si>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</si>
  <si>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</si>
  <si>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</si>
  <si>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</si>
  <si>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</si>
  <si>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</si>
  <si>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</si>
  <si>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</si>
  <si>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</si>
  <si>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</si>
  <si>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</si>
  <si>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</si>
  <si>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</si>
  <si>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</si>
  <si>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</si>
  <si>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</si>
  <si>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</si>
  <si>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</si>
  <si>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</si>
  <si>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</si>
  <si>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</si>
  <si>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</si>
  <si>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</si>
  <si>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</si>
  <si>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</si>
  <si>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</si>
  <si>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</si>
  <si>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</si>
  <si>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</si>
  <si>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</si>
  <si>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</si>
  <si>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</si>
  <si>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</si>
  <si>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</si>
  <si>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</si>
  <si>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</si>
  <si>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</si>
  <si>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</si>
  <si>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</si>
  <si>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</si>
  <si>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</si>
  <si>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</si>
  <si>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</si>
  <si>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</si>
  <si>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</si>
  <si>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</si>
  <si>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</si>
  <si>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</si>
  <si>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</si>
  <si>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</si>
  <si>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</si>
  <si>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</si>
  <si>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</si>
  <si>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</si>
  <si>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</si>
  <si>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</si>
  <si>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</si>
  <si>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</si>
  <si>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</si>
  <si>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</si>
  <si>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</si>
  <si>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</si>
  <si>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</si>
  <si>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</si>
  <si>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</si>
  <si>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</si>
  <si>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</si>
  <si>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</si>
  <si>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</si>
  <si>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</si>
  <si>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</si>
  <si>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</si>
  <si>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</si>
  <si>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</si>
  <si>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</si>
  <si>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</si>
  <si>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</si>
  <si>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</si>
  <si>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</si>
  <si>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</si>
  <si>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</si>
  <si>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</si>
  <si>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</si>
  <si>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</si>
  <si>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</si>
  <si>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</si>
  <si>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</si>
  <si>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</si>
  <si>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</si>
  <si>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</si>
  <si>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</si>
  <si>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</si>
  <si>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</si>
  <si>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</si>
  <si>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</si>
  <si>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</si>
  <si>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</si>
  <si>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</si>
  <si>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</si>
  <si>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</si>
  <si>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</si>
  <si>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</si>
  <si>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</si>
  <si>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</si>
  <si>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</si>
  <si>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</si>
  <si>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</si>
  <si>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</si>
  <si>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</si>
  <si>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</si>
  <si>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</si>
  <si>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</si>
  <si>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</si>
  <si>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</si>
  <si>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</si>
  <si>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</si>
  <si>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</si>
  <si>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</si>
  <si>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</si>
  <si>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</si>
  <si>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</si>
  <si>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</si>
  <si>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</si>
  <si>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</si>
  <si>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</si>
  <si>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</si>
  <si>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</si>
  <si>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</si>
  <si>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</si>
  <si>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</si>
  <si>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</si>
  <si>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</si>
  <si>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</si>
  <si>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</si>
  <si>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</si>
  <si>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</si>
  <si>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</si>
  <si>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</si>
  <si>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</si>
  <si>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</si>
  <si>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</si>
  <si>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</si>
  <si>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</si>
  <si>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</si>
  <si>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</si>
  <si>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</si>
  <si>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</si>
  <si>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</si>
  <si>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</si>
  <si>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</si>
  <si>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</si>
  <si>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</si>
  <si>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</si>
  <si>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</si>
  <si>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</si>
  <si>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</si>
  <si>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</si>
  <si>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</si>
  <si>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</si>
  <si>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</si>
  <si>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</si>
  <si>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</si>
  <si>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</si>
  <si>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</si>
  <si>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</si>
  <si>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</si>
  <si>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</si>
  <si>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</si>
  <si>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</si>
  <si>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</si>
  <si>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</si>
  <si>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</si>
  <si>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</si>
  <si>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</si>
  <si>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</si>
  <si>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</si>
  <si>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</si>
  <si>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</si>
  <si>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</si>
  <si>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</si>
  <si>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</si>
  <si>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</si>
  <si>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</si>
  <si>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</si>
  <si>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</si>
  <si>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</si>
  <si>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</si>
  <si>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</si>
  <si>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</si>
  <si>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</si>
  <si>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</si>
  <si>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</si>
  <si>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</si>
  <si>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</si>
  <si>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</si>
  <si>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</si>
  <si>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</si>
  <si>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</si>
  <si>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</si>
  <si>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</si>
  <si>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</si>
  <si>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</si>
  <si>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</si>
  <si>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</si>
  <si>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</si>
  <si>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</si>
  <si>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</si>
  <si>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</si>
  <si>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</si>
  <si>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</si>
  <si>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</si>
  <si>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</si>
  <si>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</si>
  <si>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</si>
  <si>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</si>
  <si>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</si>
  <si>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</si>
  <si>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</si>
  <si>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</si>
  <si>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</si>
  <si>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</si>
  <si>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</si>
  <si>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</si>
  <si>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</si>
  <si>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</si>
  <si>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</si>
  <si>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</si>
  <si>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</si>
  <si>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</si>
  <si>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</si>
  <si>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</si>
  <si>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</si>
  <si>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</si>
  <si>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</si>
  <si>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</si>
  <si>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</si>
  <si>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</si>
  <si>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</si>
  <si>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</si>
  <si>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</si>
  <si>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</si>
  <si>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</si>
  <si>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</si>
  <si>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</si>
  <si>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</si>
  <si>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</si>
  <si>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</si>
  <si>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</si>
  <si>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</si>
  <si>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</si>
  <si>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</si>
  <si>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</si>
  <si>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</si>
  <si>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</si>
  <si>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</si>
  <si>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</si>
  <si>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</si>
  <si>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</si>
  <si>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</si>
  <si>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</si>
  <si>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</si>
  <si>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</si>
  <si>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</si>
  <si>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</si>
  <si>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</si>
  <si>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</si>
  <si>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</si>
  <si>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</si>
  <si>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</si>
  <si>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</si>
  <si>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</si>
  <si>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</si>
  <si>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</si>
  <si>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</si>
  <si>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</si>
  <si>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</si>
  <si>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</si>
  <si>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</si>
  <si>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</si>
  <si>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</si>
  <si>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</si>
  <si>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</si>
  <si>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</si>
  <si>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</si>
  <si>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</si>
  <si>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</si>
  <si>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</si>
  <si>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</si>
  <si>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</si>
  <si>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</si>
  <si>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</si>
  <si>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</si>
  <si>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</si>
  <si>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</si>
  <si>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</si>
  <si>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</si>
  <si>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</si>
  <si>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</si>
  <si>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</si>
  <si>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</si>
  <si>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</si>
  <si>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</si>
  <si>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</si>
  <si>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</si>
  <si>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</si>
  <si>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</si>
  <si>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</si>
  <si>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</si>
  <si>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</si>
  <si>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</si>
  <si>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</si>
  <si>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</si>
  <si>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</si>
  <si>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</si>
  <si>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</si>
  <si>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</si>
  <si>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</si>
  <si>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</si>
  <si>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</si>
  <si>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</si>
  <si>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</si>
  <si>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</si>
  <si>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</si>
  <si>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</si>
  <si>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</si>
  <si>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</si>
  <si>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</si>
  <si>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</si>
  <si>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</si>
  <si>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</si>
  <si>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</si>
  <si>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</si>
  <si>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</si>
  <si>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</si>
  <si>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</si>
  <si>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</si>
  <si>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</si>
  <si>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</si>
  <si>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</si>
  <si>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</si>
  <si>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</si>
  <si>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</si>
  <si>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</si>
  <si>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</si>
  <si>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</si>
  <si>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</si>
  <si>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</si>
  <si>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</si>
  <si>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</si>
  <si>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</si>
  <si>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</si>
  <si>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</si>
  <si>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</si>
  <si>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</si>
  <si>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</si>
  <si>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</si>
  <si>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</si>
  <si>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</si>
  <si>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</si>
  <si>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</si>
  <si>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</si>
  <si>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</si>
  <si>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</si>
  <si>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</si>
  <si>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</si>
  <si>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</si>
  <si>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</si>
  <si>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</si>
  <si>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</si>
  <si>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</si>
  <si>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</si>
  <si>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</si>
  <si>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</si>
  <si>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</si>
  <si>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</si>
  <si>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</si>
  <si>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</si>
  <si>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</si>
  <si>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</si>
  <si>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</si>
  <si>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</si>
  <si>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</si>
  <si>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</si>
  <si>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</si>
  <si>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</si>
  <si>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</si>
  <si>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</si>
  <si>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</si>
  <si>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</si>
  <si>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</si>
  <si>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</si>
  <si>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</si>
  <si>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</si>
  <si>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</si>
  <si>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</si>
  <si>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</si>
  <si>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</si>
  <si>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</si>
  <si>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</si>
  <si>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</si>
  <si>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</si>
  <si>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</si>
  <si>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</si>
  <si>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</si>
  <si>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</si>
  <si>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</si>
  <si>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</si>
  <si>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</si>
  <si>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</si>
  <si>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</si>
  <si>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</si>
  <si>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</si>
  <si>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</si>
  <si>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</si>
  <si>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</si>
  <si>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</si>
  <si>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</si>
  <si>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</si>
  <si>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</si>
  <si>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</si>
  <si>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</si>
  <si>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</si>
  <si>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</si>
  <si>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</si>
  <si>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</si>
  <si>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</si>
  <si>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</si>
  <si>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</si>
  <si>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</si>
  <si>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</si>
  <si>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</si>
  <si>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</si>
  <si>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</si>
  <si>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</si>
  <si>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</si>
  <si>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</si>
  <si>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</si>
  <si>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</si>
  <si>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</si>
  <si>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</si>
  <si>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</si>
  <si>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</si>
  <si>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</si>
  <si>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</si>
  <si>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</si>
  <si>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</si>
  <si>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</si>
  <si>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</si>
  <si>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</si>
  <si>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</si>
  <si>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</si>
  <si>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</si>
  <si>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</si>
  <si>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</si>
  <si>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</si>
  <si>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</si>
  <si>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</si>
  <si>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</si>
  <si>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</si>
  <si>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</si>
  <si>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</si>
  <si>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</si>
  <si>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</si>
  <si>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</si>
  <si>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</si>
  <si>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</si>
  <si>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</si>
  <si>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</si>
  <si>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</si>
  <si>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</si>
  <si>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</si>
  <si>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</si>
  <si>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</si>
  <si>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</si>
  <si>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</si>
  <si>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</si>
  <si>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</si>
  <si>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</si>
  <si>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</si>
  <si>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</si>
  <si>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</si>
  <si>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</si>
  <si>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</si>
  <si>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</si>
  <si>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</si>
  <si>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</si>
  <si>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</si>
  <si>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</si>
  <si>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</si>
  <si>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</si>
  <si>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</si>
  <si>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</si>
  <si>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</si>
  <si>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</si>
  <si>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</si>
  <si>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</si>
  <si>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</si>
  <si>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</si>
  <si>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</si>
  <si>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</si>
  <si>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</si>
  <si>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</si>
  <si>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</si>
  <si>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</si>
  <si>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</si>
  <si>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</si>
  <si>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</si>
  <si>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</si>
  <si>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</si>
  <si>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</si>
  <si>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</si>
  <si>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</si>
  <si>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</si>
  <si>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</si>
  <si>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</si>
  <si>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</si>
  <si>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</si>
  <si>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</si>
  <si>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</si>
  <si>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</si>
  <si>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</si>
  <si>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</si>
  <si>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</si>
  <si>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</si>
  <si>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</si>
  <si>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</si>
  <si>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</si>
  <si>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</si>
  <si>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</si>
  <si>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</si>
  <si>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</si>
  <si>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</si>
  <si>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</si>
  <si>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</si>
  <si>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</si>
  <si>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</si>
  <si>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</si>
  <si>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</si>
  <si>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</si>
  <si>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</si>
  <si>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</si>
  <si>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</si>
  <si>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</si>
  <si>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</si>
  <si>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</si>
  <si>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</si>
  <si>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</si>
  <si>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</si>
  <si>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</si>
  <si>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</si>
  <si>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</si>
  <si>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</si>
  <si>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</si>
  <si>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</si>
  <si>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</si>
  <si>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</si>
  <si>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</si>
  <si>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</si>
  <si>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</si>
  <si>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</si>
  <si>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</si>
  <si>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</si>
  <si>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</si>
  <si>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</si>
  <si>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</si>
  <si>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</si>
  <si>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</si>
  <si>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</si>
  <si>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</si>
  <si>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</si>
  <si>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</si>
  <si>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</si>
  <si>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</si>
  <si>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</si>
  <si>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</si>
  <si>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</si>
  <si>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</si>
  <si>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</si>
  <si>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</si>
  <si>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</si>
  <si>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</si>
  <si>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</si>
  <si>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</si>
  <si>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</si>
  <si>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</si>
  <si>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</si>
  <si>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</si>
  <si>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</si>
  <si>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</si>
  <si>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</si>
  <si>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</si>
  <si>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</si>
  <si>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</si>
  <si>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</si>
  <si>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</si>
  <si>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</si>
  <si>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</si>
  <si>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</si>
  <si>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</si>
  <si>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</si>
  <si>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</si>
  <si>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</si>
  <si>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</si>
  <si>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</si>
  <si>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</si>
  <si>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</si>
  <si>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</si>
  <si>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</si>
  <si>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</si>
  <si>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</si>
  <si>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</si>
  <si>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</si>
  <si>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</si>
  <si>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</si>
  <si>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</si>
  <si>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</si>
  <si>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</si>
  <si>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</si>
  <si>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</si>
  <si>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</si>
  <si>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</si>
  <si>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</si>
  <si>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</si>
  <si>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</si>
  <si>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</si>
  <si>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</si>
  <si>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</si>
  <si>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</si>
  <si>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</si>
  <si>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</si>
  <si>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</si>
  <si>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</si>
  <si>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</si>
  <si>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</si>
  <si>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</si>
  <si>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</si>
  <si>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</si>
  <si>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</si>
  <si>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</si>
  <si>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</si>
  <si>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</si>
  <si>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</si>
  <si>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</si>
  <si>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</si>
  <si>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</si>
  <si>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</si>
  <si>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</si>
  <si>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</si>
  <si>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</si>
  <si>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</si>
  <si>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</si>
  <si>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</si>
  <si>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</si>
  <si>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</si>
  <si>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</si>
  <si>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</si>
  <si>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</si>
  <si>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</si>
  <si>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</si>
  <si>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</si>
  <si>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</si>
  <si>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</si>
  <si>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</si>
  <si>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</si>
  <si>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</si>
  <si>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</si>
  <si>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</si>
  <si>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</si>
  <si>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</si>
  <si>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</si>
  <si>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</si>
  <si>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</si>
  <si>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</si>
  <si>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</si>
  <si>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</si>
  <si>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</si>
  <si>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</si>
  <si>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</si>
  <si>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</si>
  <si>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</si>
  <si>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</si>
  <si>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</si>
  <si>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</si>
  <si>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</si>
  <si>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</si>
  <si>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</si>
  <si>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</si>
  <si>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</si>
  <si>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</si>
  <si>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</si>
  <si>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</si>
  <si>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</si>
  <si>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</si>
  <si>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</si>
  <si>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</si>
  <si>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</si>
  <si>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</si>
  <si>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</si>
  <si>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</si>
  <si>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</si>
  <si>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</si>
  <si>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</si>
  <si>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</si>
  <si>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</si>
  <si>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</si>
  <si>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</si>
  <si>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</si>
  <si>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</si>
  <si>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</si>
  <si>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</si>
  <si>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</si>
  <si>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</si>
  <si>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</si>
  <si>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</si>
  <si>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</si>
  <si>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</si>
  <si>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</si>
  <si>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</si>
  <si>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</si>
  <si>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</si>
  <si>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</si>
  <si>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</si>
  <si>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</si>
  <si>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</si>
  <si>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</si>
  <si>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</si>
  <si>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</si>
  <si>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</si>
  <si>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</si>
  <si>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</si>
  <si>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</si>
  <si>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</si>
  <si>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</si>
  <si>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</si>
  <si>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</si>
  <si>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</si>
  <si>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</si>
  <si>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</si>
  <si>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</si>
  <si>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</si>
  <si>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</si>
  <si>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</si>
  <si>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</si>
  <si>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</si>
  <si>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</si>
  <si>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</si>
  <si>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</si>
  <si>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</si>
  <si>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</si>
  <si>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</si>
  <si>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</si>
  <si>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</si>
  <si>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</si>
  <si>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</si>
  <si>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</si>
  <si>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</si>
  <si>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</si>
  <si>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</si>
  <si>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</si>
  <si>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</si>
  <si>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</si>
  <si>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</si>
  <si>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</si>
  <si>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</si>
  <si>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</si>
  <si>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</si>
  <si>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</si>
  <si>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</si>
  <si>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</si>
  <si>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</si>
  <si>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</si>
  <si>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</si>
  <si>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</si>
  <si>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</si>
  <si>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</si>
  <si>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</si>
  <si>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</si>
  <si>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</si>
  <si>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</si>
  <si>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</si>
  <si>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</si>
  <si>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</si>
  <si>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</si>
  <si>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</si>
  <si>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</si>
  <si>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</si>
  <si>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</si>
  <si>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</si>
  <si>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</si>
  <si>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</si>
  <si>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</si>
  <si>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</si>
  <si>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</si>
  <si>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</si>
  <si>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</si>
  <si>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</si>
  <si>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</si>
  <si>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</si>
  <si>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</si>
  <si>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</si>
  <si>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</si>
  <si>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</si>
  <si>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</si>
  <si>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</si>
  <si>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</si>
  <si>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</si>
  <si>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</si>
  <si>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</si>
  <si>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</si>
  <si>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</si>
  <si>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</si>
  <si>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</si>
  <si>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</si>
  <si>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</si>
  <si>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</si>
  <si>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</si>
  <si>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</si>
  <si>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</si>
  <si>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</si>
  <si>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</si>
  <si>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</si>
  <si>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</si>
  <si>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</si>
  <si>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</si>
  <si>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</si>
  <si>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</si>
  <si>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</si>
  <si>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</si>
  <si>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</si>
  <si>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</si>
  <si>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</si>
  <si>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</si>
  <si>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</si>
  <si>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</si>
  <si>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</si>
  <si>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</si>
  <si>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</si>
  <si>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</si>
  <si>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</si>
  <si>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</si>
  <si>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</si>
  <si>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</si>
  <si>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</si>
  <si>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</si>
  <si>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</si>
  <si>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</si>
  <si>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</si>
  <si>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</si>
  <si>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</si>
  <si>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</si>
  <si>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</si>
  <si>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</si>
  <si>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</si>
  <si>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</si>
  <si>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</si>
  <si>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</si>
  <si>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</si>
  <si>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</si>
  <si>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</si>
  <si>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</si>
  <si>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</si>
  <si>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</si>
  <si>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</si>
  <si>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</si>
  <si>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</si>
  <si>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</si>
  <si>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</si>
  <si>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</si>
  <si>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</si>
  <si>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</si>
  <si>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</si>
  <si>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</si>
  <si>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</si>
  <si>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</si>
  <si>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</si>
  <si>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</si>
  <si>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</si>
  <si>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</si>
  <si>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</si>
  <si>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</si>
  <si>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</si>
  <si>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</si>
  <si>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</si>
  <si>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</si>
  <si>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</si>
  <si>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</si>
  <si>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</si>
  <si>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</si>
  <si>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</si>
  <si>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</si>
  <si>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</si>
  <si>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</si>
  <si>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</si>
  <si>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</si>
  <si>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</si>
  <si>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</si>
  <si>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</si>
  <si>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</si>
  <si>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</si>
  <si>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</si>
  <si>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</si>
  <si>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</si>
  <si>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</si>
  <si>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</si>
  <si>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</si>
  <si>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</si>
  <si>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</si>
  <si>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</si>
  <si>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</si>
  <si>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</si>
  <si>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</si>
  <si>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</si>
  <si>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</si>
  <si>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</si>
  <si>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</si>
  <si>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</si>
  <si>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</si>
  <si>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</si>
  <si>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</si>
  <si>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</si>
  <si>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</si>
  <si>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</si>
  <si>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</si>
  <si>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</si>
  <si>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</si>
  <si>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</si>
  <si>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</si>
  <si>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</si>
  <si>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</si>
  <si>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</si>
  <si>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</si>
  <si>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</si>
  <si>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</si>
  <si>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</si>
  <si>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</si>
  <si>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</si>
  <si>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</si>
  <si>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</si>
  <si>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</si>
  <si>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</si>
  <si>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</si>
  <si>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</si>
  <si>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</si>
  <si>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</si>
  <si>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</si>
  <si>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</si>
  <si>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</si>
  <si>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</si>
  <si>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</si>
  <si>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</si>
  <si>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</si>
  <si>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</si>
  <si>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</si>
  <si>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</si>
  <si>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</si>
  <si>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</si>
  <si>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</si>
  <si>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</si>
  <si>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</si>
  <si>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</si>
  <si>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</si>
  <si>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</si>
  <si>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</si>
  <si>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</si>
  <si>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</si>
  <si>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</si>
  <si>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</si>
  <si>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</si>
  <si>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</si>
  <si>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</si>
  <si>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</si>
  <si>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</si>
  <si>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</si>
  <si>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</si>
  <si>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</si>
  <si>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</si>
  <si>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</si>
  <si>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</si>
  <si>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</si>
  <si>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</si>
  <si>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</si>
  <si>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</si>
  <si>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</si>
  <si>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</si>
  <si>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</si>
  <si>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</si>
  <si>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</si>
  <si>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</si>
  <si>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</si>
  <si>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</si>
  <si>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</si>
  <si>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</si>
  <si>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</si>
  <si>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</si>
  <si>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</si>
  <si>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</si>
  <si>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</si>
  <si>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</si>
  <si>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</si>
  <si>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</si>
  <si>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</si>
  <si>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</si>
  <si>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</si>
  <si>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</si>
  <si>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</si>
  <si>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</si>
  <si>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</si>
  <si>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</si>
  <si>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</si>
  <si>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</si>
  <si>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</si>
  <si>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</si>
  <si>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</si>
  <si>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</si>
  <si>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</si>
  <si>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</si>
  <si>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</si>
  <si>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</si>
  <si>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</si>
  <si>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</si>
  <si>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</si>
  <si>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</si>
  <si>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</si>
  <si>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</si>
  <si>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</si>
  <si>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</si>
  <si>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</si>
  <si>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</si>
  <si>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</si>
  <si>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</si>
  <si>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</si>
  <si>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</si>
  <si>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</si>
  <si>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</si>
  <si>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</si>
  <si>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</si>
  <si>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</si>
  <si>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</si>
  <si>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</si>
  <si>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</si>
  <si>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</si>
  <si>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</si>
  <si>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</si>
  <si>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</si>
  <si>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</si>
  <si>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</si>
  <si>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</si>
  <si>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</si>
  <si>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</si>
  <si>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</si>
  <si>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</si>
  <si>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</si>
  <si>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</si>
  <si>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</si>
  <si>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</si>
  <si>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</si>
  <si>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</si>
  <si>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</si>
  <si>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</si>
  <si>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</si>
  <si>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</si>
  <si>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</si>
  <si>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</si>
  <si>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</si>
  <si>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</si>
  <si>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</si>
  <si>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</si>
  <si>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</si>
  <si>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</si>
  <si>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</si>
  <si>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</si>
  <si>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</si>
  <si>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</si>
  <si>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</si>
  <si>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</si>
  <si>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</si>
  <si>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</si>
  <si>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</si>
  <si>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</si>
  <si>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</si>
  <si>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</si>
  <si>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</si>
  <si>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</si>
  <si>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</si>
  <si>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</si>
  <si>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</si>
  <si>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</si>
  <si>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</si>
  <si>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</si>
  <si>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</si>
  <si>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</si>
  <si>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</si>
  <si>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</si>
  <si>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</si>
  <si>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</si>
  <si>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</si>
  <si>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</si>
  <si>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</si>
  <si>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</si>
  <si>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</si>
  <si>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</si>
  <si>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</si>
  <si>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</si>
  <si>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</si>
  <si>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</si>
  <si>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</si>
  <si>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</si>
  <si>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</si>
  <si>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</si>
  <si>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</si>
  <si>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</si>
  <si>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</si>
  <si>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</si>
  <si>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</si>
  <si>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</si>
  <si>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</si>
  <si>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</si>
  <si>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</si>
  <si>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</si>
  <si>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</si>
  <si>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</si>
  <si>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</si>
  <si>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</si>
  <si>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</si>
  <si>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</si>
  <si>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</si>
  <si>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</si>
  <si>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</si>
  <si>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</si>
  <si>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</si>
  <si>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</si>
  <si>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</si>
  <si>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</si>
  <si>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</si>
  <si>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</si>
  <si>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</si>
  <si>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</si>
  <si>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</si>
  <si>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</si>
  <si>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</si>
  <si>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</si>
  <si>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</si>
  <si>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</si>
  <si>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</si>
  <si>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</si>
  <si>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</si>
  <si>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</si>
  <si>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</si>
  <si>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</si>
  <si>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</si>
  <si>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</si>
  <si>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</si>
  <si>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</si>
  <si>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</si>
  <si>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</si>
  <si>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</si>
  <si>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</si>
  <si>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</si>
  <si>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</si>
  <si>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</si>
  <si>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</si>
  <si>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</si>
  <si>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</si>
  <si>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</si>
  <si>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</si>
  <si>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</si>
  <si>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</si>
  <si>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</si>
  <si>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</si>
  <si>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</si>
  <si>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</si>
  <si>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</si>
  <si>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</si>
  <si>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</si>
  <si>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</si>
  <si>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</si>
  <si>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</si>
  <si>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</si>
  <si>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</si>
  <si>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</si>
  <si>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</si>
  <si>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</si>
  <si>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</si>
  <si>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</si>
  <si>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</si>
  <si>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</si>
  <si>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</si>
  <si>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</si>
  <si>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</si>
  <si>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</si>
  <si>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</si>
  <si>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</si>
  <si>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</si>
  <si>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</si>
  <si>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</si>
  <si>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</si>
  <si>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</si>
  <si>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</si>
  <si>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</si>
  <si>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</si>
  <si>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</si>
  <si>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</si>
  <si>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</si>
  <si>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</si>
  <si>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</si>
  <si>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</si>
  <si>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</si>
  <si>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</si>
  <si>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</si>
  <si>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</si>
  <si>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</si>
  <si>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</si>
  <si>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</si>
  <si>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</si>
  <si>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</si>
  <si>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</si>
  <si>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</si>
  <si>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</si>
  <si>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</si>
  <si>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</si>
  <si>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</si>
  <si>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</si>
  <si>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</si>
  <si>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</si>
  <si>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</si>
  <si>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</si>
  <si>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</si>
  <si>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</si>
  <si>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</si>
  <si>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</si>
  <si>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</si>
  <si>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</si>
  <si>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</si>
  <si>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</si>
  <si>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</si>
  <si>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</si>
  <si>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</si>
  <si>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</si>
  <si>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</si>
  <si>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</si>
  <si>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</si>
  <si>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</si>
  <si>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</si>
  <si>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</si>
  <si>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</si>
  <si>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</si>
  <si>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</si>
  <si>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</si>
  <si>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</si>
  <si>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</si>
  <si>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</si>
  <si>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</si>
  <si>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</si>
  <si>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</si>
  <si>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</si>
  <si>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</si>
  <si>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</si>
  <si>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</si>
  <si>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</si>
  <si>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</si>
  <si>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</si>
  <si>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</si>
  <si>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</si>
  <si>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</si>
  <si>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</si>
  <si>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</si>
  <si>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</si>
  <si>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</si>
  <si>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</si>
  <si>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</si>
  <si>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</si>
  <si>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</si>
  <si>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</si>
  <si>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</si>
  <si>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</si>
  <si>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</si>
  <si>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</si>
  <si>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</si>
  <si>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</si>
  <si>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</si>
  <si>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</si>
  <si>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</si>
  <si>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</si>
  <si>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</si>
  <si>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</si>
  <si>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</si>
  <si>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</si>
  <si>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</si>
  <si>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</si>
  <si>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</si>
  <si>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</si>
  <si>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</si>
  <si>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</si>
  <si>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</si>
  <si>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</si>
  <si>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</si>
  <si>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</si>
  <si>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</si>
  <si>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</si>
  <si>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</si>
  <si>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</si>
  <si>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</si>
  <si>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</si>
  <si>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</si>
  <si>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</si>
  <si>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</si>
  <si>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</si>
  <si>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</si>
  <si>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</si>
  <si>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</si>
  <si>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</si>
  <si>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</si>
  <si>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</si>
  <si>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</si>
  <si>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</si>
  <si>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</si>
  <si>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</si>
  <si>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</si>
  <si>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</si>
  <si>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</si>
  <si>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</si>
  <si>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</si>
  <si>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</si>
  <si>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</si>
  <si>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</si>
  <si>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</si>
  <si>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</si>
  <si>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</si>
  <si>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</si>
  <si>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</si>
  <si>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</si>
  <si>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</si>
  <si>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</si>
  <si>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</si>
  <si>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</si>
  <si>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</si>
  <si>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</si>
  <si>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</si>
  <si>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</si>
  <si>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</si>
  <si>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</si>
  <si>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</si>
  <si>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</si>
  <si>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</si>
  <si>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</si>
  <si>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</si>
  <si>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</si>
  <si>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</si>
  <si>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</si>
  <si>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</si>
  <si>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</si>
  <si>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</si>
  <si>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</si>
  <si>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</si>
  <si>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</si>
  <si>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</si>
  <si>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</si>
  <si>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</si>
  <si>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</si>
  <si>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</si>
  <si>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</si>
  <si>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</si>
  <si>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</si>
  <si>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</si>
  <si>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</si>
  <si>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</si>
  <si>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</si>
  <si>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</si>
  <si>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</si>
  <si>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</si>
  <si>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</si>
  <si>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</si>
  <si>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</si>
  <si>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</si>
  <si>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</si>
  <si>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</si>
  <si>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</si>
  <si>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</si>
  <si>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</si>
  <si>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</si>
  <si>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</si>
  <si>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</si>
  <si>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</si>
  <si>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</si>
  <si>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</si>
  <si>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</si>
  <si>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</si>
  <si>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</si>
  <si>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</si>
  <si>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</si>
  <si>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</si>
  <si>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</si>
  <si>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</si>
  <si>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</si>
  <si>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</si>
  <si>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</si>
  <si>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</si>
  <si>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</si>
  <si>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</si>
  <si>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</si>
  <si>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</si>
  <si>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</si>
  <si>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</si>
  <si>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</si>
  <si>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</si>
  <si>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</si>
  <si>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</si>
  <si>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</si>
  <si>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</si>
  <si>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</si>
  <si>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</si>
  <si>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</si>
  <si>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</si>
  <si>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</si>
  <si>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</si>
  <si>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</si>
  <si>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</si>
  <si>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</si>
  <si>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</si>
  <si>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</si>
  <si>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</si>
  <si>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</si>
  <si>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</si>
  <si>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</si>
  <si>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</si>
  <si>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</si>
  <si>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</si>
  <si>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</si>
  <si>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</si>
  <si>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</si>
  <si>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</si>
  <si>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</si>
  <si>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</si>
  <si>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</si>
  <si>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</si>
  <si>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</si>
  <si>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</si>
  <si>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</si>
  <si>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</si>
  <si>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</si>
  <si>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</si>
  <si>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</si>
  <si>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</si>
  <si>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</si>
  <si>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</si>
  <si>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</si>
  <si>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</si>
  <si>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</si>
  <si>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</si>
  <si>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</si>
  <si>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</si>
  <si>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</si>
  <si>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</si>
  <si>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</si>
  <si>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</si>
  <si>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</si>
  <si>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</si>
  <si>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</si>
  <si>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</si>
  <si>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</si>
  <si>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</si>
  <si>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</si>
  <si>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</si>
  <si>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</si>
  <si>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</si>
  <si>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</si>
  <si>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</si>
  <si>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</si>
  <si>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</si>
  <si>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</si>
  <si>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</si>
  <si>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</si>
  <si>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</si>
  <si>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</si>
  <si>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</si>
  <si>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</si>
  <si>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</si>
  <si>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</si>
  <si>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</si>
  <si>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</si>
  <si>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</si>
  <si>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</si>
  <si>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</si>
  <si>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</si>
  <si>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</si>
  <si>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</si>
  <si>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</si>
  <si>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</si>
  <si>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</si>
  <si>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</si>
  <si>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</si>
  <si>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</si>
  <si>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</si>
  <si>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</si>
  <si>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</si>
  <si>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</si>
  <si>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</si>
  <si>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</si>
  <si>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</si>
  <si>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</si>
  <si>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</si>
  <si>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</si>
  <si>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</si>
  <si>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</si>
  <si>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</si>
  <si>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</si>
  <si>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</si>
  <si>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</si>
  <si>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</si>
  <si>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</si>
  <si>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</si>
  <si>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</si>
  <si>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</si>
  <si>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</si>
  <si>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</si>
  <si>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</si>
  <si>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</si>
  <si>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</si>
  <si>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</si>
  <si>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</si>
  <si>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</si>
  <si>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</si>
  <si>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</si>
  <si>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</si>
  <si>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</si>
  <si>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</si>
  <si>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</si>
  <si>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</si>
  <si>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</si>
  <si>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</si>
  <si>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</si>
  <si>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</si>
  <si>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</si>
  <si>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</si>
  <si>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</si>
  <si>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</si>
  <si>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</si>
  <si>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</si>
  <si>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</si>
  <si>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</si>
  <si>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</si>
  <si>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</si>
  <si>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</si>
  <si>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</si>
  <si>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</si>
  <si>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</si>
  <si>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</si>
  <si>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</si>
  <si>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</si>
  <si>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</si>
  <si>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</si>
  <si>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</si>
  <si>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</si>
  <si>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</si>
  <si>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</si>
  <si>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</si>
  <si>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</si>
  <si>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</si>
  <si>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</si>
  <si>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</si>
  <si>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</si>
  <si>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</si>
  <si>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</si>
  <si>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</si>
  <si>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</si>
  <si>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</si>
  <si>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</si>
  <si>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</si>
  <si>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</si>
  <si>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</si>
  <si>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</si>
  <si>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</si>
  <si>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</si>
  <si>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</si>
  <si>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</si>
  <si>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</si>
  <si>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</si>
  <si>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</si>
  <si>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</si>
  <si>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</si>
  <si>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</si>
  <si>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</si>
  <si>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</si>
  <si>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</si>
  <si>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</si>
  <si>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</si>
  <si>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</si>
  <si>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</si>
  <si>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</si>
  <si>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</si>
  <si>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</si>
  <si>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</si>
  <si>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</si>
  <si>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</si>
  <si>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</si>
  <si>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</si>
  <si>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</si>
  <si>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</si>
  <si>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</si>
  <si>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</si>
  <si>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</si>
  <si>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</si>
  <si>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</si>
  <si>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</si>
  <si>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</si>
  <si>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</si>
  <si>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</si>
  <si>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</si>
  <si>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</si>
  <si>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</si>
  <si>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</si>
  <si>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</si>
  <si>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</si>
  <si>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</si>
  <si>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</si>
  <si>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</si>
  <si>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</si>
  <si>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</si>
  <si>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</si>
  <si>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</si>
  <si>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</si>
  <si>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</si>
  <si>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</si>
  <si>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</si>
  <si>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</si>
  <si>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</si>
  <si>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</si>
  <si>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</si>
  <si>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</si>
  <si>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</si>
  <si>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</si>
  <si>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</si>
  <si>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</si>
  <si>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</si>
  <si>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</si>
  <si>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</si>
  <si>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</si>
  <si>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</si>
  <si>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</si>
  <si>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</si>
  <si>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</si>
  <si>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</si>
  <si>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</si>
  <si>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</si>
  <si>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</si>
  <si>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</si>
  <si>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</si>
  <si>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</si>
  <si>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</si>
  <si>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</si>
  <si>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</si>
  <si>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</si>
  <si>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</si>
  <si>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</si>
  <si>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</si>
  <si>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</si>
  <si>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</si>
  <si>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</si>
  <si>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</si>
  <si>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</si>
  <si>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</si>
  <si>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</si>
  <si>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</si>
  <si>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</si>
  <si>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</si>
  <si>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</si>
  <si>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</si>
  <si>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</si>
  <si>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</si>
  <si>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</si>
  <si>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</si>
  <si>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</si>
  <si>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</si>
  <si>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</si>
  <si>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</si>
  <si>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</si>
  <si>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</si>
  <si>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</si>
  <si>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</si>
  <si>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</si>
  <si>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</si>
  <si>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</si>
  <si>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</si>
  <si>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</si>
  <si>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</si>
  <si>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</si>
  <si>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</si>
  <si>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</si>
  <si>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</si>
  <si>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</si>
  <si>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</si>
  <si>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</si>
  <si>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</si>
  <si>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</si>
  <si>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</si>
  <si>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</si>
  <si>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</si>
  <si>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</si>
  <si>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</si>
  <si>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</si>
  <si>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</si>
  <si>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</si>
  <si>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</si>
  <si>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</si>
  <si>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</si>
  <si>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</si>
  <si>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</si>
  <si>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</si>
  <si>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</si>
  <si>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</si>
  <si>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</si>
  <si>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</si>
  <si>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</si>
  <si>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</si>
  <si>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</si>
  <si>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</si>
  <si>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</si>
  <si>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</si>
  <si>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</si>
  <si>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</si>
  <si>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</si>
  <si>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</si>
  <si>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</si>
  <si>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</si>
  <si>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</si>
  <si>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</si>
  <si>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</si>
  <si>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</si>
  <si>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</si>
  <si>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</si>
  <si>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</si>
  <si>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</si>
  <si>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</si>
  <si>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</si>
  <si>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</si>
  <si>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</si>
  <si>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</si>
  <si>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</si>
  <si>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</si>
  <si>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</si>
  <si>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</si>
  <si>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</si>
  <si>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</si>
  <si>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</si>
  <si>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</si>
  <si>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</si>
  <si>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</si>
  <si>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</si>
  <si>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</si>
  <si>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</si>
  <si>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</si>
  <si>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</si>
  <si>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</si>
  <si>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</si>
  <si>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</si>
  <si>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</si>
  <si>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</si>
  <si>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</si>
  <si>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</si>
  <si>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</si>
  <si>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</si>
  <si>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</si>
  <si>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</si>
  <si>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</si>
  <si>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</si>
  <si>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</si>
  <si>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</si>
  <si>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</si>
  <si>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</si>
  <si>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</si>
  <si>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</si>
  <si>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</si>
  <si>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</si>
  <si>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</si>
  <si>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</si>
  <si>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</si>
  <si>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</si>
  <si>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</si>
  <si>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</si>
  <si>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</si>
  <si>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</si>
  <si>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</si>
  <si>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</si>
  <si>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</si>
  <si>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</si>
  <si>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</si>
  <si>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</si>
  <si>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</si>
  <si>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</si>
  <si>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</si>
  <si>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</si>
  <si>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</si>
  <si>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</si>
  <si>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</si>
  <si>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</si>
  <si>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</si>
  <si>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</si>
  <si>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</si>
  <si>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</si>
  <si>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</si>
  <si>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</si>
  <si>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</si>
  <si>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</si>
  <si>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</si>
  <si>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</si>
  <si>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</si>
  <si>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</si>
  <si>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</si>
  <si>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</si>
  <si>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</si>
  <si>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</si>
  <si>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</si>
  <si>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</si>
  <si>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</si>
  <si>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</si>
  <si>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</si>
  <si>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</si>
  <si>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</si>
  <si>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</si>
  <si>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</si>
  <si>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</si>
  <si>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</si>
  <si>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</si>
  <si>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</si>
  <si>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</si>
  <si>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</si>
  <si>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</si>
  <si>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</si>
  <si>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</si>
  <si>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</si>
  <si>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</si>
  <si>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</si>
  <si>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</si>
  <si>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</si>
  <si>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</si>
  <si>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</si>
  <si>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</si>
  <si>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</si>
  <si>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</si>
  <si>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</si>
  <si>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</si>
  <si>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</si>
  <si>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</si>
  <si>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</si>
  <si>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</si>
  <si>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</si>
  <si>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</si>
  <si>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</si>
  <si>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</si>
  <si>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</si>
  <si>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</si>
  <si>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</si>
  <si>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</si>
  <si>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</si>
  <si>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</si>
  <si>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</si>
  <si>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</si>
  <si>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</si>
  <si>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</si>
  <si>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</si>
  <si>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</si>
  <si>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</si>
  <si>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</si>
  <si>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</si>
  <si>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</si>
  <si>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</si>
  <si>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</si>
  <si>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</si>
  <si>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</si>
  <si>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</si>
  <si>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</si>
  <si>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</si>
  <si>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</si>
  <si>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</si>
  <si>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</si>
  <si>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</si>
  <si>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</si>
  <si>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</si>
  <si>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</si>
  <si>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</si>
  <si>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</si>
  <si>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</si>
  <si>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</si>
  <si>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</si>
  <si>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</si>
  <si>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</si>
  <si>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</si>
  <si>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</si>
  <si>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</si>
  <si>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</si>
  <si>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</si>
  <si>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</si>
  <si>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</si>
  <si>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</si>
  <si>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</si>
  <si>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</si>
  <si>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</si>
  <si>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</si>
  <si>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</si>
  <si>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</si>
  <si>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</si>
  <si>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</si>
  <si>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</si>
  <si>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</si>
  <si>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</si>
  <si>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</si>
  <si>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</si>
  <si>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</si>
  <si>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</si>
  <si>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</si>
  <si>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</si>
  <si>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</si>
  <si>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</si>
  <si>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</si>
  <si>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</si>
  <si>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</si>
  <si>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</si>
  <si>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</si>
  <si>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</si>
  <si>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</si>
  <si>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</si>
  <si>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</si>
  <si>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</si>
  <si>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</si>
  <si>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</si>
  <si>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</si>
  <si>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</si>
  <si>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</si>
  <si>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</si>
  <si>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</si>
  <si>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</si>
  <si>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</si>
  <si>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</si>
  <si>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</si>
  <si>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</si>
  <si>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</si>
  <si>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</si>
  <si>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</si>
  <si>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</si>
  <si>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</si>
  <si>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</si>
  <si>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</si>
  <si>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</si>
  <si>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</si>
  <si>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</si>
  <si>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</si>
  <si>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</si>
  <si>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</si>
  <si>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</si>
  <si>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</si>
  <si>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</si>
  <si>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</si>
  <si>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</si>
  <si>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</si>
  <si>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</si>
  <si>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</si>
  <si>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</si>
  <si>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</si>
  <si>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</si>
  <si>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</si>
  <si>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</si>
  <si>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</si>
  <si>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</si>
  <si>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</si>
  <si>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</si>
  <si>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</si>
  <si>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</si>
  <si>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</si>
  <si>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</si>
  <si>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</si>
  <si>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</si>
  <si>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</si>
  <si>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</si>
  <si>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</si>
  <si>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</si>
  <si>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</si>
  <si>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</si>
  <si>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</si>
  <si>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</si>
  <si>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</si>
  <si>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</si>
  <si>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</si>
  <si>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</si>
  <si>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</si>
  <si>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</si>
  <si>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</si>
  <si>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</si>
  <si>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</si>
  <si>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</si>
  <si>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</si>
  <si>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</si>
  <si>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</si>
  <si>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</si>
  <si>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</si>
  <si>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</si>
  <si>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</si>
  <si>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</si>
  <si>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</si>
  <si>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</si>
  <si>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</si>
  <si>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</si>
  <si>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</si>
  <si>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</si>
  <si>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</si>
  <si>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</si>
  <si>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</si>
  <si>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</si>
  <si>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</si>
  <si>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</si>
  <si>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</si>
  <si>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</si>
  <si>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</si>
  <si>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</si>
  <si>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</si>
  <si>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</si>
  <si>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</si>
  <si>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</si>
  <si>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</si>
  <si>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</si>
  <si>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</si>
  <si>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</si>
  <si>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</si>
  <si>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</si>
  <si>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</si>
  <si>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</si>
  <si>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</si>
  <si>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</si>
  <si>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</si>
  <si>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</si>
  <si>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</si>
  <si>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</si>
  <si>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</si>
  <si>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</si>
  <si>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</si>
  <si>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</si>
  <si>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</si>
  <si>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</si>
  <si>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</si>
  <si>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</si>
  <si>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</si>
  <si>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</si>
  <si>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</si>
  <si>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</si>
  <si>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</si>
  <si>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</si>
  <si>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</si>
  <si>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</si>
  <si>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</si>
  <si>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</si>
  <si>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</si>
  <si>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</si>
  <si>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</si>
  <si>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</si>
  <si>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</si>
  <si>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</si>
  <si>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</si>
  <si>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</si>
  <si>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</si>
  <si>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</si>
  <si>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</si>
  <si>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</si>
  <si>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</si>
  <si>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</si>
  <si>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</si>
  <si>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</si>
  <si>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</si>
  <si>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</si>
  <si>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</si>
  <si>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</si>
  <si>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</si>
  <si>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</si>
  <si>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</si>
  <si>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</si>
  <si>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</si>
  <si>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</si>
  <si>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</si>
  <si>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</si>
  <si>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</si>
  <si>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</si>
  <si>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</si>
  <si>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</si>
  <si>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</si>
  <si>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</si>
  <si>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</si>
  <si>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</si>
  <si>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</si>
  <si>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</si>
  <si>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</si>
  <si>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</si>
  <si>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</si>
  <si>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</si>
  <si>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</si>
  <si>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</si>
  <si>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</si>
  <si>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</si>
  <si>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</si>
  <si>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</si>
  <si>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</si>
  <si>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</si>
  <si>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</si>
  <si>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</si>
  <si>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</si>
  <si>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</si>
  <si>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</si>
  <si>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</si>
  <si>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</si>
  <si>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</si>
  <si>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</si>
  <si>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</si>
  <si>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</si>
  <si>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</si>
  <si>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</si>
  <si>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</si>
  <si>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</si>
  <si>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</si>
  <si>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</si>
  <si>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</si>
  <si>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</si>
  <si>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</si>
  <si>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</si>
  <si>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</si>
  <si>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</si>
  <si>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</si>
  <si>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</si>
  <si>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</si>
  <si>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</si>
  <si>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</si>
  <si>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</si>
  <si>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</si>
  <si>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</si>
  <si>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</si>
  <si>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</si>
  <si>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</si>
  <si>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</si>
  <si>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</si>
  <si>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</si>
  <si>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</si>
  <si>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</si>
  <si>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</si>
  <si>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</si>
  <si>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</si>
  <si>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</si>
  <si>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</si>
  <si>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</si>
  <si>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</si>
  <si>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</si>
  <si>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</si>
  <si>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</si>
  <si>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</si>
  <si>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</si>
  <si>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</si>
  <si>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</si>
  <si>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</si>
  <si>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</si>
  <si>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</si>
  <si>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</si>
  <si>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</si>
  <si>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</si>
  <si>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</si>
  <si>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</si>
  <si>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</si>
  <si>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</si>
  <si>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</si>
  <si>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</si>
  <si>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</si>
  <si>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</si>
  <si>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</si>
  <si>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</si>
  <si>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</si>
  <si>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</si>
  <si>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</si>
  <si>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</si>
  <si>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</si>
  <si>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</si>
  <si>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</si>
  <si>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</si>
  <si>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</si>
  <si>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</si>
  <si>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</si>
  <si>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</si>
  <si>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</si>
  <si>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</si>
  <si>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</si>
  <si>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</si>
  <si>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</si>
  <si>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</si>
  <si>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</si>
  <si>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</si>
  <si>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</si>
  <si>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</si>
  <si>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</si>
  <si>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</si>
  <si>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</si>
  <si>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</si>
  <si>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</si>
  <si>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</si>
  <si>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</si>
  <si>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</si>
  <si>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</si>
  <si>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</si>
  <si>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</si>
  <si>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</si>
  <si>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</si>
  <si>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</si>
  <si>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</si>
  <si>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</si>
  <si>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</si>
  <si>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</si>
  <si>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</si>
  <si>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</si>
  <si>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</si>
  <si>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</si>
  <si>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</si>
  <si>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</si>
  <si>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</si>
  <si>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</si>
  <si>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</si>
  <si>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</si>
  <si>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</si>
  <si>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</si>
  <si>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</si>
  <si>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</si>
  <si>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</si>
  <si>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</si>
  <si>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</si>
  <si>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</si>
  <si>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</si>
  <si>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</si>
  <si>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</si>
  <si>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</si>
  <si>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</si>
  <si>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</si>
  <si>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</si>
  <si>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</si>
  <si>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</si>
  <si>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</si>
  <si>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</si>
  <si>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</si>
  <si>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</si>
  <si>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</si>
  <si>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</si>
  <si>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</si>
  <si>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</si>
  <si>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</si>
  <si>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</si>
  <si>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</si>
  <si>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</si>
  <si>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</si>
  <si>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</si>
  <si>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</si>
  <si>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</si>
  <si>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</si>
  <si>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</si>
  <si>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</si>
  <si>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</si>
  <si>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</si>
  <si>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</si>
  <si>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</si>
  <si>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</si>
  <si>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</si>
  <si>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</si>
  <si>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</si>
  <si>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</si>
  <si>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</si>
  <si>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</si>
  <si>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</si>
  <si>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</si>
  <si>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</si>
  <si>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</si>
  <si>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</si>
  <si>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</si>
  <si>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</si>
  <si>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</si>
  <si>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</si>
  <si>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</si>
  <si>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</si>
  <si>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</si>
  <si>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</si>
  <si>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</si>
  <si>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</si>
  <si>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</si>
  <si>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</si>
  <si>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</si>
  <si>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</si>
  <si>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</si>
  <si>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</si>
  <si>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</si>
  <si>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</si>
  <si>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</si>
  <si>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</si>
  <si>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</si>
  <si>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</si>
  <si>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</si>
  <si>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</si>
  <si>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</si>
  <si>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</si>
  <si>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</si>
  <si>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</si>
  <si>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</si>
  <si>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</si>
  <si>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</si>
  <si>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</si>
  <si>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</si>
  <si>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</si>
  <si>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</si>
  <si>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</si>
  <si>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</si>
  <si>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</si>
  <si>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</si>
  <si>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</si>
  <si>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</si>
  <si>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</si>
  <si>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</si>
  <si>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</si>
  <si>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</si>
  <si>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</si>
  <si>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</si>
  <si>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</si>
  <si>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</si>
  <si>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</si>
  <si>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</si>
  <si>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</si>
  <si>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</si>
  <si>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</si>
  <si>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</si>
  <si>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</si>
  <si>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</si>
  <si>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</si>
  <si>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</si>
  <si>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</si>
  <si>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</si>
  <si>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</si>
  <si>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</si>
  <si>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</si>
  <si>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</si>
  <si>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</si>
  <si>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</si>
  <si>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</si>
  <si>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</si>
  <si>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</si>
  <si>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</si>
  <si>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</si>
  <si>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</si>
  <si>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</si>
  <si>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</si>
  <si>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</si>
  <si>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</si>
  <si>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</si>
  <si>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</si>
  <si>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</si>
  <si>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</si>
  <si>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</si>
  <si>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</si>
  <si>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</si>
  <si>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</si>
  <si>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</si>
  <si>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</si>
  <si>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</si>
  <si>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</si>
  <si>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</si>
  <si>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</si>
  <si>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</si>
  <si>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</si>
  <si>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</si>
  <si>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</si>
  <si>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</si>
  <si>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</si>
  <si>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</si>
  <si>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</si>
  <si>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</si>
  <si>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</si>
  <si>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</si>
  <si>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</si>
  <si>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</si>
  <si>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</si>
  <si>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</si>
  <si>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</si>
  <si>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</si>
  <si>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</si>
  <si>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</si>
  <si>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</si>
  <si>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</si>
  <si>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</si>
  <si>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</si>
  <si>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</si>
  <si>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</si>
  <si>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</si>
  <si>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</si>
  <si>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</si>
  <si>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</si>
  <si>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</si>
  <si>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</si>
  <si>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</si>
  <si>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</si>
  <si>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</si>
  <si>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</si>
  <si>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</si>
  <si>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</si>
  <si>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</si>
  <si>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</si>
  <si>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</si>
  <si>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</si>
  <si>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</si>
  <si>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</si>
  <si>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</si>
  <si>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</si>
  <si>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</si>
  <si>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</si>
  <si>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</si>
  <si>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</si>
  <si>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</si>
  <si>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</si>
  <si>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</si>
  <si>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</si>
  <si>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</si>
  <si>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</si>
  <si>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</si>
  <si>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</si>
  <si>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</si>
  <si>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</si>
  <si>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</si>
  <si>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</si>
  <si>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</si>
  <si>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</si>
  <si>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</si>
  <si>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</si>
  <si>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</si>
  <si>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</si>
  <si>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</si>
  <si>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</si>
  <si>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</si>
  <si>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</si>
  <si>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</si>
  <si>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</si>
  <si>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</si>
  <si>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</si>
  <si>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</si>
  <si>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</si>
  <si>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</si>
  <si>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</si>
  <si>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</si>
  <si>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</si>
  <si>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</si>
  <si>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</si>
  <si>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</si>
  <si>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</si>
  <si>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</si>
  <si>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</si>
  <si>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</si>
  <si>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</si>
  <si>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</si>
  <si>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</si>
  <si>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</si>
  <si>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</si>
  <si>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</si>
  <si>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</si>
  <si>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</si>
  <si>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</si>
  <si>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</si>
  <si>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</si>
  <si>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</si>
  <si>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</si>
  <si>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</si>
  <si>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</si>
  <si>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</si>
  <si>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</si>
  <si>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</si>
  <si>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</si>
  <si>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</si>
  <si>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</si>
  <si>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</si>
  <si>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</si>
  <si>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</si>
  <si>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</si>
  <si>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</si>
  <si>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</si>
  <si>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</si>
  <si>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</si>
  <si>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</si>
  <si>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</si>
  <si>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</si>
  <si>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</si>
  <si>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</si>
  <si>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</si>
  <si>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</si>
  <si>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</si>
  <si>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</si>
  <si>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</si>
  <si>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</si>
  <si>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</si>
  <si>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</si>
  <si>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</si>
  <si>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</si>
  <si>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</si>
  <si>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</si>
  <si>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</si>
  <si>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</si>
  <si>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</si>
  <si>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</si>
  <si>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</si>
  <si>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</si>
  <si>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</si>
  <si>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</si>
  <si>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</si>
  <si>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</si>
  <si>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</si>
  <si>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</si>
  <si>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</si>
  <si>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</si>
  <si>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</si>
  <si>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</si>
  <si>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</si>
  <si>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</si>
  <si>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</si>
  <si>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</si>
  <si>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</si>
  <si>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</si>
  <si>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</si>
  <si>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</si>
  <si>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</si>
  <si>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</si>
  <si>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</si>
  <si>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</si>
  <si>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</si>
  <si>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</si>
  <si>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</si>
  <si>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</si>
  <si>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</si>
  <si>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</si>
  <si>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</si>
  <si>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</si>
  <si>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</si>
  <si>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</si>
  <si>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</si>
  <si>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</si>
  <si>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</si>
  <si>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</si>
  <si>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</si>
  <si>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</si>
  <si>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</si>
  <si>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</si>
  <si>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</si>
  <si>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</si>
  <si>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</si>
  <si>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</si>
  <si>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</si>
  <si>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</si>
  <si>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</si>
  <si>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</si>
  <si>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</si>
  <si>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</si>
  <si>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</si>
  <si>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</si>
  <si>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</si>
  <si>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</si>
  <si>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</si>
  <si>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</si>
  <si>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</si>
  <si>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</si>
  <si>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</si>
  <si>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</si>
  <si>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</si>
  <si>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</si>
  <si>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</si>
  <si>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</si>
  <si>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</si>
  <si>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</si>
  <si>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</si>
  <si>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</si>
  <si>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</si>
  <si>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</si>
  <si>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</si>
  <si>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</si>
  <si>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</si>
  <si>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</si>
  <si>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</si>
  <si>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</si>
  <si>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</si>
  <si>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</si>
  <si>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</si>
  <si>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</si>
  <si>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</si>
  <si>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</si>
  <si>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</si>
  <si>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</si>
  <si>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</si>
  <si>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</si>
  <si>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</si>
  <si>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</si>
  <si>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</si>
  <si>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</si>
  <si>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</si>
  <si>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</si>
  <si>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</si>
  <si>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</si>
  <si>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</si>
  <si>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</si>
  <si>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</si>
  <si>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</si>
  <si>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</si>
  <si>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</si>
  <si>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</si>
  <si>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</si>
  <si>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</si>
  <si>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</si>
  <si>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</si>
  <si>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</si>
  <si>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</si>
  <si>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</si>
  <si>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</si>
  <si>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</si>
  <si>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</si>
  <si>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</si>
  <si>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</si>
  <si>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</si>
  <si>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</si>
  <si>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</si>
  <si>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</si>
  <si>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</si>
  <si>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</si>
  <si>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</si>
  <si>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</si>
  <si>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</si>
  <si>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</si>
  <si>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</si>
  <si>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</si>
  <si>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</si>
  <si>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</si>
  <si>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</si>
  <si>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</si>
  <si>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</si>
  <si>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</si>
  <si>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</si>
  <si>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</si>
  <si>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</si>
  <si>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</si>
  <si>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</si>
  <si>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</si>
  <si>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</si>
  <si>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</si>
  <si>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</si>
  <si>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</si>
  <si>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</si>
  <si>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</si>
  <si>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</si>
  <si>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</si>
  <si>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</si>
  <si>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</si>
  <si>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</si>
  <si>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</si>
  <si>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</si>
  <si>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</si>
  <si>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</si>
  <si>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</si>
  <si>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</si>
  <si>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</si>
  <si>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</si>
  <si>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</si>
  <si>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</si>
  <si>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</si>
  <si>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</si>
  <si>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</si>
  <si>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</si>
  <si>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</si>
  <si>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</si>
  <si>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</si>
  <si>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</si>
  <si>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</si>
  <si>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</si>
  <si>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</si>
  <si>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</si>
  <si>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</si>
  <si>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</si>
  <si>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</si>
  <si>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</si>
  <si>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</si>
  <si>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</si>
  <si>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</si>
  <si>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</si>
  <si>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</si>
  <si>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</si>
  <si>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</si>
  <si>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</si>
  <si>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</si>
  <si>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</si>
  <si>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</si>
  <si>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</si>
  <si>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</si>
  <si>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</si>
  <si>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</si>
  <si>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</si>
  <si>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</si>
  <si>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</si>
  <si>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</si>
  <si>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</si>
  <si>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</si>
  <si>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</si>
  <si>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</si>
  <si>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</si>
  <si>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</si>
  <si>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</si>
  <si>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</si>
  <si>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</si>
  <si>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</si>
  <si>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</si>
  <si>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</si>
  <si>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</si>
  <si>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</si>
  <si>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</si>
  <si>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</si>
  <si>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</si>
  <si>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</si>
  <si>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</si>
  <si>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</si>
  <si>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</si>
  <si>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</si>
  <si>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</si>
  <si>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</si>
  <si>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</si>
  <si>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</si>
  <si>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</si>
  <si>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</si>
  <si>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</si>
  <si>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</si>
  <si>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</si>
  <si>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</si>
  <si>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</si>
  <si>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</si>
  <si>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</si>
  <si>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</si>
  <si>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</si>
  <si>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</si>
  <si>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</si>
  <si>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</si>
  <si>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</si>
  <si>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</si>
  <si>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</si>
  <si>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</si>
  <si>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</si>
  <si>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</si>
  <si>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</si>
  <si>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</si>
  <si>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</si>
  <si>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</si>
  <si>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</si>
  <si>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</si>
  <si>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</si>
  <si>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</si>
  <si>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</si>
  <si>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</si>
  <si>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</si>
  <si>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</si>
  <si>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</si>
  <si>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</si>
  <si>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</si>
  <si>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</si>
  <si>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</si>
  <si>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</si>
  <si>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</si>
  <si>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</si>
  <si>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</si>
  <si>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</si>
  <si>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</si>
  <si>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</si>
  <si>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</si>
  <si>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</si>
  <si>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</si>
  <si>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</si>
  <si>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</si>
  <si>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</si>
  <si>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</si>
  <si>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</si>
  <si>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</si>
  <si>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</si>
  <si>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</si>
  <si>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</si>
  <si>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</si>
  <si>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</si>
  <si>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</si>
  <si>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</si>
  <si>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</si>
  <si>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</si>
  <si>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</si>
  <si>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</si>
  <si>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</si>
  <si>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</si>
  <si>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</si>
  <si>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</si>
  <si>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</si>
  <si>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</si>
  <si>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</si>
  <si>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</si>
  <si>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</si>
  <si>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</si>
  <si>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</si>
  <si>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</si>
  <si>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</si>
  <si>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</si>
  <si>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</si>
  <si>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</si>
  <si>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</si>
  <si>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</si>
  <si>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</si>
  <si>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</si>
  <si>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</si>
  <si>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</si>
  <si>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</si>
  <si>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</si>
  <si>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</si>
  <si>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</si>
  <si>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</si>
  <si>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</si>
  <si>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</si>
  <si>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</si>
  <si>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</si>
  <si>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</si>
  <si>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</si>
  <si>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</si>
  <si>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</si>
  <si>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</si>
  <si>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</si>
  <si>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</si>
  <si>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</si>
  <si>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</si>
  <si>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</si>
  <si>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</si>
  <si>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</si>
  <si>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</si>
  <si>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</si>
  <si>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</si>
  <si>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</si>
  <si>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</si>
  <si>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</si>
  <si>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</si>
  <si>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</si>
  <si>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</si>
  <si>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</si>
  <si>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</si>
  <si>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</si>
  <si>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</si>
  <si>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</si>
  <si>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</si>
  <si>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</si>
  <si>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</si>
  <si>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</si>
  <si>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</si>
  <si>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</si>
  <si>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</si>
  <si>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</si>
  <si>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</si>
  <si>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</si>
  <si>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</si>
  <si>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</si>
  <si>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</si>
  <si>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</si>
  <si>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</si>
  <si>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</si>
  <si>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</si>
  <si>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</si>
  <si>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</si>
  <si>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</si>
  <si>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</si>
  <si>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</si>
  <si>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</si>
  <si>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</si>
  <si>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</si>
  <si>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</si>
  <si>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</si>
  <si>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</si>
  <si>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</si>
  <si>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</si>
  <si>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</si>
  <si>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</si>
  <si>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</si>
  <si>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</si>
  <si>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</si>
  <si>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</si>
  <si>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</si>
  <si>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</si>
  <si>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</si>
  <si>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</si>
  <si>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</si>
  <si>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</si>
  <si>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</si>
  <si>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</si>
  <si>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</si>
  <si>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</si>
  <si>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</si>
  <si>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</si>
  <si>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</si>
  <si>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</si>
  <si>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</si>
  <si>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</si>
  <si>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</si>
  <si>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</si>
  <si>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</si>
  <si>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</si>
  <si>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</si>
  <si>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</si>
  <si>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</si>
  <si>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</si>
  <si>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</si>
  <si>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</si>
  <si>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</si>
  <si>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</si>
  <si>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</si>
  <si>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</si>
  <si>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</si>
  <si>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</si>
  <si>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</si>
  <si>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</si>
  <si>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</si>
  <si>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</si>
  <si>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</si>
  <si>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</si>
  <si>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</si>
  <si>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</si>
  <si>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</si>
  <si>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</si>
  <si>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</si>
  <si>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</si>
  <si>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</si>
  <si>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</si>
  <si>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</si>
  <si>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</si>
  <si>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</si>
  <si>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</si>
  <si>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</si>
  <si>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</si>
  <si>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</si>
  <si>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</si>
  <si>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</si>
  <si>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</si>
  <si>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</si>
  <si>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</si>
  <si>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</si>
  <si>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</si>
  <si>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</si>
  <si>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</si>
  <si>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</si>
  <si>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</si>
  <si>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</si>
  <si>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</si>
  <si>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</si>
  <si>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</si>
  <si>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</si>
  <si>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</si>
  <si>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</si>
  <si>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</si>
  <si>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</si>
  <si>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</si>
  <si>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</si>
  <si>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</si>
  <si>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</si>
  <si>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</si>
  <si>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</si>
  <si>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</si>
  <si>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</si>
  <si>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</si>
  <si>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</si>
  <si>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</si>
  <si>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</si>
  <si>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</si>
  <si>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</si>
  <si>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</si>
  <si>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</si>
  <si>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</si>
  <si>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</si>
  <si>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</si>
  <si>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</si>
  <si>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</si>
  <si>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</si>
  <si>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</si>
  <si>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</si>
  <si>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</si>
  <si>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</si>
  <si>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</si>
  <si>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</si>
  <si>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</si>
  <si>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</si>
  <si>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</si>
  <si>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</si>
  <si>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</si>
  <si>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</si>
  <si>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</si>
  <si>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</si>
  <si>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</si>
  <si>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</si>
  <si>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</si>
  <si>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</si>
  <si>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</si>
  <si>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</si>
  <si>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</si>
  <si>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</si>
  <si>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</si>
  <si>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</si>
  <si>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</si>
  <si>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</si>
  <si>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</si>
  <si>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</si>
  <si>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</si>
  <si>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</si>
  <si>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</si>
  <si>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</si>
  <si>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</si>
  <si>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</si>
  <si>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</si>
  <si>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</si>
  <si>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</si>
  <si>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</si>
  <si>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</si>
  <si>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</si>
  <si>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</si>
  <si>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</si>
  <si>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</si>
  <si>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</si>
  <si>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</si>
  <si>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</si>
  <si>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</si>
  <si>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</si>
  <si>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</si>
  <si>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</si>
  <si>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</si>
  <si>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</si>
  <si>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</si>
  <si>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</si>
  <si>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</si>
  <si>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</si>
  <si>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</si>
  <si>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</si>
  <si>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</si>
  <si>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</si>
  <si>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</si>
  <si>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</si>
  <si>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</si>
  <si>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</si>
  <si>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</si>
  <si>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</si>
  <si>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</si>
  <si>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</si>
  <si>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</si>
  <si>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</si>
  <si>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</si>
  <si>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</si>
  <si>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</si>
  <si>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</si>
  <si>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</si>
  <si>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</si>
  <si>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</si>
  <si>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</si>
  <si>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</si>
  <si>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</si>
  <si>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</si>
  <si>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</si>
  <si>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</si>
  <si>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</si>
  <si>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</si>
  <si>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</si>
  <si>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</si>
  <si>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</si>
  <si>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</si>
  <si>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</si>
  <si>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</si>
  <si>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</si>
  <si>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</si>
  <si>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</si>
  <si>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</si>
  <si>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</si>
  <si>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</si>
  <si>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</si>
  <si>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</si>
  <si>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</si>
  <si>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</si>
  <si>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</si>
  <si>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</si>
  <si>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</si>
  <si>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</si>
  <si>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</si>
  <si>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</si>
  <si>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</si>
  <si>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</si>
  <si>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</si>
  <si>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</si>
  <si>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</si>
  <si>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</si>
  <si>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</si>
  <si>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</si>
  <si>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</si>
  <si>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</si>
  <si>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</si>
  <si>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</si>
  <si>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</si>
  <si>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</si>
  <si>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</si>
  <si>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</si>
  <si>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</si>
  <si>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</si>
  <si>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</si>
  <si>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</si>
  <si>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</si>
  <si>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</si>
  <si>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</si>
  <si>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</si>
  <si>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</si>
  <si>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</si>
  <si>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</si>
  <si>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</si>
  <si>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</si>
  <si>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</si>
  <si>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</si>
  <si>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</si>
  <si>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</si>
  <si>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</si>
  <si>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</si>
  <si>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</si>
  <si>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</si>
  <si>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</si>
  <si>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</si>
  <si>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</si>
  <si>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</si>
  <si>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</si>
  <si>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</si>
  <si>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</si>
  <si>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</si>
  <si>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</si>
  <si>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</si>
  <si>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</si>
  <si>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</si>
  <si>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</si>
  <si>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</si>
  <si>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</si>
  <si>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</si>
  <si>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</si>
  <si>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</si>
  <si>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</si>
  <si>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</si>
  <si>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</si>
  <si>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</si>
  <si>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</si>
  <si>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</si>
  <si>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</si>
  <si>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</si>
  <si>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</si>
  <si>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</si>
  <si>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</si>
  <si>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</si>
  <si>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</si>
  <si>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</si>
  <si>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</si>
  <si>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</si>
  <si>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</si>
  <si>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</si>
  <si>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</si>
  <si>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</si>
  <si>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</si>
  <si>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</si>
  <si>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</si>
  <si>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</si>
  <si>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</si>
  <si>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</si>
  <si>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</si>
  <si>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</si>
  <si>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</si>
  <si>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</si>
  <si>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</si>
  <si>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</si>
  <si>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</si>
  <si>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</si>
  <si>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</si>
  <si>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</si>
  <si>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</si>
  <si>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</si>
  <si>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</si>
  <si>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</si>
  <si>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</si>
  <si>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</si>
  <si>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</si>
  <si>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</si>
  <si>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</si>
  <si>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</si>
  <si>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</si>
  <si>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</si>
  <si>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</si>
  <si>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</si>
  <si>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</si>
  <si>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</si>
  <si>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</si>
  <si>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</si>
  <si>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</si>
  <si>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</si>
  <si>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</si>
  <si>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</si>
  <si>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</si>
  <si>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</si>
  <si>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</si>
  <si>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</si>
  <si>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</si>
  <si>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</si>
  <si>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</si>
  <si>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</si>
  <si>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</si>
  <si>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</si>
  <si>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</si>
  <si>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</si>
  <si>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</si>
  <si>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</si>
  <si>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</si>
  <si>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</si>
  <si>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</si>
  <si>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</si>
  <si>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</si>
  <si>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</si>
  <si>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</si>
  <si>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</si>
  <si>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</si>
  <si>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</si>
  <si>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</si>
  <si>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</si>
  <si>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</si>
  <si>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</si>
  <si>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</si>
  <si>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</si>
  <si>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</si>
  <si>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</si>
  <si>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</si>
  <si>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</si>
  <si>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</si>
  <si>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</si>
  <si>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</si>
  <si>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</si>
  <si>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</si>
  <si>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</si>
  <si>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</si>
  <si>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</si>
  <si>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</si>
  <si>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</si>
  <si>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</si>
  <si>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</si>
  <si>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</si>
  <si>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</si>
  <si>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</si>
  <si>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</si>
  <si>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</si>
  <si>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</si>
  <si>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</si>
  <si>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</si>
  <si>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</si>
  <si>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</si>
  <si>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</si>
  <si>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</si>
  <si>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</si>
  <si>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</si>
  <si>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</si>
  <si>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</si>
  <si>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</si>
  <si>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</si>
  <si>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</si>
  <si>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</si>
  <si>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</si>
  <si>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</si>
  <si>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</si>
  <si>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</si>
  <si>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</si>
  <si>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</si>
  <si>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</si>
  <si>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</si>
  <si>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</si>
  <si>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</si>
  <si>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</si>
  <si>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</si>
  <si>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</si>
  <si>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</si>
  <si>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</si>
  <si>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</si>
  <si>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</si>
  <si>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</si>
  <si>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</si>
  <si>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</si>
  <si>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</si>
  <si>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</si>
  <si>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</si>
  <si>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</si>
  <si>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</si>
  <si>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</si>
  <si>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</si>
  <si>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</si>
  <si>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</si>
  <si>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</si>
  <si>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</si>
  <si>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</si>
  <si>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</si>
  <si>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</si>
  <si>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</si>
  <si>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</si>
  <si>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</si>
  <si>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</si>
  <si>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</si>
  <si>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</si>
  <si>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</si>
  <si>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</si>
  <si>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</si>
  <si>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</si>
  <si>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</si>
  <si>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</si>
  <si>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</si>
  <si>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</si>
  <si>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</si>
  <si>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</si>
  <si>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</si>
  <si>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</si>
  <si>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</si>
  <si>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</si>
  <si>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</si>
  <si>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</si>
  <si>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</si>
  <si>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</si>
  <si>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</si>
  <si>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</si>
  <si>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</si>
  <si>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</si>
  <si>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</si>
  <si>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</si>
  <si>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</si>
  <si>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</si>
  <si>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</si>
  <si>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</si>
  <si>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</si>
  <si>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</si>
  <si>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</si>
  <si>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</si>
  <si>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</si>
  <si>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</si>
  <si>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</si>
  <si>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</si>
  <si>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</si>
  <si>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</si>
  <si>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</si>
  <si>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</si>
  <si>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</si>
  <si>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</si>
  <si>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</si>
  <si>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</si>
  <si>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</si>
  <si>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</si>
  <si>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</si>
  <si>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</si>
  <si>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</si>
  <si>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</si>
  <si>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</si>
  <si>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</si>
  <si>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</si>
  <si>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</si>
  <si>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</si>
  <si>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</si>
  <si>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</si>
  <si>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</si>
  <si>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</si>
  <si>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</si>
  <si>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</si>
  <si>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</si>
  <si>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</si>
  <si>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</si>
  <si>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</si>
  <si>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</si>
  <si>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</si>
  <si>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</si>
  <si>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</si>
  <si>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</si>
  <si>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</si>
  <si>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</si>
  <si>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</si>
  <si>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</si>
  <si>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</si>
  <si>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</si>
  <si>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</si>
  <si>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</si>
  <si>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</si>
  <si>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</si>
  <si>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</si>
  <si>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</si>
  <si>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</si>
  <si>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</si>
  <si>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</si>
  <si>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</si>
  <si>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</si>
  <si>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</si>
  <si>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</si>
  <si>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 xml:space="preserve"> goal </t>
  </si>
  <si>
    <t xml:space="preserve"> pledged </t>
  </si>
  <si>
    <t xml:space="preserve">                                 -  </t>
  </si>
  <si>
    <t>Music</t>
  </si>
  <si>
    <t>Tech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</si>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</sst>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7E79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3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3" fontId="4" fillId="0" borderId="0" xfId="0" applyNumberFormat="1" applyFont="1"/>
    <xf numFmtId="0" fontId="4" fillId="2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5" fillId="0" borderId="0" xfId="0" applyFont="1"/>
  </cellXfs>
  <cellStyles count="2">
    <cellStyle name="Comma" xfId="1" builtinId="3"/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0-A247-97C5-5C992DF21A2C}"/>
            </c:ext>
          </c:extLst>
        </c:ser>
        <c:ser>
          <c:idx val="1"/>
          <c:order val="1"/>
          <c:tx>
            <c:strRef>
              <c:f>'Parent Category Outcome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0-A247-97C5-5C992DF21A2C}"/>
            </c:ext>
          </c:extLst>
        </c:ser>
        <c:ser>
          <c:idx val="2"/>
          <c:order val="2"/>
          <c:tx>
            <c:strRef>
              <c:f>'Parent Category Outcome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0-A247-97C5-5C992DF21A2C}"/>
            </c:ext>
          </c:extLst>
        </c:ser>
        <c:ser>
          <c:idx val="3"/>
          <c:order val="3"/>
          <c:tx>
            <c:strRef>
              <c:f>'Parent Category Outcome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B0-A247-97C5-5C992DF21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5915231"/>
        <c:axId val="305720943"/>
      </c:barChart>
      <c:catAx>
        <c:axId val="30591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20943"/>
        <c:crosses val="autoZero"/>
        <c:auto val="1"/>
        <c:lblAlgn val="ctr"/>
        <c:lblOffset val="100"/>
        <c:noMultiLvlLbl val="0"/>
      </c:catAx>
      <c:valAx>
        <c:axId val="3057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1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6-4245-B9ED-F9C9B70501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D6-4245-B9ED-F9C9B70501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D6-4245-B9ED-F9C9B70501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D6-4245-B9ED-F9C9B7050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2860559"/>
        <c:axId val="312862191"/>
      </c:barChart>
      <c:catAx>
        <c:axId val="31286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2191"/>
        <c:crosses val="autoZero"/>
        <c:auto val="1"/>
        <c:lblAlgn val="ctr"/>
        <c:lblOffset val="100"/>
        <c:noMultiLvlLbl val="0"/>
      </c:catAx>
      <c:valAx>
        <c:axId val="3128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26-7B4B-81CF-0E98CAF70ABD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26-7B4B-81CF-0E98CAF70ABD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7B4B-81CF-0E98CAF70ABD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6-7B4B-81CF-0E98CAF7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002047"/>
        <c:axId val="322003727"/>
      </c:lineChart>
      <c:catAx>
        <c:axId val="32200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03727"/>
        <c:crosses val="autoZero"/>
        <c:auto val="1"/>
        <c:lblAlgn val="ctr"/>
        <c:lblOffset val="100"/>
        <c:noMultiLvlLbl val="0"/>
      </c:catAx>
      <c:valAx>
        <c:axId val="3220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Campaign</a:t>
          </a:r>
        </a:p>
      </cx:txPr>
    </cx:title>
    <cx:plotArea>
      <cx:plotAreaRegion>
        <cx:series layoutId="boxWhisker" uniqueId="{14F3D293-67DA-A143-8838-51818EDBE6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4BA410-8204-6F44-805C-3C6F750E119D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E12E41-177E-F049-AA33-4C8E8282B943}">
  <sheetPr codeName="Chart12"/>
  <sheetViews>
    <sheetView tabSelected="1" zoomScale="185" workbookViewId="0" zoomToFit="1"/>
    <sheetView zoomScale="185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C2512E-7AB1-D742-A7C9-E4464793EE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DCA9BB-1BBB-D14C-AAE2-93C54805B1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139700</xdr:rowOff>
    </xdr:from>
    <xdr:to>
      <xdr:col>13</xdr:col>
      <xdr:colOff>800100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29B2F-8406-8C40-AB74-A7C086ADC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50800</xdr:rowOff>
    </xdr:from>
    <xdr:to>
      <xdr:col>15</xdr:col>
      <xdr:colOff>241300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880ED-716B-D845-88F5-1023F344E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1</xdr:row>
      <xdr:rowOff>152400</xdr:rowOff>
    </xdr:from>
    <xdr:to>
      <xdr:col>13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48A7C-7BD6-714C-81D6-E5300551C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241300</xdr:colOff>
      <xdr:row>0</xdr:row>
      <xdr:rowOff>114300</xdr:rowOff>
    </xdr:from>
    <xdr:to>
      <xdr:col>15</xdr:col>
      <xdr:colOff>749300</xdr:colOff>
      <xdr:row>33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2CD6B6-4386-4845-BA34-66AF539E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8800" y="114300"/>
          <a:ext cx="9588500" cy="6350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Lalli" refreshedDate="44027.728347453703" createdVersion="6" refreshedVersion="6" minRefreshableVersion="3" recordCount="4114" xr:uid="{F213175C-70BD-A241-9544-8ABBA51C2589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Lalli" refreshedDate="44027.743899884263" createdVersion="6" refreshedVersion="6" minRefreshableVersion="3" recordCount="4114" xr:uid="{838166CA-4FC8-E641-9656-6364B642A3E6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43AE4-CFD4-2946-8CF0-C7A8E2101C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50B7D-E024-E54B-A423-8BFD919DFE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B03DC-AE9D-E54B-BF5C-B8A665A36D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54A-5376-CB4D-A408-532C57C07EF6}">
  <sheetPr codeName="Sheet2"/>
  <dimension ref="A1:F14"/>
  <sheetViews>
    <sheetView workbookViewId="0">
      <selection activeCell="H70" sqref="H70"/>
    </sheetView>
    <sheetView workbookViewId="1"/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8364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ECF4-012B-EF41-8602-D1FA7E89E461}">
  <sheetPr codeName="Sheet3"/>
  <dimension ref="A1:F43"/>
  <sheetViews>
    <sheetView workbookViewId="0">
      <selection activeCell="E26" sqref="E26"/>
    </sheetView>
    <sheetView workbookViewId="1">
      <selection activeCell="E35" sqref="E3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8222</v>
      </c>
      <c r="B1" t="s">
        <v>8224</v>
      </c>
    </row>
    <row r="2" spans="1:6">
      <c r="A2" s="13" t="s">
        <v>8358</v>
      </c>
      <c r="B2" t="s">
        <v>8363</v>
      </c>
    </row>
    <row r="4" spans="1:6">
      <c r="A4" s="13" t="s">
        <v>8364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8314</v>
      </c>
      <c r="B6" s="10"/>
      <c r="C6" s="10">
        <v>14</v>
      </c>
      <c r="D6" s="10"/>
      <c r="E6" s="10"/>
      <c r="F6" s="10">
        <v>14</v>
      </c>
    </row>
    <row r="7" spans="1:6">
      <c r="A7" s="14" t="s">
        <v>8342</v>
      </c>
      <c r="B7" s="10">
        <v>3</v>
      </c>
      <c r="C7" s="10"/>
      <c r="D7" s="10"/>
      <c r="E7" s="10"/>
      <c r="F7" s="10">
        <v>3</v>
      </c>
    </row>
    <row r="8" spans="1:6">
      <c r="A8" s="14" t="s">
        <v>8356</v>
      </c>
      <c r="B8" s="10"/>
      <c r="C8" s="10">
        <v>2</v>
      </c>
      <c r="D8" s="10"/>
      <c r="E8" s="10"/>
      <c r="F8" s="10">
        <v>2</v>
      </c>
    </row>
    <row r="9" spans="1:6">
      <c r="A9" s="14" t="s">
        <v>8352</v>
      </c>
      <c r="B9" s="10"/>
      <c r="C9" s="10"/>
      <c r="D9" s="10"/>
      <c r="E9" s="10">
        <v>5</v>
      </c>
      <c r="F9" s="10">
        <v>5</v>
      </c>
    </row>
    <row r="10" spans="1:6">
      <c r="A10" s="14" t="s">
        <v>8313</v>
      </c>
      <c r="B10" s="10"/>
      <c r="C10" s="10"/>
      <c r="D10" s="10"/>
      <c r="E10" s="10">
        <v>8</v>
      </c>
      <c r="F10" s="10">
        <v>8</v>
      </c>
    </row>
    <row r="11" spans="1:6">
      <c r="A11" s="14" t="s">
        <v>8312</v>
      </c>
      <c r="B11" s="10"/>
      <c r="C11" s="10">
        <v>16</v>
      </c>
      <c r="D11" s="10"/>
      <c r="E11" s="10"/>
      <c r="F11" s="10">
        <v>16</v>
      </c>
    </row>
    <row r="12" spans="1:6">
      <c r="A12" s="14" t="s">
        <v>8328</v>
      </c>
      <c r="B12" s="10"/>
      <c r="C12" s="10"/>
      <c r="D12" s="10"/>
      <c r="E12" s="10">
        <v>6</v>
      </c>
      <c r="F12" s="10">
        <v>6</v>
      </c>
    </row>
    <row r="13" spans="1:6">
      <c r="A13" s="14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>
      <c r="A14" s="14" t="s">
        <v>8322</v>
      </c>
      <c r="B14" s="10"/>
      <c r="C14" s="10">
        <v>2</v>
      </c>
      <c r="D14" s="10"/>
      <c r="E14" s="10"/>
      <c r="F14" s="10">
        <v>2</v>
      </c>
    </row>
    <row r="15" spans="1:6">
      <c r="A15" s="14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>
      <c r="A16" s="14" t="s">
        <v>8346</v>
      </c>
      <c r="B16" s="10"/>
      <c r="C16" s="10">
        <v>3</v>
      </c>
      <c r="D16" s="10"/>
      <c r="E16" s="10"/>
      <c r="F16" s="10">
        <v>3</v>
      </c>
    </row>
    <row r="17" spans="1:6">
      <c r="A17" s="14" t="s">
        <v>8347</v>
      </c>
      <c r="B17" s="10"/>
      <c r="C17" s="10"/>
      <c r="D17" s="10"/>
      <c r="E17" s="10">
        <v>19</v>
      </c>
      <c r="F17" s="10">
        <v>19</v>
      </c>
    </row>
    <row r="18" spans="1:6">
      <c r="A18" s="14" t="s">
        <v>8326</v>
      </c>
      <c r="B18" s="10"/>
      <c r="C18" s="10">
        <v>6</v>
      </c>
      <c r="D18" s="10"/>
      <c r="E18" s="10"/>
      <c r="F18" s="10">
        <v>6</v>
      </c>
    </row>
    <row r="19" spans="1:6">
      <c r="A19" s="14" t="s">
        <v>8325</v>
      </c>
      <c r="B19" s="10"/>
      <c r="C19" s="10"/>
      <c r="D19" s="10"/>
      <c r="E19" s="10">
        <v>2</v>
      </c>
      <c r="F19" s="10">
        <v>2</v>
      </c>
    </row>
    <row r="20" spans="1:6">
      <c r="A20" s="14" t="s">
        <v>8333</v>
      </c>
      <c r="B20" s="10"/>
      <c r="C20" s="10">
        <v>7</v>
      </c>
      <c r="D20" s="10"/>
      <c r="E20" s="10"/>
      <c r="F20" s="10">
        <v>7</v>
      </c>
    </row>
    <row r="21" spans="1:6">
      <c r="A21" s="14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>
      <c r="A22" s="14" t="s">
        <v>8341</v>
      </c>
      <c r="B22" s="10"/>
      <c r="C22" s="10">
        <v>3</v>
      </c>
      <c r="D22" s="10"/>
      <c r="E22" s="10"/>
      <c r="F22" s="10">
        <v>3</v>
      </c>
    </row>
    <row r="23" spans="1:6">
      <c r="A23" s="14" t="s">
        <v>8321</v>
      </c>
      <c r="B23" s="10"/>
      <c r="C23" s="10"/>
      <c r="D23" s="10"/>
      <c r="E23" s="10">
        <v>6</v>
      </c>
      <c r="F23" s="10">
        <v>6</v>
      </c>
    </row>
    <row r="24" spans="1:6">
      <c r="A24" s="14" t="s">
        <v>8348</v>
      </c>
      <c r="B24" s="10"/>
      <c r="C24" s="10">
        <v>5</v>
      </c>
      <c r="D24" s="10"/>
      <c r="E24" s="10"/>
      <c r="F24" s="10">
        <v>5</v>
      </c>
    </row>
    <row r="25" spans="1:6">
      <c r="A25" s="14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>
      <c r="A26" s="14" t="s">
        <v>8343</v>
      </c>
      <c r="B26" s="10"/>
      <c r="C26" s="10">
        <v>5</v>
      </c>
      <c r="D26" s="10"/>
      <c r="E26" s="10"/>
      <c r="F26" s="10">
        <v>5</v>
      </c>
    </row>
    <row r="27" spans="1:6">
      <c r="A27" s="14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>
      <c r="A28" s="14" t="s">
        <v>8344</v>
      </c>
      <c r="B28" s="10"/>
      <c r="C28" s="10"/>
      <c r="D28" s="10"/>
      <c r="E28" s="10">
        <v>2</v>
      </c>
      <c r="F28" s="10">
        <v>2</v>
      </c>
    </row>
    <row r="29" spans="1:6">
      <c r="A29" s="14" t="s">
        <v>8351</v>
      </c>
      <c r="B29" s="10"/>
      <c r="C29" s="10">
        <v>3</v>
      </c>
      <c r="D29" s="10"/>
      <c r="E29" s="10"/>
      <c r="F29" s="10">
        <v>3</v>
      </c>
    </row>
    <row r="30" spans="1:6">
      <c r="A30" s="14" t="s">
        <v>8324</v>
      </c>
      <c r="B30" s="10"/>
      <c r="C30" s="10"/>
      <c r="D30" s="10"/>
      <c r="E30" s="10">
        <v>10</v>
      </c>
      <c r="F30" s="10">
        <v>10</v>
      </c>
    </row>
    <row r="31" spans="1:6">
      <c r="A31" s="14" t="s">
        <v>8311</v>
      </c>
      <c r="B31" s="10">
        <v>2</v>
      </c>
      <c r="C31" s="10"/>
      <c r="D31" s="10"/>
      <c r="E31" s="10"/>
      <c r="F31" s="10">
        <v>2</v>
      </c>
    </row>
    <row r="32" spans="1:6">
      <c r="A32" s="14" t="s">
        <v>8310</v>
      </c>
      <c r="B32" s="10"/>
      <c r="C32" s="10"/>
      <c r="D32" s="10"/>
      <c r="E32" s="10">
        <v>6</v>
      </c>
      <c r="F32" s="10">
        <v>6</v>
      </c>
    </row>
    <row r="33" spans="1:6">
      <c r="A33" s="14" t="s">
        <v>8350</v>
      </c>
      <c r="B33" s="10"/>
      <c r="C33" s="10"/>
      <c r="D33" s="10">
        <v>1</v>
      </c>
      <c r="E33" s="10"/>
      <c r="F33" s="10">
        <v>1</v>
      </c>
    </row>
    <row r="34" spans="1:6">
      <c r="A34" s="14" t="s">
        <v>8353</v>
      </c>
      <c r="B34" s="10"/>
      <c r="C34" s="10"/>
      <c r="D34" s="10"/>
      <c r="E34" s="10">
        <v>3</v>
      </c>
      <c r="F34" s="10">
        <v>3</v>
      </c>
    </row>
    <row r="35" spans="1:6">
      <c r="A35" s="14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>
      <c r="A36" s="14" t="s">
        <v>8349</v>
      </c>
      <c r="B36" s="10"/>
      <c r="C36" s="10"/>
      <c r="D36" s="10"/>
      <c r="E36" s="10">
        <v>16</v>
      </c>
      <c r="F36" s="10">
        <v>16</v>
      </c>
    </row>
    <row r="37" spans="1:6">
      <c r="A37" s="14" t="s">
        <v>8309</v>
      </c>
      <c r="B37" s="10"/>
      <c r="C37" s="10"/>
      <c r="D37" s="10"/>
      <c r="E37" s="10">
        <v>7</v>
      </c>
      <c r="F37" s="10">
        <v>7</v>
      </c>
    </row>
    <row r="38" spans="1:6">
      <c r="A38" s="14" t="s">
        <v>8339</v>
      </c>
      <c r="B38" s="10"/>
      <c r="C38" s="10">
        <v>4</v>
      </c>
      <c r="D38" s="10"/>
      <c r="E38" s="10"/>
      <c r="F38" s="10">
        <v>4</v>
      </c>
    </row>
    <row r="39" spans="1:6">
      <c r="A39" s="14" t="s">
        <v>8332</v>
      </c>
      <c r="B39" s="10"/>
      <c r="C39" s="10">
        <v>10</v>
      </c>
      <c r="D39" s="10"/>
      <c r="E39" s="10"/>
      <c r="F39" s="10">
        <v>10</v>
      </c>
    </row>
    <row r="40" spans="1:6">
      <c r="A40" s="14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>
      <c r="A41" s="14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>
      <c r="A42" s="14" t="s">
        <v>8338</v>
      </c>
      <c r="B42" s="10">
        <v>1</v>
      </c>
      <c r="C42" s="10"/>
      <c r="D42" s="10"/>
      <c r="E42" s="10"/>
      <c r="F42" s="10">
        <v>1</v>
      </c>
    </row>
    <row r="43" spans="1:6">
      <c r="A43" s="14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18DB-AA60-3E4C-923E-B279D84CB170}">
  <sheetPr codeName="Sheet4"/>
  <dimension ref="A1:F15"/>
  <sheetViews>
    <sheetView workbookViewId="0">
      <selection activeCell="D7" sqref="D7"/>
    </sheetView>
    <sheetView workbookViewId="1"/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8364</v>
      </c>
      <c r="B1" s="13" t="s">
        <v>8360</v>
      </c>
    </row>
    <row r="2" spans="1:6">
      <c r="A2" s="13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>
      <c r="A3" s="15" t="s">
        <v>8373</v>
      </c>
      <c r="B3" s="10">
        <v>34</v>
      </c>
      <c r="C3" s="10">
        <v>149</v>
      </c>
      <c r="D3" s="10">
        <v>2</v>
      </c>
      <c r="E3" s="10">
        <v>182</v>
      </c>
      <c r="F3" s="10">
        <v>367</v>
      </c>
    </row>
    <row r="4" spans="1:6">
      <c r="A4" s="15" t="s">
        <v>8374</v>
      </c>
      <c r="B4" s="10">
        <v>27</v>
      </c>
      <c r="C4" s="10">
        <v>106</v>
      </c>
      <c r="D4" s="10">
        <v>18</v>
      </c>
      <c r="E4" s="10">
        <v>202</v>
      </c>
      <c r="F4" s="10">
        <v>353</v>
      </c>
    </row>
    <row r="5" spans="1:6">
      <c r="A5" s="15" t="s">
        <v>8375</v>
      </c>
      <c r="B5" s="10">
        <v>28</v>
      </c>
      <c r="C5" s="10">
        <v>108</v>
      </c>
      <c r="D5" s="10">
        <v>30</v>
      </c>
      <c r="E5" s="10">
        <v>180</v>
      </c>
      <c r="F5" s="10">
        <v>346</v>
      </c>
    </row>
    <row r="6" spans="1:6">
      <c r="A6" s="15" t="s">
        <v>8376</v>
      </c>
      <c r="B6" s="10">
        <v>27</v>
      </c>
      <c r="C6" s="10">
        <v>102</v>
      </c>
      <c r="D6" s="10"/>
      <c r="E6" s="10">
        <v>192</v>
      </c>
      <c r="F6" s="10">
        <v>321</v>
      </c>
    </row>
    <row r="7" spans="1:6">
      <c r="A7" s="15" t="s">
        <v>8367</v>
      </c>
      <c r="B7" s="10">
        <v>26</v>
      </c>
      <c r="C7" s="10">
        <v>126</v>
      </c>
      <c r="D7" s="10"/>
      <c r="E7" s="10">
        <v>234</v>
      </c>
      <c r="F7" s="10">
        <v>386</v>
      </c>
    </row>
    <row r="8" spans="1:6">
      <c r="A8" s="15" t="s">
        <v>8377</v>
      </c>
      <c r="B8" s="10">
        <v>27</v>
      </c>
      <c r="C8" s="10">
        <v>147</v>
      </c>
      <c r="D8" s="10"/>
      <c r="E8" s="10">
        <v>211</v>
      </c>
      <c r="F8" s="10">
        <v>385</v>
      </c>
    </row>
    <row r="9" spans="1:6">
      <c r="A9" s="15" t="s">
        <v>8368</v>
      </c>
      <c r="B9" s="10">
        <v>43</v>
      </c>
      <c r="C9" s="10">
        <v>150</v>
      </c>
      <c r="D9" s="10"/>
      <c r="E9" s="10">
        <v>194</v>
      </c>
      <c r="F9" s="10">
        <v>387</v>
      </c>
    </row>
    <row r="10" spans="1:6">
      <c r="A10" s="15" t="s">
        <v>8369</v>
      </c>
      <c r="B10" s="10">
        <v>33</v>
      </c>
      <c r="C10" s="10">
        <v>134</v>
      </c>
      <c r="D10" s="10"/>
      <c r="E10" s="10">
        <v>166</v>
      </c>
      <c r="F10" s="10">
        <v>333</v>
      </c>
    </row>
    <row r="11" spans="1:6">
      <c r="A11" s="15" t="s">
        <v>8370</v>
      </c>
      <c r="B11" s="10">
        <v>24</v>
      </c>
      <c r="C11" s="10">
        <v>127</v>
      </c>
      <c r="D11" s="10"/>
      <c r="E11" s="10">
        <v>147</v>
      </c>
      <c r="F11" s="10">
        <v>298</v>
      </c>
    </row>
    <row r="12" spans="1:6">
      <c r="A12" s="15" t="s">
        <v>8371</v>
      </c>
      <c r="B12" s="10">
        <v>20</v>
      </c>
      <c r="C12" s="10">
        <v>149</v>
      </c>
      <c r="D12" s="10"/>
      <c r="E12" s="10">
        <v>183</v>
      </c>
      <c r="F12" s="10">
        <v>352</v>
      </c>
    </row>
    <row r="13" spans="1:6">
      <c r="A13" s="15" t="s">
        <v>8372</v>
      </c>
      <c r="B13" s="10">
        <v>37</v>
      </c>
      <c r="C13" s="10">
        <v>114</v>
      </c>
      <c r="D13" s="10"/>
      <c r="E13" s="10">
        <v>183</v>
      </c>
      <c r="F13" s="10">
        <v>334</v>
      </c>
    </row>
    <row r="14" spans="1:6">
      <c r="A14" s="15" t="s">
        <v>8378</v>
      </c>
      <c r="B14" s="10">
        <v>23</v>
      </c>
      <c r="C14" s="10">
        <v>118</v>
      </c>
      <c r="D14" s="10"/>
      <c r="E14" s="10">
        <v>111</v>
      </c>
      <c r="F14" s="10">
        <v>252</v>
      </c>
    </row>
    <row r="15" spans="1:6">
      <c r="A15" s="15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D4C1-5167-8E45-B309-6FD6F4593795}">
  <sheetPr codeName="Sheet7"/>
  <dimension ref="A1:C54"/>
  <sheetViews>
    <sheetView workbookViewId="0">
      <selection activeCell="G7" sqref="G7"/>
    </sheetView>
    <sheetView workbookViewId="1"/>
  </sheetViews>
  <sheetFormatPr baseColWidth="10" defaultRowHeight="15"/>
  <cols>
    <col min="1" max="1" width="21.6640625" bestFit="1" customWidth="1"/>
    <col min="2" max="3" width="10.83203125" style="16"/>
  </cols>
  <sheetData>
    <row r="1" spans="1:3" ht="19">
      <c r="A1" s="28" t="s">
        <v>8385</v>
      </c>
    </row>
    <row r="2" spans="1:3">
      <c r="B2" s="16" t="s">
        <v>8383</v>
      </c>
      <c r="C2" s="16" t="s">
        <v>8384</v>
      </c>
    </row>
    <row r="3" spans="1:3">
      <c r="A3" t="s">
        <v>8379</v>
      </c>
      <c r="B3" s="16">
        <f>AVERAGE('Successful U.S. Kickstarters'!D:D)</f>
        <v>5048.8786407766993</v>
      </c>
      <c r="C3" s="16">
        <f>AVERAGE('Failed U.S. Kickstarters'!D:D)</f>
        <v>10554.212</v>
      </c>
    </row>
    <row r="4" spans="1:3">
      <c r="A4" t="s">
        <v>8380</v>
      </c>
      <c r="B4" s="16">
        <f>MEDIAN('Successful U.S. Kickstarters'!D:D)</f>
        <v>3000</v>
      </c>
      <c r="C4" s="16">
        <f>MEDIAN('Failed U.S. Kickstarters'!D:D)</f>
        <v>5000</v>
      </c>
    </row>
    <row r="5" spans="1:3">
      <c r="A5" t="s">
        <v>8391</v>
      </c>
      <c r="B5" s="16">
        <f>_xlfn.STDEV.P('Successful U.S. Kickstarters'!D:D)</f>
        <v>7748.7537726373303</v>
      </c>
      <c r="C5" s="16">
        <f>_xlfn.STDEV.P('Failed U.S. Kickstarters'!D:D)</f>
        <v>21967.731061515115</v>
      </c>
    </row>
    <row r="6" spans="1:3">
      <c r="A6" t="s">
        <v>8392</v>
      </c>
      <c r="B6" s="16">
        <f>_xlfn.QUARTILE.EXC('Successful U.S. Kickstarters'!D:D,3)</f>
        <v>5000</v>
      </c>
      <c r="C6" s="16">
        <f>_xlfn.QUARTILE.EXC('Failed U.S. Kickstarters'!D:D,3)</f>
        <v>10000</v>
      </c>
    </row>
    <row r="7" spans="1:3">
      <c r="A7" t="s">
        <v>8393</v>
      </c>
      <c r="B7" s="16">
        <f>_xlfn.QUARTILE.EXC('Successful U.S. Kickstarters'!D:D,1)</f>
        <v>1500</v>
      </c>
      <c r="C7" s="16">
        <f>_xlfn.QUARTILE.EXC('Failed U.S. Kickstarters'!D:D,1)</f>
        <v>2000</v>
      </c>
    </row>
    <row r="8" spans="1:3">
      <c r="A8" t="s">
        <v>8394</v>
      </c>
      <c r="B8" s="16">
        <f>B6-B7</f>
        <v>3500</v>
      </c>
      <c r="C8" s="16">
        <f>C6-C7</f>
        <v>8000</v>
      </c>
    </row>
    <row r="10" spans="1:3">
      <c r="A10" t="s">
        <v>8381</v>
      </c>
      <c r="B10" s="16">
        <f>AVERAGE('Successful U.S. Kickstarters'!E:E)</f>
        <v>5601.5458009708727</v>
      </c>
      <c r="C10" s="16">
        <f>AVERAGE('Failed U.S. Kickstarters'!E:E)</f>
        <v>558.65484000000004</v>
      </c>
    </row>
    <row r="11" spans="1:3">
      <c r="A11" t="s">
        <v>8382</v>
      </c>
      <c r="B11" s="16">
        <f>MEDIAN('Successful U.S. Kickstarters'!E:E)</f>
        <v>3167.5</v>
      </c>
      <c r="C11" s="16">
        <f>MEDIAN('Failed U.S. Kickstarters'!E:E)</f>
        <v>103</v>
      </c>
    </row>
    <row r="12" spans="1:3">
      <c r="A12" t="s">
        <v>8395</v>
      </c>
      <c r="B12" s="16">
        <f>_xlfn.STDEV.P('Successful U.S. Kickstarters'!E:E)</f>
        <v>8334.5731699164608</v>
      </c>
      <c r="C12" s="16">
        <f>_xlfn.STDEV.P('Failed U.S. Kickstarters'!E:E)</f>
        <v>1330.5230280400915</v>
      </c>
    </row>
    <row r="13" spans="1:3">
      <c r="A13" t="s">
        <v>8396</v>
      </c>
      <c r="B13" s="16">
        <f>_xlfn.QUARTILE.EXC('Successful U.S. Kickstarters'!E:E,3)</f>
        <v>5699</v>
      </c>
      <c r="C13" s="16">
        <f>_xlfn.QUARTILE.EXC('Failed U.S. Kickstarters'!E:E,3)</f>
        <v>501</v>
      </c>
    </row>
    <row r="14" spans="1:3">
      <c r="A14" t="s">
        <v>8397</v>
      </c>
      <c r="B14" s="16">
        <f>_xlfn.QUARTILE.EXC('Successful U.S. Kickstarters'!E:E,1)</f>
        <v>1716.5074999999999</v>
      </c>
      <c r="C14" s="16">
        <f>_xlfn.QUARTILE.EXC('Failed U.S. Kickstarters'!E:E,1)</f>
        <v>9.25</v>
      </c>
    </row>
    <row r="15" spans="1:3">
      <c r="A15" t="s">
        <v>8398</v>
      </c>
      <c r="B15" s="16">
        <f>B13-B14</f>
        <v>3982.4925000000003</v>
      </c>
      <c r="C15" s="16">
        <f>C13-C14</f>
        <v>491.75</v>
      </c>
    </row>
    <row r="39" spans="1:3" ht="19">
      <c r="A39" s="28" t="s">
        <v>8389</v>
      </c>
    </row>
    <row r="40" spans="1:3">
      <c r="B40" s="16" t="s">
        <v>8383</v>
      </c>
      <c r="C40" s="16" t="s">
        <v>8384</v>
      </c>
    </row>
    <row r="41" spans="1:3">
      <c r="A41" t="s">
        <v>8379</v>
      </c>
      <c r="B41" s="16">
        <f>AVERAGE('US Music Successful'!D:D)</f>
        <v>5105.5555555555557</v>
      </c>
      <c r="C41" s="16">
        <f>AVERAGE('US Music Fail'!D:D)</f>
        <v>121471.25</v>
      </c>
    </row>
    <row r="42" spans="1:3">
      <c r="A42" t="s">
        <v>8380</v>
      </c>
      <c r="B42" s="16">
        <f>MEDIAN('US Music Successful'!D:D)</f>
        <v>3500</v>
      </c>
      <c r="C42" s="16">
        <f>MEDIAN('US Music Fail'!D:D)</f>
        <v>7500</v>
      </c>
    </row>
    <row r="44" spans="1:3">
      <c r="A44" t="s">
        <v>8381</v>
      </c>
      <c r="B44" s="16">
        <f>AVERAGE('US Music Successful'!E:E)</f>
        <v>5407.8644444444435</v>
      </c>
      <c r="C44" s="16">
        <f>AVERAGE('US Music Fail'!E:E)</f>
        <v>1046.175</v>
      </c>
    </row>
    <row r="45" spans="1:3">
      <c r="A45" t="s">
        <v>8382</v>
      </c>
      <c r="B45" s="16">
        <f>MEDIAN('US Music Successful'!E:E)</f>
        <v>3750</v>
      </c>
      <c r="C45" s="16">
        <f>MEDIAN('US Music Fail'!E:E)</f>
        <v>326</v>
      </c>
    </row>
    <row r="48" spans="1:3" ht="19">
      <c r="A48" s="28" t="s">
        <v>8390</v>
      </c>
    </row>
    <row r="49" spans="1:3">
      <c r="B49" s="16" t="s">
        <v>8383</v>
      </c>
      <c r="C49" s="16" t="s">
        <v>8384</v>
      </c>
    </row>
    <row r="50" spans="1:3">
      <c r="A50" t="s">
        <v>8379</v>
      </c>
      <c r="B50" s="16">
        <f>AVERAGE('US Tech Success'!D:D)</f>
        <v>32129.994210526314</v>
      </c>
      <c r="C50" s="16">
        <f>AVERAGE('US Tech Fail'!D:D)</f>
        <v>89713.215962441318</v>
      </c>
    </row>
    <row r="51" spans="1:3">
      <c r="A51" t="s">
        <v>8380</v>
      </c>
      <c r="B51" s="16">
        <f>MEDIAN('US Tech Success'!D:D)</f>
        <v>12000</v>
      </c>
      <c r="C51" s="16">
        <f>MEDIAN('US Tech Fail'!D:D)</f>
        <v>25000</v>
      </c>
    </row>
    <row r="53" spans="1:3">
      <c r="A53" t="s">
        <v>8381</v>
      </c>
      <c r="B53" s="16">
        <f>AVERAGE('US Tech Success'!E:E)</f>
        <v>94091.005550239264</v>
      </c>
      <c r="C53" s="16">
        <f>AVERAGE('US Tech Fail'!E:E)</f>
        <v>7074.9082142857142</v>
      </c>
    </row>
    <row r="54" spans="1:3">
      <c r="A54" t="s">
        <v>8382</v>
      </c>
      <c r="B54" s="16">
        <f>MEDIAN('US Tech Success'!E:E)</f>
        <v>30047.64</v>
      </c>
      <c r="C54" s="16">
        <f>MEDIAN('US Tech Fail'!E:E)</f>
        <v>636.5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125" zoomScaleNormal="199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  <sheetView workbookViewId="1">
      <selection sqref="A1:T268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4.6640625" style="6" bestFit="1" customWidth="1"/>
    <col min="5" max="5" width="13.5" style="6" bestFit="1" customWidth="1"/>
    <col min="6" max="6" width="21.33203125" customWidth="1"/>
    <col min="7" max="7" width="17.83203125" customWidth="1"/>
    <col min="8" max="8" width="19.83203125" customWidth="1"/>
    <col min="9" max="10" width="11.1640625" style="10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8" bestFit="1" customWidth="1"/>
    <col min="20" max="20" width="8.83203125" style="8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48" hidden="1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s="12" t="s">
        <v>8309</v>
      </c>
      <c r="S2" s="8">
        <f>(((J2/60)/60/24)+DATE(1970,1,1))</f>
        <v>42177.007071759261</v>
      </c>
      <c r="T2" s="8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2" t="s">
        <v>8308</v>
      </c>
      <c r="R3" s="12" t="s">
        <v>8309</v>
      </c>
      <c r="S3" s="8">
        <f t="shared" ref="S3:S66" si="2">(((J3/60)/60/24)+DATE(1970,1,1))</f>
        <v>42766.600497685184</v>
      </c>
      <c r="T3" s="8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2" t="s">
        <v>8308</v>
      </c>
      <c r="R4" s="12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2" t="s">
        <v>8308</v>
      </c>
      <c r="R5" s="12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2" t="s">
        <v>8308</v>
      </c>
      <c r="R6" s="12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2" t="s">
        <v>8308</v>
      </c>
      <c r="R7" s="12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2" t="s">
        <v>8308</v>
      </c>
      <c r="R8" s="12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2" t="s">
        <v>8308</v>
      </c>
      <c r="R9" s="12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2" t="s">
        <v>8308</v>
      </c>
      <c r="R10" s="12" t="s">
        <v>8309</v>
      </c>
      <c r="S10" s="8">
        <f t="shared" si="2"/>
        <v>42468.94458333333</v>
      </c>
      <c r="T10" s="8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2" t="s">
        <v>8308</v>
      </c>
      <c r="R11" s="12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2" t="s">
        <v>8308</v>
      </c>
      <c r="R12" s="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2" t="s">
        <v>8308</v>
      </c>
      <c r="R13" s="12" t="s">
        <v>8309</v>
      </c>
      <c r="S13" s="8">
        <f t="shared" si="2"/>
        <v>42572.778495370367</v>
      </c>
      <c r="T13" s="8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2" t="s">
        <v>8308</v>
      </c>
      <c r="R14" s="12" t="s">
        <v>8309</v>
      </c>
      <c r="S14" s="8">
        <f t="shared" si="2"/>
        <v>41791.713252314818</v>
      </c>
      <c r="T14" s="8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2" t="s">
        <v>8308</v>
      </c>
      <c r="R15" s="12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2" t="s">
        <v>8308</v>
      </c>
      <c r="R16" s="12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2" t="s">
        <v>8308</v>
      </c>
      <c r="R17" s="12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2" t="s">
        <v>8308</v>
      </c>
      <c r="R18" s="12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2" t="s">
        <v>8308</v>
      </c>
      <c r="R19" s="12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2" t="s">
        <v>8308</v>
      </c>
      <c r="R20" s="12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2" t="s">
        <v>8308</v>
      </c>
      <c r="R21" s="12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2" t="s">
        <v>8308</v>
      </c>
      <c r="R22" s="1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2" t="s">
        <v>8308</v>
      </c>
      <c r="R23" s="12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2" t="s">
        <v>8308</v>
      </c>
      <c r="R24" s="12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2" t="s">
        <v>8308</v>
      </c>
      <c r="R25" s="12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2" t="s">
        <v>8308</v>
      </c>
      <c r="R26" s="12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2" t="s">
        <v>8308</v>
      </c>
      <c r="R27" s="12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2" t="s">
        <v>8308</v>
      </c>
      <c r="R28" s="12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2" t="s">
        <v>8308</v>
      </c>
      <c r="R29" s="12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2" t="s">
        <v>8308</v>
      </c>
      <c r="R30" s="12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2" t="s">
        <v>8308</v>
      </c>
      <c r="R31" s="12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2" t="s">
        <v>8308</v>
      </c>
      <c r="R32" s="1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2" t="s">
        <v>8308</v>
      </c>
      <c r="R33" s="12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2" t="s">
        <v>8308</v>
      </c>
      <c r="R34" s="12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2" t="s">
        <v>8308</v>
      </c>
      <c r="R35" s="12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2" t="s">
        <v>8308</v>
      </c>
      <c r="R36" s="12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2" t="s">
        <v>8308</v>
      </c>
      <c r="R37" s="12" t="s">
        <v>8309</v>
      </c>
      <c r="S37" s="8">
        <f t="shared" si="2"/>
        <v>42098.291828703703</v>
      </c>
      <c r="T37" s="8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2" t="s">
        <v>8308</v>
      </c>
      <c r="R38" s="12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2" t="s">
        <v>8308</v>
      </c>
      <c r="R39" s="12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2" t="s">
        <v>8308</v>
      </c>
      <c r="R40" s="12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2" t="s">
        <v>8308</v>
      </c>
      <c r="R41" s="12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2" t="s">
        <v>8308</v>
      </c>
      <c r="R42" s="1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2" t="s">
        <v>8308</v>
      </c>
      <c r="R43" s="12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2" t="s">
        <v>8308</v>
      </c>
      <c r="R44" s="12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2" t="s">
        <v>8308</v>
      </c>
      <c r="R45" s="12" t="s">
        <v>8309</v>
      </c>
      <c r="S45" s="8">
        <f t="shared" si="2"/>
        <v>41802.790347222224</v>
      </c>
      <c r="T45" s="8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2" t="s">
        <v>8308</v>
      </c>
      <c r="R46" s="12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2" t="s">
        <v>8308</v>
      </c>
      <c r="R47" s="12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2" t="s">
        <v>8308</v>
      </c>
      <c r="R48" s="12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2" t="s">
        <v>8308</v>
      </c>
      <c r="R49" s="12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2" t="s">
        <v>8308</v>
      </c>
      <c r="R50" s="12" t="s">
        <v>8309</v>
      </c>
      <c r="S50" s="8">
        <f t="shared" si="2"/>
        <v>42033.516898148147</v>
      </c>
      <c r="T50" s="8">
        <f t="shared" si="3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2" t="s">
        <v>8308</v>
      </c>
      <c r="R51" s="12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2" t="s">
        <v>8308</v>
      </c>
      <c r="R52" s="1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2" t="s">
        <v>8308</v>
      </c>
      <c r="R53" s="12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2" t="s">
        <v>8308</v>
      </c>
      <c r="R54" s="12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2" t="s">
        <v>8308</v>
      </c>
      <c r="R55" s="12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2" t="s">
        <v>8308</v>
      </c>
      <c r="R56" s="12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2" t="s">
        <v>8308</v>
      </c>
      <c r="R57" s="12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2" t="s">
        <v>8308</v>
      </c>
      <c r="R58" s="12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2" t="s">
        <v>8308</v>
      </c>
      <c r="R59" s="12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2" t="s">
        <v>8308</v>
      </c>
      <c r="R60" s="12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2" t="s">
        <v>8308</v>
      </c>
      <c r="R61" s="12" t="s">
        <v>8309</v>
      </c>
      <c r="S61" s="8">
        <f t="shared" si="2"/>
        <v>42230.23583333334</v>
      </c>
      <c r="T61" s="8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2" t="s">
        <v>8308</v>
      </c>
      <c r="R62" s="12" t="s">
        <v>8310</v>
      </c>
      <c r="S62" s="8">
        <f t="shared" si="2"/>
        <v>41701.901817129627</v>
      </c>
      <c r="T62" s="8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2" t="s">
        <v>8308</v>
      </c>
      <c r="R63" s="12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2" t="s">
        <v>8308</v>
      </c>
      <c r="R64" s="12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2" t="s">
        <v>8308</v>
      </c>
      <c r="R65" s="12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4">IFERROR(ROUND(E66/L66,2),0)</f>
        <v>86.67</v>
      </c>
      <c r="Q66" s="12" t="s">
        <v>8308</v>
      </c>
      <c r="R66" s="12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si="4"/>
        <v>132.05000000000001</v>
      </c>
      <c r="Q67" s="12" t="s">
        <v>8308</v>
      </c>
      <c r="R67" s="12" t="s">
        <v>8310</v>
      </c>
      <c r="S67" s="8">
        <f t="shared" ref="S67:S130" si="6">(((J67/60)/60/24)+DATE(1970,1,1))</f>
        <v>41835.821226851855</v>
      </c>
      <c r="T67" s="8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2" t="s">
        <v>8308</v>
      </c>
      <c r="R68" s="12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2" t="s">
        <v>8308</v>
      </c>
      <c r="R69" s="12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2" t="s">
        <v>8308</v>
      </c>
      <c r="R70" s="12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2" t="s">
        <v>8308</v>
      </c>
      <c r="R71" s="12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2" t="s">
        <v>8308</v>
      </c>
      <c r="R72" s="1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2" t="s">
        <v>8308</v>
      </c>
      <c r="R73" s="12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2" t="s">
        <v>8308</v>
      </c>
      <c r="R74" s="12" t="s">
        <v>8310</v>
      </c>
      <c r="S74" s="8">
        <f t="shared" si="6"/>
        <v>41208.010196759256</v>
      </c>
      <c r="T74" s="8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2" t="s">
        <v>8308</v>
      </c>
      <c r="R75" s="12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2" t="s">
        <v>8308</v>
      </c>
      <c r="R76" s="12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2" t="s">
        <v>8308</v>
      </c>
      <c r="R77" s="12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2" t="s">
        <v>8308</v>
      </c>
      <c r="R78" s="12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2" t="s">
        <v>8308</v>
      </c>
      <c r="R79" s="12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2" t="s">
        <v>8308</v>
      </c>
      <c r="R80" s="12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2" t="s">
        <v>8308</v>
      </c>
      <c r="R81" s="12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2" t="s">
        <v>8308</v>
      </c>
      <c r="R82" s="1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2" t="s">
        <v>8308</v>
      </c>
      <c r="R83" s="12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2" t="s">
        <v>8308</v>
      </c>
      <c r="R84" s="12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2" t="s">
        <v>8308</v>
      </c>
      <c r="R85" s="12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2" t="s">
        <v>8308</v>
      </c>
      <c r="R86" s="12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2" t="s">
        <v>8308</v>
      </c>
      <c r="R87" s="12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2" t="s">
        <v>8308</v>
      </c>
      <c r="R88" s="12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2" t="s">
        <v>8308</v>
      </c>
      <c r="R89" s="12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2" t="s">
        <v>8308</v>
      </c>
      <c r="R90" s="12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2" t="s">
        <v>8308</v>
      </c>
      <c r="R91" s="12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2" t="s">
        <v>8308</v>
      </c>
      <c r="R92" s="1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2" t="s">
        <v>8308</v>
      </c>
      <c r="R93" s="12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2" t="s">
        <v>8308</v>
      </c>
      <c r="R94" s="12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2" t="s">
        <v>8308</v>
      </c>
      <c r="R95" s="12" t="s">
        <v>8310</v>
      </c>
      <c r="S95" s="8">
        <f t="shared" si="6"/>
        <v>41065.858067129629</v>
      </c>
      <c r="T95" s="8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2" t="s">
        <v>8308</v>
      </c>
      <c r="R96" s="12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2" t="s">
        <v>8308</v>
      </c>
      <c r="R97" s="12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2" t="s">
        <v>8308</v>
      </c>
      <c r="R98" s="12" t="s">
        <v>8310</v>
      </c>
      <c r="S98" s="8">
        <f t="shared" si="6"/>
        <v>40324.662511574075</v>
      </c>
      <c r="T98" s="8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2" t="s">
        <v>8308</v>
      </c>
      <c r="R99" s="12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2" t="s">
        <v>8308</v>
      </c>
      <c r="R100" s="12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2" t="s">
        <v>8308</v>
      </c>
      <c r="R101" s="12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2" t="s">
        <v>8308</v>
      </c>
      <c r="R102" s="1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2" t="s">
        <v>8308</v>
      </c>
      <c r="R103" s="12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2" t="s">
        <v>8308</v>
      </c>
      <c r="R104" s="12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4"/>
        <v>27.9</v>
      </c>
      <c r="Q105" s="12" t="s">
        <v>8308</v>
      </c>
      <c r="R105" s="12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4"/>
        <v>60</v>
      </c>
      <c r="Q106" s="12" t="s">
        <v>8308</v>
      </c>
      <c r="R106" s="12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4"/>
        <v>39.380000000000003</v>
      </c>
      <c r="Q107" s="12" t="s">
        <v>8308</v>
      </c>
      <c r="R107" s="12" t="s">
        <v>8310</v>
      </c>
      <c r="S107" s="8">
        <f t="shared" si="6"/>
        <v>42485.724768518514</v>
      </c>
      <c r="T107" s="8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4"/>
        <v>186.11</v>
      </c>
      <c r="Q108" s="12" t="s">
        <v>8308</v>
      </c>
      <c r="R108" s="12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4"/>
        <v>111.38</v>
      </c>
      <c r="Q109" s="12" t="s">
        <v>8308</v>
      </c>
      <c r="R109" s="12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4"/>
        <v>78.72</v>
      </c>
      <c r="Q110" s="12" t="s">
        <v>8308</v>
      </c>
      <c r="R110" s="12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4"/>
        <v>46.7</v>
      </c>
      <c r="Q111" s="12" t="s">
        <v>8308</v>
      </c>
      <c r="R111" s="12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4"/>
        <v>65.38</v>
      </c>
      <c r="Q112" s="12" t="s">
        <v>8308</v>
      </c>
      <c r="R112" s="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4"/>
        <v>102.08</v>
      </c>
      <c r="Q113" s="12" t="s">
        <v>8308</v>
      </c>
      <c r="R113" s="12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4"/>
        <v>64.2</v>
      </c>
      <c r="Q114" s="12" t="s">
        <v>8308</v>
      </c>
      <c r="R114" s="12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4"/>
        <v>90.38</v>
      </c>
      <c r="Q115" s="12" t="s">
        <v>8308</v>
      </c>
      <c r="R115" s="12" t="s">
        <v>8310</v>
      </c>
      <c r="S115" s="8">
        <f t="shared" si="6"/>
        <v>40753.758425925924</v>
      </c>
      <c r="T115" s="8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4"/>
        <v>88.57</v>
      </c>
      <c r="Q116" s="12" t="s">
        <v>8308</v>
      </c>
      <c r="R116" s="12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4"/>
        <v>28.73</v>
      </c>
      <c r="Q117" s="12" t="s">
        <v>8308</v>
      </c>
      <c r="R117" s="12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4"/>
        <v>69.790000000000006</v>
      </c>
      <c r="Q118" s="12" t="s">
        <v>8308</v>
      </c>
      <c r="R118" s="12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4"/>
        <v>167.49</v>
      </c>
      <c r="Q119" s="12" t="s">
        <v>8308</v>
      </c>
      <c r="R119" s="12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4"/>
        <v>144.91</v>
      </c>
      <c r="Q120" s="12" t="s">
        <v>8308</v>
      </c>
      <c r="R120" s="12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4"/>
        <v>91.84</v>
      </c>
      <c r="Q121" s="12" t="s">
        <v>8308</v>
      </c>
      <c r="R121" s="12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4"/>
        <v>10</v>
      </c>
      <c r="Q122" s="12" t="s">
        <v>8308</v>
      </c>
      <c r="R122" s="1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4"/>
        <v>1</v>
      </c>
      <c r="Q123" s="12" t="s">
        <v>8308</v>
      </c>
      <c r="R123" s="12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4"/>
        <v>0</v>
      </c>
      <c r="Q124" s="12" t="s">
        <v>8308</v>
      </c>
      <c r="R124" s="12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4"/>
        <v>25.17</v>
      </c>
      <c r="Q125" s="12" t="s">
        <v>8308</v>
      </c>
      <c r="R125" s="12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4"/>
        <v>0</v>
      </c>
      <c r="Q126" s="12" t="s">
        <v>8308</v>
      </c>
      <c r="R126" s="12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4"/>
        <v>11.67</v>
      </c>
      <c r="Q127" s="12" t="s">
        <v>8308</v>
      </c>
      <c r="R127" s="12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4"/>
        <v>106.69</v>
      </c>
      <c r="Q128" s="12" t="s">
        <v>8308</v>
      </c>
      <c r="R128" s="12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4"/>
        <v>47.5</v>
      </c>
      <c r="Q129" s="12" t="s">
        <v>8308</v>
      </c>
      <c r="R129" s="12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ref="P130:P193" si="8">IFERROR(ROUND(E130/L130,2),0)</f>
        <v>311.17</v>
      </c>
      <c r="Q130" s="12" t="s">
        <v>8308</v>
      </c>
      <c r="R130" s="12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2" t="s">
        <v>8308</v>
      </c>
      <c r="R131" s="12" t="s">
        <v>8311</v>
      </c>
      <c r="S131" s="8">
        <f t="shared" ref="S131:S194" si="10">(((J131/60)/60/24)+DATE(1970,1,1))</f>
        <v>41882.937303240738</v>
      </c>
      <c r="T131" s="8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2" t="s">
        <v>8308</v>
      </c>
      <c r="R132" s="1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2" t="s">
        <v>8308</v>
      </c>
      <c r="R133" s="12" t="s">
        <v>8311</v>
      </c>
      <c r="S133" s="8">
        <f t="shared" si="10"/>
        <v>42541.837511574078</v>
      </c>
      <c r="T133" s="8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2" t="s">
        <v>8308</v>
      </c>
      <c r="R134" s="12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2" t="s">
        <v>8308</v>
      </c>
      <c r="R135" s="12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2" t="s">
        <v>8308</v>
      </c>
      <c r="R136" s="12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2" t="s">
        <v>8308</v>
      </c>
      <c r="R137" s="12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2" t="s">
        <v>8308</v>
      </c>
      <c r="R138" s="12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2" t="s">
        <v>8308</v>
      </c>
      <c r="R139" s="12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2" t="s">
        <v>8308</v>
      </c>
      <c r="R140" s="12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2" t="s">
        <v>8308</v>
      </c>
      <c r="R141" s="12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2" t="s">
        <v>8308</v>
      </c>
      <c r="R142" s="1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2" t="s">
        <v>8308</v>
      </c>
      <c r="R143" s="12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2" t="s">
        <v>8308</v>
      </c>
      <c r="R144" s="12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2" t="s">
        <v>8308</v>
      </c>
      <c r="R145" s="12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2" t="s">
        <v>8308</v>
      </c>
      <c r="R146" s="12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2" t="s">
        <v>8308</v>
      </c>
      <c r="R147" s="12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2" t="s">
        <v>8308</v>
      </c>
      <c r="R148" s="12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2" t="s">
        <v>8308</v>
      </c>
      <c r="R149" s="12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2" t="s">
        <v>8308</v>
      </c>
      <c r="R150" s="12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2" t="s">
        <v>8308</v>
      </c>
      <c r="R151" s="12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2" t="s">
        <v>8308</v>
      </c>
      <c r="R152" s="1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2" t="s">
        <v>8308</v>
      </c>
      <c r="R153" s="12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2" t="s">
        <v>8308</v>
      </c>
      <c r="R154" s="12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2" t="s">
        <v>8308</v>
      </c>
      <c r="R155" s="12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2" t="s">
        <v>8308</v>
      </c>
      <c r="R156" s="12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2" t="s">
        <v>8308</v>
      </c>
      <c r="R157" s="12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2" t="s">
        <v>8308</v>
      </c>
      <c r="R158" s="12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2" t="s">
        <v>8308</v>
      </c>
      <c r="R159" s="12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2" t="s">
        <v>8308</v>
      </c>
      <c r="R160" s="12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2" t="s">
        <v>8308</v>
      </c>
      <c r="R161" s="12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48" hidden="1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2" t="s">
        <v>8308</v>
      </c>
      <c r="R162" s="1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48" hidden="1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2" t="s">
        <v>8308</v>
      </c>
      <c r="R163" s="12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8" hidden="1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2" t="s">
        <v>8308</v>
      </c>
      <c r="R164" s="12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4" hidden="1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2" t="s">
        <v>8308</v>
      </c>
      <c r="R165" s="12" t="s">
        <v>8312</v>
      </c>
      <c r="S165" s="8">
        <f t="shared" si="10"/>
        <v>42243.961273148147</v>
      </c>
      <c r="T165" s="8">
        <f t="shared" si="11"/>
        <v>42278</v>
      </c>
    </row>
    <row r="166" spans="1:20" ht="48" hidden="1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2" t="s">
        <v>8308</v>
      </c>
      <c r="R166" s="12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2" hidden="1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2" t="s">
        <v>8308</v>
      </c>
      <c r="R167" s="12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8" hidden="1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2" t="s">
        <v>8308</v>
      </c>
      <c r="R168" s="12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8" hidden="1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2" t="s">
        <v>8308</v>
      </c>
      <c r="R169" s="12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48" hidden="1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2" t="s">
        <v>8308</v>
      </c>
      <c r="R170" s="12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48" hidden="1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2" t="s">
        <v>8308</v>
      </c>
      <c r="R171" s="12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48" hidden="1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2" t="s">
        <v>8308</v>
      </c>
      <c r="R172" s="1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8" hidden="1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2" t="s">
        <v>8308</v>
      </c>
      <c r="R173" s="12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8" hidden="1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2" t="s">
        <v>8308</v>
      </c>
      <c r="R174" s="12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8" hidden="1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2" t="s">
        <v>8308</v>
      </c>
      <c r="R175" s="12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48" hidden="1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2" t="s">
        <v>8308</v>
      </c>
      <c r="R176" s="12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48" hidden="1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2" t="s">
        <v>8308</v>
      </c>
      <c r="R177" s="12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48" hidden="1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2" t="s">
        <v>8308</v>
      </c>
      <c r="R178" s="12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2" hidden="1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2" t="s">
        <v>8308</v>
      </c>
      <c r="R179" s="12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32" hidden="1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2" t="s">
        <v>8308</v>
      </c>
      <c r="R180" s="12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2" hidden="1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2" t="s">
        <v>8308</v>
      </c>
      <c r="R181" s="12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8" hidden="1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2" t="s">
        <v>8308</v>
      </c>
      <c r="R182" s="1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48" hidden="1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2" t="s">
        <v>8308</v>
      </c>
      <c r="R183" s="12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48" hidden="1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2" t="s">
        <v>8308</v>
      </c>
      <c r="R184" s="12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ht="16" hidden="1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2" t="s">
        <v>8308</v>
      </c>
      <c r="R185" s="12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48" hidden="1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2" t="s">
        <v>8308</v>
      </c>
      <c r="R186" s="12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ht="16" hidden="1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2" t="s">
        <v>8308</v>
      </c>
      <c r="R187" s="12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48" hidden="1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2" t="s">
        <v>8308</v>
      </c>
      <c r="R188" s="12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32" hidden="1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8"/>
        <v>160</v>
      </c>
      <c r="Q189" s="12" t="s">
        <v>8308</v>
      </c>
      <c r="R189" s="12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48" hidden="1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8"/>
        <v>0</v>
      </c>
      <c r="Q190" s="12" t="s">
        <v>8308</v>
      </c>
      <c r="R190" s="12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48" hidden="1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8"/>
        <v>69</v>
      </c>
      <c r="Q191" s="12" t="s">
        <v>8308</v>
      </c>
      <c r="R191" s="12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ht="16" hidden="1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8"/>
        <v>50</v>
      </c>
      <c r="Q192" s="12" t="s">
        <v>8308</v>
      </c>
      <c r="R192" s="1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8" hidden="1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8"/>
        <v>83.33</v>
      </c>
      <c r="Q193" s="12" t="s">
        <v>8308</v>
      </c>
      <c r="R193" s="12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48" hidden="1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ref="P194:P257" si="12">IFERROR(ROUND(E194/L194,2),0)</f>
        <v>5.67</v>
      </c>
      <c r="Q194" s="12" t="s">
        <v>8308</v>
      </c>
      <c r="R194" s="12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48" hidden="1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2" t="s">
        <v>8308</v>
      </c>
      <c r="R195" s="12" t="s">
        <v>8312</v>
      </c>
      <c r="S195" s="8">
        <f t="shared" ref="S195:S258" si="14">(((J195/60)/60/24)+DATE(1970,1,1))</f>
        <v>41911.934791666667</v>
      </c>
      <c r="T195" s="8">
        <f t="shared" ref="T195:T258" si="15">(((I195/60)/60)/24)+DATE(1970,1,1)</f>
        <v>41971.976458333331</v>
      </c>
    </row>
    <row r="196" spans="1:20" ht="48" hidden="1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2" t="s">
        <v>8308</v>
      </c>
      <c r="R196" s="12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8" hidden="1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2" t="s">
        <v>8308</v>
      </c>
      <c r="R197" s="12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8" hidden="1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2" t="s">
        <v>8308</v>
      </c>
      <c r="R198" s="12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48" hidden="1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2" t="s">
        <v>8308</v>
      </c>
      <c r="R199" s="12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48" hidden="1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2" t="s">
        <v>8308</v>
      </c>
      <c r="R200" s="12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48" hidden="1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2" t="s">
        <v>8308</v>
      </c>
      <c r="R201" s="12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32" hidden="1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2" t="s">
        <v>8308</v>
      </c>
      <c r="R202" s="1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48" hidden="1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2" t="s">
        <v>8308</v>
      </c>
      <c r="R203" s="12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ht="16" hidden="1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2" t="s">
        <v>8308</v>
      </c>
      <c r="R204" s="12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48" hidden="1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2" t="s">
        <v>8308</v>
      </c>
      <c r="R205" s="12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48" hidden="1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2" t="s">
        <v>8308</v>
      </c>
      <c r="R206" s="12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8" hidden="1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2" t="s">
        <v>8308</v>
      </c>
      <c r="R207" s="12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8" hidden="1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2" t="s">
        <v>8308</v>
      </c>
      <c r="R208" s="12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8" hidden="1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2" t="s">
        <v>8308</v>
      </c>
      <c r="R209" s="12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48" hidden="1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2" t="s">
        <v>8308</v>
      </c>
      <c r="R210" s="12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48" hidden="1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2" t="s">
        <v>8308</v>
      </c>
      <c r="R211" s="12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48" hidden="1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2" t="s">
        <v>8308</v>
      </c>
      <c r="R212" s="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48" hidden="1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2" t="s">
        <v>8308</v>
      </c>
      <c r="R213" s="12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32" hidden="1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2" t="s">
        <v>8308</v>
      </c>
      <c r="R214" s="12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8" hidden="1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2" t="s">
        <v>8308</v>
      </c>
      <c r="R215" s="12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48" hidden="1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2" t="s">
        <v>8308</v>
      </c>
      <c r="R216" s="12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48" hidden="1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2" t="s">
        <v>8308</v>
      </c>
      <c r="R217" s="12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48" hidden="1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2" t="s">
        <v>8308</v>
      </c>
      <c r="R218" s="12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ht="16" hidden="1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2" t="s">
        <v>8308</v>
      </c>
      <c r="R219" s="12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48" hidden="1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2" t="s">
        <v>8308</v>
      </c>
      <c r="R220" s="12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32" hidden="1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2" t="s">
        <v>8308</v>
      </c>
      <c r="R221" s="12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8" hidden="1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2" t="s">
        <v>8308</v>
      </c>
      <c r="R222" s="1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16" hidden="1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2" t="s">
        <v>8308</v>
      </c>
      <c r="R223" s="12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48" hidden="1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2" t="s">
        <v>8308</v>
      </c>
      <c r="R224" s="12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48" hidden="1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2" t="s">
        <v>8308</v>
      </c>
      <c r="R225" s="12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48" hidden="1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2" t="s">
        <v>8308</v>
      </c>
      <c r="R226" s="12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8" hidden="1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2" t="s">
        <v>8308</v>
      </c>
      <c r="R227" s="12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32" hidden="1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2" t="s">
        <v>8308</v>
      </c>
      <c r="R228" s="12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8" hidden="1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2" t="s">
        <v>8308</v>
      </c>
      <c r="R229" s="12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2" hidden="1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2" t="s">
        <v>8308</v>
      </c>
      <c r="R230" s="12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48" hidden="1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2" t="s">
        <v>8308</v>
      </c>
      <c r="R231" s="12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48" hidden="1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2" t="s">
        <v>8308</v>
      </c>
      <c r="R232" s="1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48" hidden="1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2" t="s">
        <v>8308</v>
      </c>
      <c r="R233" s="12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48" hidden="1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2" t="s">
        <v>8308</v>
      </c>
      <c r="R234" s="12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8" hidden="1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2" t="s">
        <v>8308</v>
      </c>
      <c r="R235" s="12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48" hidden="1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2" t="s">
        <v>8308</v>
      </c>
      <c r="R236" s="12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32" hidden="1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2" t="s">
        <v>8308</v>
      </c>
      <c r="R237" s="12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48" hidden="1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2" t="s">
        <v>8308</v>
      </c>
      <c r="R238" s="12" t="s">
        <v>8312</v>
      </c>
      <c r="S238" s="8">
        <f t="shared" si="14"/>
        <v>42321.08447916666</v>
      </c>
      <c r="T238" s="8">
        <f t="shared" si="15"/>
        <v>42374</v>
      </c>
    </row>
    <row r="239" spans="1:20" ht="16" hidden="1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2" t="s">
        <v>8308</v>
      </c>
      <c r="R239" s="12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48" hidden="1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2" t="s">
        <v>8308</v>
      </c>
      <c r="R240" s="12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8" hidden="1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2" t="s">
        <v>8308</v>
      </c>
      <c r="R241" s="12" t="s">
        <v>8312</v>
      </c>
      <c r="S241" s="8">
        <f t="shared" si="14"/>
        <v>42297.110300925924</v>
      </c>
      <c r="T241" s="8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2" t="s">
        <v>8308</v>
      </c>
      <c r="R242" s="1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2" t="s">
        <v>8308</v>
      </c>
      <c r="R243" s="12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2" t="s">
        <v>8308</v>
      </c>
      <c r="R244" s="12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2" t="s">
        <v>8308</v>
      </c>
      <c r="R245" s="12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2" t="s">
        <v>8308</v>
      </c>
      <c r="R246" s="12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2" t="s">
        <v>8308</v>
      </c>
      <c r="R247" s="12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2" t="s">
        <v>8308</v>
      </c>
      <c r="R248" s="12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2" t="s">
        <v>8308</v>
      </c>
      <c r="R249" s="12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2" t="s">
        <v>8308</v>
      </c>
      <c r="R250" s="12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2" t="s">
        <v>8308</v>
      </c>
      <c r="R251" s="12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2" t="s">
        <v>8308</v>
      </c>
      <c r="R252" s="1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2"/>
        <v>57.08</v>
      </c>
      <c r="Q253" s="12" t="s">
        <v>8308</v>
      </c>
      <c r="R253" s="12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2"/>
        <v>85.44</v>
      </c>
      <c r="Q254" s="12" t="s">
        <v>8308</v>
      </c>
      <c r="R254" s="12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2"/>
        <v>215.86</v>
      </c>
      <c r="Q255" s="12" t="s">
        <v>8308</v>
      </c>
      <c r="R255" s="12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2"/>
        <v>89.39</v>
      </c>
      <c r="Q256" s="12" t="s">
        <v>8308</v>
      </c>
      <c r="R256" s="12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2"/>
        <v>45.42</v>
      </c>
      <c r="Q257" s="12" t="s">
        <v>8308</v>
      </c>
      <c r="R257" s="12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ref="P258:P321" si="16">IFERROR(ROUND(E258/L258,2),0)</f>
        <v>65.760000000000005</v>
      </c>
      <c r="Q258" s="12" t="s">
        <v>8308</v>
      </c>
      <c r="R258" s="12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2" t="s">
        <v>8308</v>
      </c>
      <c r="R259" s="12" t="s">
        <v>8313</v>
      </c>
      <c r="S259" s="8">
        <f t="shared" ref="S259:S322" si="18">(((J259/60)/60/24)+DATE(1970,1,1))</f>
        <v>42479.626875000002</v>
      </c>
      <c r="T259" s="8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2" t="s">
        <v>8308</v>
      </c>
      <c r="R260" s="12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2" t="s">
        <v>8308</v>
      </c>
      <c r="R261" s="12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2" t="s">
        <v>8308</v>
      </c>
      <c r="R262" s="1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2" t="s">
        <v>8308</v>
      </c>
      <c r="R263" s="12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2" t="s">
        <v>8308</v>
      </c>
      <c r="R264" s="12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2" t="s">
        <v>8308</v>
      </c>
      <c r="R265" s="12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2" t="s">
        <v>8308</v>
      </c>
      <c r="R266" s="12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2" t="s">
        <v>8308</v>
      </c>
      <c r="R267" s="12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2" t="s">
        <v>8308</v>
      </c>
      <c r="R268" s="12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2" t="s">
        <v>8308</v>
      </c>
      <c r="R269" s="12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2" t="s">
        <v>8308</v>
      </c>
      <c r="R270" s="12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2" t="s">
        <v>8308</v>
      </c>
      <c r="R271" s="12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2" t="s">
        <v>8308</v>
      </c>
      <c r="R272" s="1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2" t="s">
        <v>8308</v>
      </c>
      <c r="R273" s="12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2" t="s">
        <v>8308</v>
      </c>
      <c r="R274" s="12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2" t="s">
        <v>8308</v>
      </c>
      <c r="R275" s="12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2" t="s">
        <v>8308</v>
      </c>
      <c r="R276" s="12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2" t="s">
        <v>8308</v>
      </c>
      <c r="R277" s="12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2" t="s">
        <v>8308</v>
      </c>
      <c r="R278" s="12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2" t="s">
        <v>8308</v>
      </c>
      <c r="R279" s="12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2" t="s">
        <v>8308</v>
      </c>
      <c r="R280" s="12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2" t="s">
        <v>8308</v>
      </c>
      <c r="R281" s="12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2" t="s">
        <v>8308</v>
      </c>
      <c r="R282" s="1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2" t="s">
        <v>8308</v>
      </c>
      <c r="R283" s="12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2" t="s">
        <v>8308</v>
      </c>
      <c r="R284" s="12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2" t="s">
        <v>8308</v>
      </c>
      <c r="R285" s="12" t="s">
        <v>8313</v>
      </c>
      <c r="S285" s="8">
        <f t="shared" si="18"/>
        <v>40675.71</v>
      </c>
      <c r="T285" s="8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2" t="s">
        <v>8308</v>
      </c>
      <c r="R286" s="12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2" t="s">
        <v>8308</v>
      </c>
      <c r="R287" s="12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2" t="s">
        <v>8308</v>
      </c>
      <c r="R288" s="12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2" t="s">
        <v>8308</v>
      </c>
      <c r="R289" s="12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2" t="s">
        <v>8308</v>
      </c>
      <c r="R290" s="12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2" t="s">
        <v>8308</v>
      </c>
      <c r="R291" s="12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2" t="s">
        <v>8308</v>
      </c>
      <c r="R292" s="1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2" t="s">
        <v>8308</v>
      </c>
      <c r="R293" s="12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2" t="s">
        <v>8308</v>
      </c>
      <c r="R294" s="12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2" t="s">
        <v>8308</v>
      </c>
      <c r="R295" s="12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2" t="s">
        <v>8308</v>
      </c>
      <c r="R296" s="12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2" t="s">
        <v>8308</v>
      </c>
      <c r="R297" s="12" t="s">
        <v>8313</v>
      </c>
      <c r="S297" s="8">
        <f t="shared" si="18"/>
        <v>41519.004733796297</v>
      </c>
      <c r="T297" s="8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2" t="s">
        <v>8308</v>
      </c>
      <c r="R298" s="12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2" t="s">
        <v>8308</v>
      </c>
      <c r="R299" s="12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2" t="s">
        <v>8308</v>
      </c>
      <c r="R300" s="12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2" t="s">
        <v>8308</v>
      </c>
      <c r="R301" s="12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2" t="s">
        <v>8308</v>
      </c>
      <c r="R302" s="1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2" t="s">
        <v>8308</v>
      </c>
      <c r="R303" s="12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2" t="s">
        <v>8308</v>
      </c>
      <c r="R304" s="12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2" t="s">
        <v>8308</v>
      </c>
      <c r="R305" s="12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2" t="s">
        <v>8308</v>
      </c>
      <c r="R306" s="12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2" t="s">
        <v>8308</v>
      </c>
      <c r="R307" s="12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2" t="s">
        <v>8308</v>
      </c>
      <c r="R308" s="12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2" t="s">
        <v>8308</v>
      </c>
      <c r="R309" s="12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2" t="s">
        <v>8308</v>
      </c>
      <c r="R310" s="12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2" t="s">
        <v>8308</v>
      </c>
      <c r="R311" s="12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2" t="s">
        <v>8308</v>
      </c>
      <c r="R312" s="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2" t="s">
        <v>8308</v>
      </c>
      <c r="R313" s="12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2" t="s">
        <v>8308</v>
      </c>
      <c r="R314" s="12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2" t="s">
        <v>8308</v>
      </c>
      <c r="R315" s="12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2" t="s">
        <v>8308</v>
      </c>
      <c r="R316" s="12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6"/>
        <v>200.89</v>
      </c>
      <c r="Q317" s="12" t="s">
        <v>8308</v>
      </c>
      <c r="R317" s="12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6"/>
        <v>108.01</v>
      </c>
      <c r="Q318" s="12" t="s">
        <v>8308</v>
      </c>
      <c r="R318" s="12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6"/>
        <v>95.7</v>
      </c>
      <c r="Q319" s="12" t="s">
        <v>8308</v>
      </c>
      <c r="R319" s="12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6"/>
        <v>49.88</v>
      </c>
      <c r="Q320" s="12" t="s">
        <v>8308</v>
      </c>
      <c r="R320" s="12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6"/>
        <v>110.47</v>
      </c>
      <c r="Q321" s="12" t="s">
        <v>8308</v>
      </c>
      <c r="R321" s="12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ref="P322:P385" si="20">IFERROR(ROUND(E322/L322,2),0)</f>
        <v>134.91</v>
      </c>
      <c r="Q322" s="12" t="s">
        <v>8308</v>
      </c>
      <c r="R322" s="1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2" t="s">
        <v>8308</v>
      </c>
      <c r="R323" s="12" t="s">
        <v>8313</v>
      </c>
      <c r="S323" s="8">
        <f t="shared" ref="S323:S386" si="22">(((J323/60)/60/24)+DATE(1970,1,1))</f>
        <v>42647.446597222224</v>
      </c>
      <c r="T323" s="8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2" t="s">
        <v>8308</v>
      </c>
      <c r="R324" s="12" t="s">
        <v>8313</v>
      </c>
      <c r="S324" s="8">
        <f t="shared" si="22"/>
        <v>42473.57</v>
      </c>
      <c r="T324" s="8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2" t="s">
        <v>8308</v>
      </c>
      <c r="R325" s="12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2" t="s">
        <v>8308</v>
      </c>
      <c r="R326" s="12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2" t="s">
        <v>8308</v>
      </c>
      <c r="R327" s="12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2" t="s">
        <v>8308</v>
      </c>
      <c r="R328" s="12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2" t="s">
        <v>8308</v>
      </c>
      <c r="R329" s="12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2" t="s">
        <v>8308</v>
      </c>
      <c r="R330" s="12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2" t="s">
        <v>8308</v>
      </c>
      <c r="R331" s="12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2" t="s">
        <v>8308</v>
      </c>
      <c r="R332" s="1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2" t="s">
        <v>8308</v>
      </c>
      <c r="R333" s="12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2" t="s">
        <v>8308</v>
      </c>
      <c r="R334" s="12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2" t="s">
        <v>8308</v>
      </c>
      <c r="R335" s="12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2" t="s">
        <v>8308</v>
      </c>
      <c r="R336" s="12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2" t="s">
        <v>8308</v>
      </c>
      <c r="R337" s="12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2" t="s">
        <v>8308</v>
      </c>
      <c r="R338" s="12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2" t="s">
        <v>8308</v>
      </c>
      <c r="R339" s="12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2" t="s">
        <v>8308</v>
      </c>
      <c r="R340" s="12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2" t="s">
        <v>8308</v>
      </c>
      <c r="R341" s="12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2" t="s">
        <v>8308</v>
      </c>
      <c r="R342" s="1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2" t="s">
        <v>8308</v>
      </c>
      <c r="R343" s="12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2" t="s">
        <v>8308</v>
      </c>
      <c r="R344" s="12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2" t="s">
        <v>8308</v>
      </c>
      <c r="R345" s="12" t="s">
        <v>8313</v>
      </c>
      <c r="S345" s="8">
        <f t="shared" si="22"/>
        <v>41926.73778935185</v>
      </c>
      <c r="T345" s="8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2" t="s">
        <v>8308</v>
      </c>
      <c r="R346" s="12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2" t="s">
        <v>8308</v>
      </c>
      <c r="R347" s="12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2" t="s">
        <v>8308</v>
      </c>
      <c r="R348" s="12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2" t="s">
        <v>8308</v>
      </c>
      <c r="R349" s="12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2" t="s">
        <v>8308</v>
      </c>
      <c r="R350" s="12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2" t="s">
        <v>8308</v>
      </c>
      <c r="R351" s="12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2" t="s">
        <v>8308</v>
      </c>
      <c r="R352" s="1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2" t="s">
        <v>8308</v>
      </c>
      <c r="R353" s="12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2" t="s">
        <v>8308</v>
      </c>
      <c r="R354" s="12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2" t="s">
        <v>8308</v>
      </c>
      <c r="R355" s="12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2" t="s">
        <v>8308</v>
      </c>
      <c r="R356" s="12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2" t="s">
        <v>8308</v>
      </c>
      <c r="R357" s="12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2" t="s">
        <v>8308</v>
      </c>
      <c r="R358" s="12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2" t="s">
        <v>8308</v>
      </c>
      <c r="R359" s="12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2" t="s">
        <v>8308</v>
      </c>
      <c r="R360" s="12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2" t="s">
        <v>8308</v>
      </c>
      <c r="R361" s="12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2" t="s">
        <v>8308</v>
      </c>
      <c r="R362" s="1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2" t="s">
        <v>8308</v>
      </c>
      <c r="R363" s="12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2" t="s">
        <v>8308</v>
      </c>
      <c r="R364" s="12" t="s">
        <v>8313</v>
      </c>
      <c r="S364" s="8">
        <f t="shared" si="22"/>
        <v>41837.210543981484</v>
      </c>
      <c r="T364" s="8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2" t="s">
        <v>8308</v>
      </c>
      <c r="R365" s="12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2" t="s">
        <v>8308</v>
      </c>
      <c r="R366" s="12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2" t="s">
        <v>8308</v>
      </c>
      <c r="R367" s="12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2" t="s">
        <v>8308</v>
      </c>
      <c r="R368" s="12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2" t="s">
        <v>8308</v>
      </c>
      <c r="R369" s="12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2" t="s">
        <v>8308</v>
      </c>
      <c r="R370" s="12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2" t="s">
        <v>8308</v>
      </c>
      <c r="R371" s="12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2" t="s">
        <v>8308</v>
      </c>
      <c r="R372" s="1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2" t="s">
        <v>8308</v>
      </c>
      <c r="R373" s="12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2" t="s">
        <v>8308</v>
      </c>
      <c r="R374" s="12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2" t="s">
        <v>8308</v>
      </c>
      <c r="R375" s="12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2" t="s">
        <v>8308</v>
      </c>
      <c r="R376" s="12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2" t="s">
        <v>8308</v>
      </c>
      <c r="R377" s="12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2" t="s">
        <v>8308</v>
      </c>
      <c r="R378" s="12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2" t="s">
        <v>8308</v>
      </c>
      <c r="R379" s="12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2" t="s">
        <v>8308</v>
      </c>
      <c r="R380" s="12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0"/>
        <v>116.86</v>
      </c>
      <c r="Q381" s="12" t="s">
        <v>8308</v>
      </c>
      <c r="R381" s="12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0"/>
        <v>115.51</v>
      </c>
      <c r="Q382" s="12" t="s">
        <v>8308</v>
      </c>
      <c r="R382" s="1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0"/>
        <v>104.31</v>
      </c>
      <c r="Q383" s="12" t="s">
        <v>8308</v>
      </c>
      <c r="R383" s="12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0"/>
        <v>69.77</v>
      </c>
      <c r="Q384" s="12" t="s">
        <v>8308</v>
      </c>
      <c r="R384" s="12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0"/>
        <v>43.02</v>
      </c>
      <c r="Q385" s="12" t="s">
        <v>8308</v>
      </c>
      <c r="R385" s="12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ref="P386:P449" si="24">IFERROR(ROUND(E386/L386,2),0)</f>
        <v>58.54</v>
      </c>
      <c r="Q386" s="12" t="s">
        <v>8308</v>
      </c>
      <c r="R386" s="12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2" t="s">
        <v>8308</v>
      </c>
      <c r="R387" s="12" t="s">
        <v>8313</v>
      </c>
      <c r="S387" s="8">
        <f t="shared" ref="S387:S450" si="26">(((J387/60)/60/24)+DATE(1970,1,1))</f>
        <v>41934.584502314814</v>
      </c>
      <c r="T387" s="8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2" t="s">
        <v>8308</v>
      </c>
      <c r="R388" s="12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2" t="s">
        <v>8308</v>
      </c>
      <c r="R389" s="12" t="s">
        <v>8313</v>
      </c>
      <c r="S389" s="8">
        <f t="shared" si="26"/>
        <v>42200.67659722222</v>
      </c>
      <c r="T389" s="8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2" t="s">
        <v>8308</v>
      </c>
      <c r="R390" s="12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2" t="s">
        <v>8308</v>
      </c>
      <c r="R391" s="12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2" t="s">
        <v>8308</v>
      </c>
      <c r="R392" s="1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2" t="s">
        <v>8308</v>
      </c>
      <c r="R393" s="12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2" t="s">
        <v>8308</v>
      </c>
      <c r="R394" s="12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2" t="s">
        <v>8308</v>
      </c>
      <c r="R395" s="12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2" t="s">
        <v>8308</v>
      </c>
      <c r="R396" s="12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2" t="s">
        <v>8308</v>
      </c>
      <c r="R397" s="12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2" t="s">
        <v>8308</v>
      </c>
      <c r="R398" s="12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2" t="s">
        <v>8308</v>
      </c>
      <c r="R399" s="12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2" t="s">
        <v>8308</v>
      </c>
      <c r="R400" s="12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2" t="s">
        <v>8308</v>
      </c>
      <c r="R401" s="12" t="s">
        <v>8313</v>
      </c>
      <c r="S401" s="8">
        <f t="shared" si="26"/>
        <v>42687.875775462962</v>
      </c>
      <c r="T401" s="8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2" t="s">
        <v>8308</v>
      </c>
      <c r="R402" s="1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2" t="s">
        <v>8308</v>
      </c>
      <c r="R403" s="12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2" t="s">
        <v>8308</v>
      </c>
      <c r="R404" s="12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2" t="s">
        <v>8308</v>
      </c>
      <c r="R405" s="12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2" t="s">
        <v>8308</v>
      </c>
      <c r="R406" s="12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2" t="s">
        <v>8308</v>
      </c>
      <c r="R407" s="12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2" t="s">
        <v>8308</v>
      </c>
      <c r="R408" s="12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2" t="s">
        <v>8308</v>
      </c>
      <c r="R409" s="12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2" t="s">
        <v>8308</v>
      </c>
      <c r="R410" s="12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2" t="s">
        <v>8308</v>
      </c>
      <c r="R411" s="12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2" t="s">
        <v>8308</v>
      </c>
      <c r="R412" s="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2" t="s">
        <v>8308</v>
      </c>
      <c r="R413" s="12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2" t="s">
        <v>8308</v>
      </c>
      <c r="R414" s="12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2" t="s">
        <v>8308</v>
      </c>
      <c r="R415" s="12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2" t="s">
        <v>8308</v>
      </c>
      <c r="R416" s="12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2" t="s">
        <v>8308</v>
      </c>
      <c r="R417" s="12" t="s">
        <v>8313</v>
      </c>
      <c r="S417" s="8">
        <f t="shared" si="26"/>
        <v>41904.851875</v>
      </c>
      <c r="T417" s="8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2" t="s">
        <v>8308</v>
      </c>
      <c r="R418" s="12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2" t="s">
        <v>8308</v>
      </c>
      <c r="R419" s="12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2" t="s">
        <v>8308</v>
      </c>
      <c r="R420" s="12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2" t="s">
        <v>8308</v>
      </c>
      <c r="R421" s="12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48" hidden="1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2" t="s">
        <v>8308</v>
      </c>
      <c r="R422" s="1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48" hidden="1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2" t="s">
        <v>8308</v>
      </c>
      <c r="R423" s="12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48" hidden="1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2" t="s">
        <v>8308</v>
      </c>
      <c r="R424" s="12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8" hidden="1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2" t="s">
        <v>8308</v>
      </c>
      <c r="R425" s="12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8" hidden="1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2" t="s">
        <v>8308</v>
      </c>
      <c r="R426" s="12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48" hidden="1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2" t="s">
        <v>8308</v>
      </c>
      <c r="R427" s="12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48" hidden="1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2" t="s">
        <v>8308</v>
      </c>
      <c r="R428" s="12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48" hidden="1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2" t="s">
        <v>8308</v>
      </c>
      <c r="R429" s="12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2" hidden="1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2" t="s">
        <v>8308</v>
      </c>
      <c r="R430" s="12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4" hidden="1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2" t="s">
        <v>8308</v>
      </c>
      <c r="R431" s="12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32" hidden="1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2" t="s">
        <v>8308</v>
      </c>
      <c r="R432" s="1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8" hidden="1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2" t="s">
        <v>8308</v>
      </c>
      <c r="R433" s="12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48" hidden="1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2" t="s">
        <v>8308</v>
      </c>
      <c r="R434" s="12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4" hidden="1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2" t="s">
        <v>8308</v>
      </c>
      <c r="R435" s="12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48" hidden="1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2" t="s">
        <v>8308</v>
      </c>
      <c r="R436" s="12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48" hidden="1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2" t="s">
        <v>8308</v>
      </c>
      <c r="R437" s="12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8" hidden="1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2" t="s">
        <v>8308</v>
      </c>
      <c r="R438" s="12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8" hidden="1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2" t="s">
        <v>8308</v>
      </c>
      <c r="R439" s="12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8" hidden="1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2" t="s">
        <v>8308</v>
      </c>
      <c r="R440" s="12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48" hidden="1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2" t="s">
        <v>8308</v>
      </c>
      <c r="R441" s="12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8" hidden="1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2" t="s">
        <v>8308</v>
      </c>
      <c r="R442" s="1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48" hidden="1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2" t="s">
        <v>8308</v>
      </c>
      <c r="R443" s="12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ht="16" hidden="1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2" t="s">
        <v>8308</v>
      </c>
      <c r="R444" s="12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8" hidden="1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4"/>
        <v>5</v>
      </c>
      <c r="Q445" s="12" t="s">
        <v>8308</v>
      </c>
      <c r="R445" s="12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32" hidden="1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4"/>
        <v>50</v>
      </c>
      <c r="Q446" s="12" t="s">
        <v>8308</v>
      </c>
      <c r="R446" s="12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8" hidden="1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4"/>
        <v>1</v>
      </c>
      <c r="Q447" s="12" t="s">
        <v>8308</v>
      </c>
      <c r="R447" s="12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48" hidden="1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4"/>
        <v>47.88</v>
      </c>
      <c r="Q448" s="12" t="s">
        <v>8308</v>
      </c>
      <c r="R448" s="12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48" hidden="1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4"/>
        <v>5</v>
      </c>
      <c r="Q449" s="12" t="s">
        <v>8308</v>
      </c>
      <c r="R449" s="12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48" hidden="1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ref="P450:P513" si="28">IFERROR(ROUND(E450/L450,2),0)</f>
        <v>20.5</v>
      </c>
      <c r="Q450" s="12" t="s">
        <v>8308</v>
      </c>
      <c r="R450" s="12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48" hidden="1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2" t="s">
        <v>8308</v>
      </c>
      <c r="R451" s="12" t="s">
        <v>8314</v>
      </c>
      <c r="S451" s="8">
        <f t="shared" ref="S451:S514" si="30">(((J451/60)/60/24)+DATE(1970,1,1))</f>
        <v>41534.568113425928</v>
      </c>
      <c r="T451" s="8">
        <f t="shared" ref="T451:T514" si="31">(((I451/60)/60)/24)+DATE(1970,1,1)</f>
        <v>41564.568113425928</v>
      </c>
    </row>
    <row r="452" spans="1:20" ht="48" hidden="1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2" t="s">
        <v>8308</v>
      </c>
      <c r="R452" s="1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48" hidden="1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2" t="s">
        <v>8308</v>
      </c>
      <c r="R453" s="12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32" hidden="1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2" t="s">
        <v>8308</v>
      </c>
      <c r="R454" s="12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48" hidden="1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2" t="s">
        <v>8308</v>
      </c>
      <c r="R455" s="12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8" hidden="1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2" t="s">
        <v>8308</v>
      </c>
      <c r="R456" s="12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48" hidden="1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2" t="s">
        <v>8308</v>
      </c>
      <c r="R457" s="12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48" hidden="1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2" t="s">
        <v>8308</v>
      </c>
      <c r="R458" s="12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48" hidden="1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2" t="s">
        <v>8308</v>
      </c>
      <c r="R459" s="12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8" hidden="1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2" t="s">
        <v>8308</v>
      </c>
      <c r="R460" s="12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48" hidden="1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2" t="s">
        <v>8308</v>
      </c>
      <c r="R461" s="12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2" hidden="1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2" t="s">
        <v>8308</v>
      </c>
      <c r="R462" s="1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48" hidden="1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2" t="s">
        <v>8308</v>
      </c>
      <c r="R463" s="12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48" hidden="1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2" t="s">
        <v>8308</v>
      </c>
      <c r="R464" s="12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8" hidden="1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2" t="s">
        <v>8308</v>
      </c>
      <c r="R465" s="12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32" hidden="1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2" t="s">
        <v>8308</v>
      </c>
      <c r="R466" s="12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16" hidden="1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2" t="s">
        <v>8308</v>
      </c>
      <c r="R467" s="12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8" hidden="1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2" t="s">
        <v>8308</v>
      </c>
      <c r="R468" s="12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48" hidden="1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2" t="s">
        <v>8308</v>
      </c>
      <c r="R469" s="12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48" hidden="1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2" t="s">
        <v>8308</v>
      </c>
      <c r="R470" s="12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2" hidden="1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2" t="s">
        <v>8308</v>
      </c>
      <c r="R471" s="12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48" hidden="1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2" t="s">
        <v>8308</v>
      </c>
      <c r="R472" s="1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4" hidden="1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2" t="s">
        <v>8308</v>
      </c>
      <c r="R473" s="12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48" hidden="1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2" t="s">
        <v>8308</v>
      </c>
      <c r="R474" s="12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8" hidden="1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2" t="s">
        <v>8308</v>
      </c>
      <c r="R475" s="12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8" hidden="1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2" t="s">
        <v>8308</v>
      </c>
      <c r="R476" s="12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48" hidden="1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2" t="s">
        <v>8308</v>
      </c>
      <c r="R477" s="12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2" hidden="1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2" t="s">
        <v>8308</v>
      </c>
      <c r="R478" s="12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48" hidden="1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2" t="s">
        <v>8308</v>
      </c>
      <c r="R479" s="12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8" hidden="1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2" t="s">
        <v>8308</v>
      </c>
      <c r="R480" s="12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8" hidden="1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2" t="s">
        <v>8308</v>
      </c>
      <c r="R481" s="12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48" hidden="1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2" t="s">
        <v>8308</v>
      </c>
      <c r="R482" s="1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48" hidden="1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2" t="s">
        <v>8308</v>
      </c>
      <c r="R483" s="12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8" hidden="1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2" t="s">
        <v>8308</v>
      </c>
      <c r="R484" s="12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48" hidden="1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2" t="s">
        <v>8308</v>
      </c>
      <c r="R485" s="12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4" hidden="1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2" t="s">
        <v>8308</v>
      </c>
      <c r="R486" s="12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32" hidden="1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2" t="s">
        <v>8308</v>
      </c>
      <c r="R487" s="12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48" hidden="1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2" t="s">
        <v>8308</v>
      </c>
      <c r="R488" s="12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48" hidden="1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2" t="s">
        <v>8308</v>
      </c>
      <c r="R489" s="12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32" hidden="1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2" t="s">
        <v>8308</v>
      </c>
      <c r="R490" s="12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8" hidden="1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2" t="s">
        <v>8308</v>
      </c>
      <c r="R491" s="12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ht="16" hidden="1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2" t="s">
        <v>8308</v>
      </c>
      <c r="R492" s="1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8" hidden="1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2" t="s">
        <v>8308</v>
      </c>
      <c r="R493" s="12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48" hidden="1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2" t="s">
        <v>8308</v>
      </c>
      <c r="R494" s="12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8" hidden="1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2" t="s">
        <v>8308</v>
      </c>
      <c r="R495" s="12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48" hidden="1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2" t="s">
        <v>8308</v>
      </c>
      <c r="R496" s="12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8" hidden="1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2" t="s">
        <v>8308</v>
      </c>
      <c r="R497" s="12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32" hidden="1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2" t="s">
        <v>8308</v>
      </c>
      <c r="R498" s="12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ht="16" hidden="1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2" t="s">
        <v>8308</v>
      </c>
      <c r="R499" s="12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8" hidden="1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2" t="s">
        <v>8308</v>
      </c>
      <c r="R500" s="12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4" hidden="1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2" t="s">
        <v>8308</v>
      </c>
      <c r="R501" s="12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4" hidden="1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2" t="s">
        <v>8308</v>
      </c>
      <c r="R502" s="1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48" hidden="1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2" t="s">
        <v>8308</v>
      </c>
      <c r="R503" s="12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48" hidden="1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2" t="s">
        <v>8308</v>
      </c>
      <c r="R504" s="12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48" hidden="1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2" t="s">
        <v>8308</v>
      </c>
      <c r="R505" s="12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48" hidden="1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2" t="s">
        <v>8308</v>
      </c>
      <c r="R506" s="12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8" hidden="1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2" t="s">
        <v>8308</v>
      </c>
      <c r="R507" s="12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8" hidden="1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2" t="s">
        <v>8308</v>
      </c>
      <c r="R508" s="12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48" hidden="1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28"/>
        <v>64</v>
      </c>
      <c r="Q509" s="12" t="s">
        <v>8308</v>
      </c>
      <c r="R509" s="12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48" hidden="1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28"/>
        <v>133.33000000000001</v>
      </c>
      <c r="Q510" s="12" t="s">
        <v>8308</v>
      </c>
      <c r="R510" s="12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8" hidden="1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28"/>
        <v>10</v>
      </c>
      <c r="Q511" s="12" t="s">
        <v>8308</v>
      </c>
      <c r="R511" s="12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8" hidden="1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28"/>
        <v>0</v>
      </c>
      <c r="Q512" s="12" t="s">
        <v>8308</v>
      </c>
      <c r="R512" s="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8" hidden="1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28"/>
        <v>30</v>
      </c>
      <c r="Q513" s="12" t="s">
        <v>8308</v>
      </c>
      <c r="R513" s="12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48" hidden="1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ref="P514:P577" si="32">IFERROR(ROUND(E514/L514,2),0)</f>
        <v>5.5</v>
      </c>
      <c r="Q514" s="12" t="s">
        <v>8308</v>
      </c>
      <c r="R514" s="12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32" hidden="1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2" t="s">
        <v>8308</v>
      </c>
      <c r="R515" s="12" t="s">
        <v>8314</v>
      </c>
      <c r="S515" s="8">
        <f t="shared" ref="S515:S578" si="34">(((J515/60)/60/24)+DATE(1970,1,1))</f>
        <v>42552.653993055559</v>
      </c>
      <c r="T515" s="8">
        <f t="shared" ref="T515:T578" si="35">(((I515/60)/60)/24)+DATE(1970,1,1)</f>
        <v>42597.291666666672</v>
      </c>
    </row>
    <row r="516" spans="1:20" ht="48" hidden="1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2" t="s">
        <v>8308</v>
      </c>
      <c r="R516" s="12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8" hidden="1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2" t="s">
        <v>8308</v>
      </c>
      <c r="R517" s="12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2" hidden="1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2" t="s">
        <v>8308</v>
      </c>
      <c r="R518" s="12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48" hidden="1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2" t="s">
        <v>8308</v>
      </c>
      <c r="R519" s="12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48" hidden="1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2" t="s">
        <v>8308</v>
      </c>
      <c r="R520" s="12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8" hidden="1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2" t="s">
        <v>8308</v>
      </c>
      <c r="R521" s="12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2" t="s">
        <v>8315</v>
      </c>
      <c r="R522" s="1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2" t="s">
        <v>8315</v>
      </c>
      <c r="R523" s="12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2" t="s">
        <v>8315</v>
      </c>
      <c r="R524" s="12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2" t="s">
        <v>8315</v>
      </c>
      <c r="R525" s="12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2" t="s">
        <v>8315</v>
      </c>
      <c r="R526" s="12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2" t="s">
        <v>8315</v>
      </c>
      <c r="R527" s="12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2" t="s">
        <v>8315</v>
      </c>
      <c r="R528" s="12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2" t="s">
        <v>8315</v>
      </c>
      <c r="R529" s="12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2" t="s">
        <v>8315</v>
      </c>
      <c r="R530" s="12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2" t="s">
        <v>8315</v>
      </c>
      <c r="R531" s="12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2" t="s">
        <v>8315</v>
      </c>
      <c r="R532" s="1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2" t="s">
        <v>8315</v>
      </c>
      <c r="R533" s="12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2" t="s">
        <v>8315</v>
      </c>
      <c r="R534" s="12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2" t="s">
        <v>8315</v>
      </c>
      <c r="R535" s="12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2" t="s">
        <v>8315</v>
      </c>
      <c r="R536" s="12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2" t="s">
        <v>8315</v>
      </c>
      <c r="R537" s="12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2" t="s">
        <v>8315</v>
      </c>
      <c r="R538" s="12" t="s">
        <v>8316</v>
      </c>
      <c r="S538" s="8">
        <f t="shared" si="34"/>
        <v>42179.344988425932</v>
      </c>
      <c r="T538" s="8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2" t="s">
        <v>8315</v>
      </c>
      <c r="R539" s="12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2" t="s">
        <v>8315</v>
      </c>
      <c r="R540" s="12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2" t="s">
        <v>8315</v>
      </c>
      <c r="R541" s="12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4" hidden="1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2" t="s">
        <v>8317</v>
      </c>
      <c r="R542" s="1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8" hidden="1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2" t="s">
        <v>8317</v>
      </c>
      <c r="R543" s="12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8" hidden="1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2" t="s">
        <v>8317</v>
      </c>
      <c r="R544" s="12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48" hidden="1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2" t="s">
        <v>8317</v>
      </c>
      <c r="R545" s="12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48" hidden="1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2" t="s">
        <v>8317</v>
      </c>
      <c r="R546" s="12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48" hidden="1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2" t="s">
        <v>8317</v>
      </c>
      <c r="R547" s="12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48" hidden="1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2" t="s">
        <v>8317</v>
      </c>
      <c r="R548" s="12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48" hidden="1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2" t="s">
        <v>8317</v>
      </c>
      <c r="R549" s="12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8" hidden="1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2" t="s">
        <v>8317</v>
      </c>
      <c r="R550" s="12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48" hidden="1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2" t="s">
        <v>8317</v>
      </c>
      <c r="R551" s="12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48" hidden="1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2" t="s">
        <v>8317</v>
      </c>
      <c r="R552" s="1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48" hidden="1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2" t="s">
        <v>8317</v>
      </c>
      <c r="R553" s="12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8" hidden="1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2" t="s">
        <v>8317</v>
      </c>
      <c r="R554" s="12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8" hidden="1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2" t="s">
        <v>8317</v>
      </c>
      <c r="R555" s="12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48" hidden="1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2" t="s">
        <v>8317</v>
      </c>
      <c r="R556" s="12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48" hidden="1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2" t="s">
        <v>8317</v>
      </c>
      <c r="R557" s="12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2" hidden="1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2" t="s">
        <v>8317</v>
      </c>
      <c r="R558" s="12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48" hidden="1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2" t="s">
        <v>8317</v>
      </c>
      <c r="R559" s="12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48" hidden="1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2" t="s">
        <v>8317</v>
      </c>
      <c r="R560" s="12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48" hidden="1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2" t="s">
        <v>8317</v>
      </c>
      <c r="R561" s="12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8" hidden="1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2" t="s">
        <v>8317</v>
      </c>
      <c r="R562" s="1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48" hidden="1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2" t="s">
        <v>8317</v>
      </c>
      <c r="R563" s="12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48" hidden="1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2" t="s">
        <v>8317</v>
      </c>
      <c r="R564" s="12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48" hidden="1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2" t="s">
        <v>8317</v>
      </c>
      <c r="R565" s="12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48" hidden="1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2" t="s">
        <v>8317</v>
      </c>
      <c r="R566" s="12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48" hidden="1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2" t="s">
        <v>8317</v>
      </c>
      <c r="R567" s="12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48" hidden="1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2" t="s">
        <v>8317</v>
      </c>
      <c r="R568" s="12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48" hidden="1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2" t="s">
        <v>8317</v>
      </c>
      <c r="R569" s="12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64" hidden="1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2" t="s">
        <v>8317</v>
      </c>
      <c r="R570" s="12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8" hidden="1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2" t="s">
        <v>8317</v>
      </c>
      <c r="R571" s="12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2" hidden="1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2" t="s">
        <v>8317</v>
      </c>
      <c r="R572" s="1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48" hidden="1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2"/>
        <v>53</v>
      </c>
      <c r="Q573" s="12" t="s">
        <v>8317</v>
      </c>
      <c r="R573" s="12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48" hidden="1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2"/>
        <v>0</v>
      </c>
      <c r="Q574" s="12" t="s">
        <v>8317</v>
      </c>
      <c r="R574" s="12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48" hidden="1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2"/>
        <v>38.44</v>
      </c>
      <c r="Q575" s="12" t="s">
        <v>8317</v>
      </c>
      <c r="R575" s="12" t="s">
        <v>8318</v>
      </c>
      <c r="S575" s="8">
        <f t="shared" si="34"/>
        <v>41963.050127314811</v>
      </c>
      <c r="T575" s="8">
        <f t="shared" si="35"/>
        <v>42022.05</v>
      </c>
    </row>
    <row r="576" spans="1:20" ht="48" hidden="1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2"/>
        <v>20</v>
      </c>
      <c r="Q576" s="12" t="s">
        <v>8317</v>
      </c>
      <c r="R576" s="12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48" hidden="1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2"/>
        <v>64.75</v>
      </c>
      <c r="Q577" s="12" t="s">
        <v>8317</v>
      </c>
      <c r="R577" s="12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8" hidden="1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ref="P578:P641" si="36">IFERROR(ROUND(E578/L578,2),0)</f>
        <v>1</v>
      </c>
      <c r="Q578" s="12" t="s">
        <v>8317</v>
      </c>
      <c r="R578" s="12" t="s">
        <v>8318</v>
      </c>
      <c r="S578" s="8">
        <f t="shared" si="34"/>
        <v>42031.471666666665</v>
      </c>
      <c r="T578" s="8">
        <f t="shared" si="35"/>
        <v>42091.43</v>
      </c>
    </row>
    <row r="579" spans="1:20" ht="48" hidden="1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2" t="s">
        <v>8317</v>
      </c>
      <c r="R579" s="12" t="s">
        <v>8318</v>
      </c>
      <c r="S579" s="8">
        <f t="shared" ref="S579:S642" si="38">(((J579/60)/60/24)+DATE(1970,1,1))</f>
        <v>42450.589143518519</v>
      </c>
      <c r="T579" s="8">
        <f t="shared" ref="T579:T642" si="39">(((I579/60)/60)/24)+DATE(1970,1,1)</f>
        <v>42510.589143518519</v>
      </c>
    </row>
    <row r="580" spans="1:20" ht="32" hidden="1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2" t="s">
        <v>8317</v>
      </c>
      <c r="R580" s="12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32" hidden="1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2" t="s">
        <v>8317</v>
      </c>
      <c r="R581" s="12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48" hidden="1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2" t="s">
        <v>8317</v>
      </c>
      <c r="R582" s="1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48" hidden="1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2" t="s">
        <v>8317</v>
      </c>
      <c r="R583" s="12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48" hidden="1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2" t="s">
        <v>8317</v>
      </c>
      <c r="R584" s="12" t="s">
        <v>8318</v>
      </c>
      <c r="S584" s="8">
        <f t="shared" si="38"/>
        <v>42055.739803240736</v>
      </c>
      <c r="T584" s="8">
        <f t="shared" si="39"/>
        <v>42078.75</v>
      </c>
    </row>
    <row r="585" spans="1:20" ht="32" hidden="1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2" t="s">
        <v>8317</v>
      </c>
      <c r="R585" s="12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32" hidden="1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2" t="s">
        <v>8317</v>
      </c>
      <c r="R586" s="12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8" hidden="1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2" t="s">
        <v>8317</v>
      </c>
      <c r="R587" s="12" t="s">
        <v>8318</v>
      </c>
      <c r="S587" s="8">
        <f t="shared" si="38"/>
        <v>42283.3909375</v>
      </c>
      <c r="T587" s="8">
        <f t="shared" si="39"/>
        <v>42339</v>
      </c>
    </row>
    <row r="588" spans="1:20" ht="48" hidden="1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2" t="s">
        <v>8317</v>
      </c>
      <c r="R588" s="12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80" hidden="1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2" t="s">
        <v>8317</v>
      </c>
      <c r="R589" s="12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48" hidden="1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2" t="s">
        <v>8317</v>
      </c>
      <c r="R590" s="12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ht="16" hidden="1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2" t="s">
        <v>8317</v>
      </c>
      <c r="R591" s="12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48" hidden="1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2" t="s">
        <v>8317</v>
      </c>
      <c r="R592" s="1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8" hidden="1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2" t="s">
        <v>8317</v>
      </c>
      <c r="R593" s="12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48" hidden="1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2" t="s">
        <v>8317</v>
      </c>
      <c r="R594" s="12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48" hidden="1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2" t="s">
        <v>8317</v>
      </c>
      <c r="R595" s="12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2" hidden="1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2" t="s">
        <v>8317</v>
      </c>
      <c r="R596" s="12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48" hidden="1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2" t="s">
        <v>8317</v>
      </c>
      <c r="R597" s="12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32" hidden="1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2" t="s">
        <v>8317</v>
      </c>
      <c r="R598" s="12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8" hidden="1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2" t="s">
        <v>8317</v>
      </c>
      <c r="R599" s="12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2" hidden="1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2" t="s">
        <v>8317</v>
      </c>
      <c r="R600" s="12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48" hidden="1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2" t="s">
        <v>8317</v>
      </c>
      <c r="R601" s="12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2" t="s">
        <v>8317</v>
      </c>
      <c r="R602" s="1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2" t="s">
        <v>8317</v>
      </c>
      <c r="R603" s="12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2" t="s">
        <v>8317</v>
      </c>
      <c r="R604" s="12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2" t="s">
        <v>8317</v>
      </c>
      <c r="R605" s="12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2" t="s">
        <v>8317</v>
      </c>
      <c r="R606" s="12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2" t="s">
        <v>8317</v>
      </c>
      <c r="R607" s="12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2" t="s">
        <v>8317</v>
      </c>
      <c r="R608" s="12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2" t="s">
        <v>8317</v>
      </c>
      <c r="R609" s="12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2" t="s">
        <v>8317</v>
      </c>
      <c r="R610" s="12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2" t="s">
        <v>8317</v>
      </c>
      <c r="R611" s="12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2" t="s">
        <v>8317</v>
      </c>
      <c r="R612" s="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2" t="s">
        <v>8317</v>
      </c>
      <c r="R613" s="12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2" t="s">
        <v>8317</v>
      </c>
      <c r="R614" s="12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2" t="s">
        <v>8317</v>
      </c>
      <c r="R615" s="12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2" t="s">
        <v>8317</v>
      </c>
      <c r="R616" s="12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2" t="s">
        <v>8317</v>
      </c>
      <c r="R617" s="12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2" t="s">
        <v>8317</v>
      </c>
      <c r="R618" s="12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2" t="s">
        <v>8317</v>
      </c>
      <c r="R619" s="12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2" t="s">
        <v>8317</v>
      </c>
      <c r="R620" s="12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2" t="s">
        <v>8317</v>
      </c>
      <c r="R621" s="12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2" t="s">
        <v>8317</v>
      </c>
      <c r="R622" s="1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2" t="s">
        <v>8317</v>
      </c>
      <c r="R623" s="12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2" t="s">
        <v>8317</v>
      </c>
      <c r="R624" s="12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2" t="s">
        <v>8317</v>
      </c>
      <c r="R625" s="12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2" t="s">
        <v>8317</v>
      </c>
      <c r="R626" s="12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2" t="s">
        <v>8317</v>
      </c>
      <c r="R627" s="12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2" t="s">
        <v>8317</v>
      </c>
      <c r="R628" s="12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2" t="s">
        <v>8317</v>
      </c>
      <c r="R629" s="12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2" t="s">
        <v>8317</v>
      </c>
      <c r="R630" s="12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2" t="s">
        <v>8317</v>
      </c>
      <c r="R631" s="12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2" t="s">
        <v>8317</v>
      </c>
      <c r="R632" s="1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2" t="s">
        <v>8317</v>
      </c>
      <c r="R633" s="12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2" t="s">
        <v>8317</v>
      </c>
      <c r="R634" s="12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2" t="s">
        <v>8317</v>
      </c>
      <c r="R635" s="12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2" t="s">
        <v>8317</v>
      </c>
      <c r="R636" s="12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6"/>
        <v>2</v>
      </c>
      <c r="Q637" s="12" t="s">
        <v>8317</v>
      </c>
      <c r="R637" s="12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6"/>
        <v>4</v>
      </c>
      <c r="Q638" s="12" t="s">
        <v>8317</v>
      </c>
      <c r="R638" s="12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6"/>
        <v>0</v>
      </c>
      <c r="Q639" s="12" t="s">
        <v>8317</v>
      </c>
      <c r="R639" s="12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6"/>
        <v>3</v>
      </c>
      <c r="Q640" s="12" t="s">
        <v>8317</v>
      </c>
      <c r="R640" s="12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6"/>
        <v>1</v>
      </c>
      <c r="Q641" s="12" t="s">
        <v>8317</v>
      </c>
      <c r="R641" s="12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ref="P642:P705" si="40">IFERROR(ROUND(E642/L642,2),0)</f>
        <v>50.5</v>
      </c>
      <c r="Q642" s="12" t="s">
        <v>8317</v>
      </c>
      <c r="R642" s="12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2" t="s">
        <v>8317</v>
      </c>
      <c r="R643" s="12" t="s">
        <v>8319</v>
      </c>
      <c r="S643" s="8">
        <f t="shared" ref="S643:S706" si="42">(((J643/60)/60/24)+DATE(1970,1,1))</f>
        <v>42199.57</v>
      </c>
      <c r="T643" s="8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2" t="s">
        <v>8317</v>
      </c>
      <c r="R644" s="12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2" t="s">
        <v>8317</v>
      </c>
      <c r="R645" s="12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2" t="s">
        <v>8317</v>
      </c>
      <c r="R646" s="12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2" t="s">
        <v>8317</v>
      </c>
      <c r="R647" s="12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2" t="s">
        <v>8317</v>
      </c>
      <c r="R648" s="12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2" t="s">
        <v>8317</v>
      </c>
      <c r="R649" s="12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2" t="s">
        <v>8317</v>
      </c>
      <c r="R650" s="12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2" t="s">
        <v>8317</v>
      </c>
      <c r="R651" s="12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2" t="s">
        <v>8317</v>
      </c>
      <c r="R652" s="1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2" t="s">
        <v>8317</v>
      </c>
      <c r="R653" s="12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2" t="s">
        <v>8317</v>
      </c>
      <c r="R654" s="12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2" t="s">
        <v>8317</v>
      </c>
      <c r="R655" s="12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2" t="s">
        <v>8317</v>
      </c>
      <c r="R656" s="12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2" t="s">
        <v>8317</v>
      </c>
      <c r="R657" s="12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2" t="s">
        <v>8317</v>
      </c>
      <c r="R658" s="12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2" t="s">
        <v>8317</v>
      </c>
      <c r="R659" s="12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2" t="s">
        <v>8317</v>
      </c>
      <c r="R660" s="12" t="s">
        <v>8319</v>
      </c>
      <c r="S660" s="8">
        <f t="shared" si="42"/>
        <v>42179.160752314812</v>
      </c>
      <c r="T660" s="8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2" t="s">
        <v>8317</v>
      </c>
      <c r="R661" s="12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48" hidden="1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2" t="s">
        <v>8317</v>
      </c>
      <c r="R662" s="1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8" hidden="1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2" t="s">
        <v>8317</v>
      </c>
      <c r="R663" s="12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32" hidden="1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2" t="s">
        <v>8317</v>
      </c>
      <c r="R664" s="12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48" hidden="1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2" t="s">
        <v>8317</v>
      </c>
      <c r="R665" s="12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48" hidden="1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2" t="s">
        <v>8317</v>
      </c>
      <c r="R666" s="12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48" hidden="1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2" t="s">
        <v>8317</v>
      </c>
      <c r="R667" s="12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48" hidden="1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2" t="s">
        <v>8317</v>
      </c>
      <c r="R668" s="12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48" hidden="1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2" t="s">
        <v>8317</v>
      </c>
      <c r="R669" s="12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8" hidden="1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2" t="s">
        <v>8317</v>
      </c>
      <c r="R670" s="12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4" hidden="1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2" t="s">
        <v>8317</v>
      </c>
      <c r="R671" s="12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48" hidden="1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2" t="s">
        <v>8317</v>
      </c>
      <c r="R672" s="1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48" hidden="1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2" t="s">
        <v>8317</v>
      </c>
      <c r="R673" s="12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48" hidden="1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2" t="s">
        <v>8317</v>
      </c>
      <c r="R674" s="12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48" hidden="1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2" t="s">
        <v>8317</v>
      </c>
      <c r="R675" s="12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2" hidden="1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2" t="s">
        <v>8317</v>
      </c>
      <c r="R676" s="12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48" hidden="1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2" t="s">
        <v>8317</v>
      </c>
      <c r="R677" s="12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4" hidden="1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2" t="s">
        <v>8317</v>
      </c>
      <c r="R678" s="12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48" hidden="1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2" t="s">
        <v>8317</v>
      </c>
      <c r="R679" s="12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48" hidden="1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2" t="s">
        <v>8317</v>
      </c>
      <c r="R680" s="12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48" hidden="1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2" t="s">
        <v>8317</v>
      </c>
      <c r="R681" s="12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48" hidden="1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2" t="s">
        <v>8317</v>
      </c>
      <c r="R682" s="1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48" hidden="1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2" t="s">
        <v>8317</v>
      </c>
      <c r="R683" s="12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8" hidden="1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2" t="s">
        <v>8317</v>
      </c>
      <c r="R684" s="12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48" hidden="1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2" t="s">
        <v>8317</v>
      </c>
      <c r="R685" s="12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16" hidden="1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2" t="s">
        <v>8317</v>
      </c>
      <c r="R686" s="12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48" hidden="1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2" t="s">
        <v>8317</v>
      </c>
      <c r="R687" s="12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4" hidden="1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2" t="s">
        <v>8317</v>
      </c>
      <c r="R688" s="12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48" hidden="1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2" t="s">
        <v>8317</v>
      </c>
      <c r="R689" s="12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48" hidden="1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2" t="s">
        <v>8317</v>
      </c>
      <c r="R690" s="12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48" hidden="1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2" t="s">
        <v>8317</v>
      </c>
      <c r="R691" s="12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2" hidden="1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2" t="s">
        <v>8317</v>
      </c>
      <c r="R692" s="1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8" hidden="1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2" t="s">
        <v>8317</v>
      </c>
      <c r="R693" s="12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48" hidden="1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2" t="s">
        <v>8317</v>
      </c>
      <c r="R694" s="12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32" hidden="1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2" t="s">
        <v>8317</v>
      </c>
      <c r="R695" s="12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48" hidden="1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2" t="s">
        <v>8317</v>
      </c>
      <c r="R696" s="12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48" hidden="1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2" t="s">
        <v>8317</v>
      </c>
      <c r="R697" s="12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2" hidden="1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2" t="s">
        <v>8317</v>
      </c>
      <c r="R698" s="12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48" hidden="1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2" t="s">
        <v>8317</v>
      </c>
      <c r="R699" s="12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48" hidden="1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2" t="s">
        <v>8317</v>
      </c>
      <c r="R700" s="12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48" hidden="1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0"/>
        <v>120.39</v>
      </c>
      <c r="Q701" s="12" t="s">
        <v>8317</v>
      </c>
      <c r="R701" s="12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48" hidden="1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0"/>
        <v>13</v>
      </c>
      <c r="Q702" s="12" t="s">
        <v>8317</v>
      </c>
      <c r="R702" s="1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48" hidden="1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0"/>
        <v>291.33</v>
      </c>
      <c r="Q703" s="12" t="s">
        <v>8317</v>
      </c>
      <c r="R703" s="12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48" hidden="1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0"/>
        <v>124.92</v>
      </c>
      <c r="Q704" s="12" t="s">
        <v>8317</v>
      </c>
      <c r="R704" s="12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8" hidden="1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0"/>
        <v>119.57</v>
      </c>
      <c r="Q705" s="12" t="s">
        <v>8317</v>
      </c>
      <c r="R705" s="12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8" hidden="1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ref="P706:P769" si="44">IFERROR(ROUND(E706/L706,2),0)</f>
        <v>120.25</v>
      </c>
      <c r="Q706" s="12" t="s">
        <v>8317</v>
      </c>
      <c r="R706" s="12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2" hidden="1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2" t="s">
        <v>8317</v>
      </c>
      <c r="R707" s="12" t="s">
        <v>8319</v>
      </c>
      <c r="S707" s="8">
        <f t="shared" ref="S707:S770" si="46">(((J707/60)/60/24)+DATE(1970,1,1))</f>
        <v>42726.491643518515</v>
      </c>
      <c r="T707" s="8">
        <f t="shared" ref="T707:T770" si="47">(((I707/60)/60)/24)+DATE(1970,1,1)</f>
        <v>42756.491643518515</v>
      </c>
    </row>
    <row r="708" spans="1:20" ht="48" hidden="1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2" t="s">
        <v>8317</v>
      </c>
      <c r="R708" s="12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48" hidden="1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2" t="s">
        <v>8317</v>
      </c>
      <c r="R709" s="12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48" hidden="1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2" t="s">
        <v>8317</v>
      </c>
      <c r="R710" s="12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2" hidden="1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2" t="s">
        <v>8317</v>
      </c>
      <c r="R711" s="12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32" hidden="1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2" t="s">
        <v>8317</v>
      </c>
      <c r="R712" s="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48" hidden="1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2" t="s">
        <v>8317</v>
      </c>
      <c r="R713" s="12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48" hidden="1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2" t="s">
        <v>8317</v>
      </c>
      <c r="R714" s="12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48" hidden="1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2" t="s">
        <v>8317</v>
      </c>
      <c r="R715" s="12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8" hidden="1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2" t="s">
        <v>8317</v>
      </c>
      <c r="R716" s="12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48" hidden="1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2" t="s">
        <v>8317</v>
      </c>
      <c r="R717" s="12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8" hidden="1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2" t="s">
        <v>8317</v>
      </c>
      <c r="R718" s="12" t="s">
        <v>8319</v>
      </c>
      <c r="S718" s="8">
        <f t="shared" si="46"/>
        <v>41940.658645833333</v>
      </c>
      <c r="T718" s="8">
        <f t="shared" si="47"/>
        <v>41974</v>
      </c>
    </row>
    <row r="719" spans="1:20" ht="16" hidden="1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2" t="s">
        <v>8317</v>
      </c>
      <c r="R719" s="12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48" hidden="1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2" t="s">
        <v>8317</v>
      </c>
      <c r="R720" s="12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48" hidden="1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2" t="s">
        <v>8317</v>
      </c>
      <c r="R721" s="12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2" t="s">
        <v>8320</v>
      </c>
      <c r="R722" s="1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2" t="s">
        <v>8320</v>
      </c>
      <c r="R723" s="12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2" t="s">
        <v>8320</v>
      </c>
      <c r="R724" s="12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2" t="s">
        <v>8320</v>
      </c>
      <c r="R725" s="12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2" t="s">
        <v>8320</v>
      </c>
      <c r="R726" s="12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2" t="s">
        <v>8320</v>
      </c>
      <c r="R727" s="12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2" t="s">
        <v>8320</v>
      </c>
      <c r="R728" s="12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2" t="s">
        <v>8320</v>
      </c>
      <c r="R729" s="12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2" t="s">
        <v>8320</v>
      </c>
      <c r="R730" s="12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2" t="s">
        <v>8320</v>
      </c>
      <c r="R731" s="12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2" t="s">
        <v>8320</v>
      </c>
      <c r="R732" s="1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2" t="s">
        <v>8320</v>
      </c>
      <c r="R733" s="12" t="s">
        <v>8321</v>
      </c>
      <c r="S733" s="8">
        <f t="shared" si="46"/>
        <v>40879.795682870368</v>
      </c>
      <c r="T733" s="8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2" t="s">
        <v>8320</v>
      </c>
      <c r="R734" s="12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2" t="s">
        <v>8320</v>
      </c>
      <c r="R735" s="12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2" t="s">
        <v>8320</v>
      </c>
      <c r="R736" s="12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2" t="s">
        <v>8320</v>
      </c>
      <c r="R737" s="12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2" t="s">
        <v>8320</v>
      </c>
      <c r="R738" s="12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2" t="s">
        <v>8320</v>
      </c>
      <c r="R739" s="12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2" t="s">
        <v>8320</v>
      </c>
      <c r="R740" s="12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2" t="s">
        <v>8320</v>
      </c>
      <c r="R741" s="12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2" t="s">
        <v>8320</v>
      </c>
      <c r="R742" s="1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2" t="s">
        <v>8320</v>
      </c>
      <c r="R743" s="12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2" t="s">
        <v>8320</v>
      </c>
      <c r="R744" s="12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2" t="s">
        <v>8320</v>
      </c>
      <c r="R745" s="12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2" t="s">
        <v>8320</v>
      </c>
      <c r="R746" s="12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2" t="s">
        <v>8320</v>
      </c>
      <c r="R747" s="12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2" t="s">
        <v>8320</v>
      </c>
      <c r="R748" s="12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2" t="s">
        <v>8320</v>
      </c>
      <c r="R749" s="12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2" t="s">
        <v>8320</v>
      </c>
      <c r="R750" s="12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2" t="s">
        <v>8320</v>
      </c>
      <c r="R751" s="12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2" t="s">
        <v>8320</v>
      </c>
      <c r="R752" s="1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2" t="s">
        <v>8320</v>
      </c>
      <c r="R753" s="12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2" t="s">
        <v>8320</v>
      </c>
      <c r="R754" s="12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2" t="s">
        <v>8320</v>
      </c>
      <c r="R755" s="12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2" t="s">
        <v>8320</v>
      </c>
      <c r="R756" s="12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2" t="s">
        <v>8320</v>
      </c>
      <c r="R757" s="12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2" t="s">
        <v>8320</v>
      </c>
      <c r="R758" s="12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2" t="s">
        <v>8320</v>
      </c>
      <c r="R759" s="12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2" t="s">
        <v>8320</v>
      </c>
      <c r="R760" s="12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2" t="s">
        <v>8320</v>
      </c>
      <c r="R761" s="12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48" hidden="1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2" t="s">
        <v>8320</v>
      </c>
      <c r="R762" s="1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8" hidden="1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2" t="s">
        <v>8320</v>
      </c>
      <c r="R763" s="12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8" hidden="1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2" t="s">
        <v>8320</v>
      </c>
      <c r="R764" s="12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8" hidden="1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4"/>
        <v>5</v>
      </c>
      <c r="Q765" s="12" t="s">
        <v>8320</v>
      </c>
      <c r="R765" s="12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8" hidden="1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4"/>
        <v>0</v>
      </c>
      <c r="Q766" s="12" t="s">
        <v>8320</v>
      </c>
      <c r="R766" s="12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48" hidden="1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4"/>
        <v>57.3</v>
      </c>
      <c r="Q767" s="12" t="s">
        <v>8320</v>
      </c>
      <c r="R767" s="12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48" hidden="1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4"/>
        <v>0</v>
      </c>
      <c r="Q768" s="12" t="s">
        <v>8320</v>
      </c>
      <c r="R768" s="12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64" hidden="1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4"/>
        <v>59</v>
      </c>
      <c r="Q769" s="12" t="s">
        <v>8320</v>
      </c>
      <c r="R769" s="12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48" hidden="1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ref="P770:P833" si="48">IFERROR(ROUND(E770/L770,2),0)</f>
        <v>0</v>
      </c>
      <c r="Q770" s="12" t="s">
        <v>8320</v>
      </c>
      <c r="R770" s="12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48" hidden="1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2" t="s">
        <v>8320</v>
      </c>
      <c r="R771" s="12" t="s">
        <v>8322</v>
      </c>
      <c r="S771" s="8">
        <f t="shared" ref="S771:S834" si="50">(((J771/60)/60/24)+DATE(1970,1,1))</f>
        <v>41604.996458333335</v>
      </c>
      <c r="T771" s="8">
        <f t="shared" ref="T771:T834" si="51">(((I771/60)/60)/24)+DATE(1970,1,1)</f>
        <v>41634.996458333335</v>
      </c>
    </row>
    <row r="772" spans="1:20" ht="48" hidden="1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2" t="s">
        <v>8320</v>
      </c>
      <c r="R772" s="1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8" hidden="1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2" t="s">
        <v>8320</v>
      </c>
      <c r="R773" s="12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4" hidden="1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2" t="s">
        <v>8320</v>
      </c>
      <c r="R774" s="12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48" hidden="1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2" t="s">
        <v>8320</v>
      </c>
      <c r="R775" s="12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48" hidden="1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2" t="s">
        <v>8320</v>
      </c>
      <c r="R776" s="12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8" hidden="1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2" t="s">
        <v>8320</v>
      </c>
      <c r="R777" s="12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48" hidden="1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2" t="s">
        <v>8320</v>
      </c>
      <c r="R778" s="12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48" hidden="1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2" t="s">
        <v>8320</v>
      </c>
      <c r="R779" s="12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8" hidden="1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2" t="s">
        <v>8320</v>
      </c>
      <c r="R780" s="12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48" hidden="1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2" t="s">
        <v>8320</v>
      </c>
      <c r="R781" s="12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2" t="s">
        <v>8323</v>
      </c>
      <c r="R782" s="1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2" t="s">
        <v>8323</v>
      </c>
      <c r="R783" s="12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2" t="s">
        <v>8323</v>
      </c>
      <c r="R784" s="12" t="s">
        <v>8324</v>
      </c>
      <c r="S784" s="8">
        <f t="shared" si="50"/>
        <v>41116.758125</v>
      </c>
      <c r="T784" s="8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2" t="s">
        <v>8323</v>
      </c>
      <c r="R785" s="12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2" t="s">
        <v>8323</v>
      </c>
      <c r="R786" s="12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2" t="s">
        <v>8323</v>
      </c>
      <c r="R787" s="12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2" t="s">
        <v>8323</v>
      </c>
      <c r="R788" s="12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2" t="s">
        <v>8323</v>
      </c>
      <c r="R789" s="12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2" t="s">
        <v>8323</v>
      </c>
      <c r="R790" s="12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2" t="s">
        <v>8323</v>
      </c>
      <c r="R791" s="12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2" t="s">
        <v>8323</v>
      </c>
      <c r="R792" s="1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2" t="s">
        <v>8323</v>
      </c>
      <c r="R793" s="12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2" t="s">
        <v>8323</v>
      </c>
      <c r="R794" s="12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2" t="s">
        <v>8323</v>
      </c>
      <c r="R795" s="12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2" t="s">
        <v>8323</v>
      </c>
      <c r="R796" s="12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2" t="s">
        <v>8323</v>
      </c>
      <c r="R797" s="12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2" t="s">
        <v>8323</v>
      </c>
      <c r="R798" s="12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2" t="s">
        <v>8323</v>
      </c>
      <c r="R799" s="12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2" t="s">
        <v>8323</v>
      </c>
      <c r="R800" s="12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2" t="s">
        <v>8323</v>
      </c>
      <c r="R801" s="12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2" t="s">
        <v>8323</v>
      </c>
      <c r="R802" s="1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2" t="s">
        <v>8323</v>
      </c>
      <c r="R803" s="12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2" t="s">
        <v>8323</v>
      </c>
      <c r="R804" s="12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2" t="s">
        <v>8323</v>
      </c>
      <c r="R805" s="12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2" t="s">
        <v>8323</v>
      </c>
      <c r="R806" s="12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2" t="s">
        <v>8323</v>
      </c>
      <c r="R807" s="12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2" t="s">
        <v>8323</v>
      </c>
      <c r="R808" s="12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2" t="s">
        <v>8323</v>
      </c>
      <c r="R809" s="12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2" t="s">
        <v>8323</v>
      </c>
      <c r="R810" s="12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2" t="s">
        <v>8323</v>
      </c>
      <c r="R811" s="12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2" t="s">
        <v>8323</v>
      </c>
      <c r="R812" s="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2" t="s">
        <v>8323</v>
      </c>
      <c r="R813" s="12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2" t="s">
        <v>8323</v>
      </c>
      <c r="R814" s="12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2" t="s">
        <v>8323</v>
      </c>
      <c r="R815" s="12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2" t="s">
        <v>8323</v>
      </c>
      <c r="R816" s="12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2" t="s">
        <v>8323</v>
      </c>
      <c r="R817" s="12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2" t="s">
        <v>8323</v>
      </c>
      <c r="R818" s="12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2" t="s">
        <v>8323</v>
      </c>
      <c r="R819" s="12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2" t="s">
        <v>8323</v>
      </c>
      <c r="R820" s="12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2" t="s">
        <v>8323</v>
      </c>
      <c r="R821" s="12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2" t="s">
        <v>8323</v>
      </c>
      <c r="R822" s="1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2" t="s">
        <v>8323</v>
      </c>
      <c r="R823" s="12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2" t="s">
        <v>8323</v>
      </c>
      <c r="R824" s="12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2" t="s">
        <v>8323</v>
      </c>
      <c r="R825" s="12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2" t="s">
        <v>8323</v>
      </c>
      <c r="R826" s="12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2" t="s">
        <v>8323</v>
      </c>
      <c r="R827" s="12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2" t="s">
        <v>8323</v>
      </c>
      <c r="R828" s="12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48"/>
        <v>28.18</v>
      </c>
      <c r="Q829" s="12" t="s">
        <v>8323</v>
      </c>
      <c r="R829" s="12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48"/>
        <v>36.61</v>
      </c>
      <c r="Q830" s="12" t="s">
        <v>8323</v>
      </c>
      <c r="R830" s="12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48"/>
        <v>32.5</v>
      </c>
      <c r="Q831" s="12" t="s">
        <v>8323</v>
      </c>
      <c r="R831" s="12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48"/>
        <v>60.66</v>
      </c>
      <c r="Q832" s="12" t="s">
        <v>8323</v>
      </c>
      <c r="R832" s="1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48"/>
        <v>175</v>
      </c>
      <c r="Q833" s="12" t="s">
        <v>8323</v>
      </c>
      <c r="R833" s="12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ref="P834:P897" si="52">IFERROR(ROUND(E834/L834,2),0)</f>
        <v>97.99</v>
      </c>
      <c r="Q834" s="12" t="s">
        <v>8323</v>
      </c>
      <c r="R834" s="12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2" t="s">
        <v>8323</v>
      </c>
      <c r="R835" s="12" t="s">
        <v>8324</v>
      </c>
      <c r="S835" s="8">
        <f t="shared" ref="S835:S898" si="54">(((J835/60)/60/24)+DATE(1970,1,1))</f>
        <v>41718.878182870372</v>
      </c>
      <c r="T835" s="8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2" t="s">
        <v>8323</v>
      </c>
      <c r="R836" s="12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2" t="s">
        <v>8323</v>
      </c>
      <c r="R837" s="12" t="s">
        <v>8324</v>
      </c>
      <c r="S837" s="8">
        <f t="shared" si="54"/>
        <v>41005.45784722222</v>
      </c>
      <c r="T837" s="8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2" t="s">
        <v>8323</v>
      </c>
      <c r="R838" s="12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2" t="s">
        <v>8323</v>
      </c>
      <c r="R839" s="12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2" t="s">
        <v>8323</v>
      </c>
      <c r="R840" s="12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2" t="s">
        <v>8323</v>
      </c>
      <c r="R841" s="12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2" t="s">
        <v>8323</v>
      </c>
      <c r="R842" s="1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2" t="s">
        <v>8323</v>
      </c>
      <c r="R843" s="12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2" t="s">
        <v>8323</v>
      </c>
      <c r="R844" s="12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2" t="s">
        <v>8323</v>
      </c>
      <c r="R845" s="12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2" t="s">
        <v>8323</v>
      </c>
      <c r="R846" s="12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2" t="s">
        <v>8323</v>
      </c>
      <c r="R847" s="12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2" t="s">
        <v>8323</v>
      </c>
      <c r="R848" s="12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2" t="s">
        <v>8323</v>
      </c>
      <c r="R849" s="12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2" t="s">
        <v>8323</v>
      </c>
      <c r="R850" s="12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2" t="s">
        <v>8323</v>
      </c>
      <c r="R851" s="12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2" t="s">
        <v>8323</v>
      </c>
      <c r="R852" s="1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2" t="s">
        <v>8323</v>
      </c>
      <c r="R853" s="12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2" t="s">
        <v>8323</v>
      </c>
      <c r="R854" s="12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2" t="s">
        <v>8323</v>
      </c>
      <c r="R855" s="12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2" t="s">
        <v>8323</v>
      </c>
      <c r="R856" s="12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2" t="s">
        <v>8323</v>
      </c>
      <c r="R857" s="12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2" t="s">
        <v>8323</v>
      </c>
      <c r="R858" s="12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2" t="s">
        <v>8323</v>
      </c>
      <c r="R859" s="12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2" t="s">
        <v>8323</v>
      </c>
      <c r="R860" s="12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2" t="s">
        <v>8323</v>
      </c>
      <c r="R861" s="12" t="s">
        <v>8325</v>
      </c>
      <c r="S861" s="8">
        <f t="shared" si="54"/>
        <v>42128.820231481484</v>
      </c>
      <c r="T861" s="8">
        <f t="shared" si="55"/>
        <v>42159</v>
      </c>
    </row>
    <row r="862" spans="1:20" ht="48" hidden="1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2" t="s">
        <v>8323</v>
      </c>
      <c r="R862" s="1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8" hidden="1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2" t="s">
        <v>8323</v>
      </c>
      <c r="R863" s="12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8" hidden="1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2" t="s">
        <v>8323</v>
      </c>
      <c r="R864" s="12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8" hidden="1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2" t="s">
        <v>8323</v>
      </c>
      <c r="R865" s="12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8" hidden="1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2" t="s">
        <v>8323</v>
      </c>
      <c r="R866" s="12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48" hidden="1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2" t="s">
        <v>8323</v>
      </c>
      <c r="R867" s="12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8" hidden="1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2" t="s">
        <v>8323</v>
      </c>
      <c r="R868" s="12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48" hidden="1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2" t="s">
        <v>8323</v>
      </c>
      <c r="R869" s="12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4" hidden="1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2" t="s">
        <v>8323</v>
      </c>
      <c r="R870" s="12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48" hidden="1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2" t="s">
        <v>8323</v>
      </c>
      <c r="R871" s="12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48" hidden="1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2" t="s">
        <v>8323</v>
      </c>
      <c r="R872" s="1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48" hidden="1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2" t="s">
        <v>8323</v>
      </c>
      <c r="R873" s="12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8" hidden="1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2" t="s">
        <v>8323</v>
      </c>
      <c r="R874" s="12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32" hidden="1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2" t="s">
        <v>8323</v>
      </c>
      <c r="R875" s="12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48" hidden="1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2" t="s">
        <v>8323</v>
      </c>
      <c r="R876" s="12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4" hidden="1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2" t="s">
        <v>8323</v>
      </c>
      <c r="R877" s="12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16" hidden="1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2" t="s">
        <v>8323</v>
      </c>
      <c r="R878" s="12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48" hidden="1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2" t="s">
        <v>8323</v>
      </c>
      <c r="R879" s="12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48" hidden="1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2" t="s">
        <v>8323</v>
      </c>
      <c r="R880" s="12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48" hidden="1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2" t="s">
        <v>8323</v>
      </c>
      <c r="R881" s="12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48" hidden="1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2" t="s">
        <v>8323</v>
      </c>
      <c r="R882" s="1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8" hidden="1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2" t="s">
        <v>8323</v>
      </c>
      <c r="R883" s="12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48" hidden="1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2" t="s">
        <v>8323</v>
      </c>
      <c r="R884" s="12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48" hidden="1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2" t="s">
        <v>8323</v>
      </c>
      <c r="R885" s="12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8" hidden="1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2" t="s">
        <v>8323</v>
      </c>
      <c r="R886" s="12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8" hidden="1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2" t="s">
        <v>8323</v>
      </c>
      <c r="R887" s="12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48" hidden="1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2" t="s">
        <v>8323</v>
      </c>
      <c r="R888" s="12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48" hidden="1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2" t="s">
        <v>8323</v>
      </c>
      <c r="R889" s="12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48" hidden="1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2" t="s">
        <v>8323</v>
      </c>
      <c r="R890" s="12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8" hidden="1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2" t="s">
        <v>8323</v>
      </c>
      <c r="R891" s="12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48" hidden="1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2" t="s">
        <v>8323</v>
      </c>
      <c r="R892" s="1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48" hidden="1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2"/>
        <v>28.89</v>
      </c>
      <c r="Q893" s="12" t="s">
        <v>8323</v>
      </c>
      <c r="R893" s="12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48" hidden="1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2"/>
        <v>143.82</v>
      </c>
      <c r="Q894" s="12" t="s">
        <v>8323</v>
      </c>
      <c r="R894" s="12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8" hidden="1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2"/>
        <v>40</v>
      </c>
      <c r="Q895" s="12" t="s">
        <v>8323</v>
      </c>
      <c r="R895" s="12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48" hidden="1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2"/>
        <v>147.81</v>
      </c>
      <c r="Q896" s="12" t="s">
        <v>8323</v>
      </c>
      <c r="R896" s="12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48" hidden="1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2"/>
        <v>27.86</v>
      </c>
      <c r="Q897" s="12" t="s">
        <v>8323</v>
      </c>
      <c r="R897" s="12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48" hidden="1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ref="P898:P961" si="56">IFERROR(ROUND(E898/L898,2),0)</f>
        <v>44.44</v>
      </c>
      <c r="Q898" s="12" t="s">
        <v>8323</v>
      </c>
      <c r="R898" s="12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48" hidden="1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2" t="s">
        <v>8323</v>
      </c>
      <c r="R899" s="12" t="s">
        <v>8327</v>
      </c>
      <c r="S899" s="8">
        <f t="shared" ref="S899:S962" si="58">(((J899/60)/60/24)+DATE(1970,1,1))</f>
        <v>41211.688750000001</v>
      </c>
      <c r="T899" s="8">
        <f t="shared" ref="T899:T962" si="59">(((I899/60)/60)/24)+DATE(1970,1,1)</f>
        <v>41241.730416666665</v>
      </c>
    </row>
    <row r="900" spans="1:20" ht="48" hidden="1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2" t="s">
        <v>8323</v>
      </c>
      <c r="R900" s="12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8" hidden="1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2" t="s">
        <v>8323</v>
      </c>
      <c r="R901" s="12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32" hidden="1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2" t="s">
        <v>8323</v>
      </c>
      <c r="R902" s="1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4" hidden="1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2" t="s">
        <v>8323</v>
      </c>
      <c r="R903" s="12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48" hidden="1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2" t="s">
        <v>8323</v>
      </c>
      <c r="R904" s="12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8" hidden="1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2" t="s">
        <v>8323</v>
      </c>
      <c r="R905" s="12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8" hidden="1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2" t="s">
        <v>8323</v>
      </c>
      <c r="R906" s="12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8" hidden="1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2" t="s">
        <v>8323</v>
      </c>
      <c r="R907" s="12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2" hidden="1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2" t="s">
        <v>8323</v>
      </c>
      <c r="R908" s="12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32" hidden="1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2" t="s">
        <v>8323</v>
      </c>
      <c r="R909" s="12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8" hidden="1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2" t="s">
        <v>8323</v>
      </c>
      <c r="R910" s="12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48" hidden="1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2" t="s">
        <v>8323</v>
      </c>
      <c r="R911" s="12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8" hidden="1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2" t="s">
        <v>8323</v>
      </c>
      <c r="R912" s="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48" hidden="1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2" t="s">
        <v>8323</v>
      </c>
      <c r="R913" s="12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8" hidden="1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2" t="s">
        <v>8323</v>
      </c>
      <c r="R914" s="12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48" hidden="1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2" t="s">
        <v>8323</v>
      </c>
      <c r="R915" s="12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8" hidden="1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2" t="s">
        <v>8323</v>
      </c>
      <c r="R916" s="12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8" hidden="1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2" t="s">
        <v>8323</v>
      </c>
      <c r="R917" s="12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8" hidden="1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2" t="s">
        <v>8323</v>
      </c>
      <c r="R918" s="12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48" hidden="1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2" t="s">
        <v>8323</v>
      </c>
      <c r="R919" s="12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48" hidden="1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2" t="s">
        <v>8323</v>
      </c>
      <c r="R920" s="12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ht="16" hidden="1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2" t="s">
        <v>8323</v>
      </c>
      <c r="R921" s="12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8" hidden="1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2" t="s">
        <v>8323</v>
      </c>
      <c r="R922" s="1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48" hidden="1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2" t="s">
        <v>8323</v>
      </c>
      <c r="R923" s="12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8" hidden="1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2" t="s">
        <v>8323</v>
      </c>
      <c r="R924" s="12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48" hidden="1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2" t="s">
        <v>8323</v>
      </c>
      <c r="R925" s="12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48" hidden="1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2" t="s">
        <v>8323</v>
      </c>
      <c r="R926" s="12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8" hidden="1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2" t="s">
        <v>8323</v>
      </c>
      <c r="R927" s="12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4" hidden="1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2" t="s">
        <v>8323</v>
      </c>
      <c r="R928" s="12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2" hidden="1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2" t="s">
        <v>8323</v>
      </c>
      <c r="R929" s="12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8" hidden="1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2" t="s">
        <v>8323</v>
      </c>
      <c r="R930" s="12" t="s">
        <v>8326</v>
      </c>
      <c r="S930" s="8">
        <f t="shared" si="58"/>
        <v>41180.86241898148</v>
      </c>
      <c r="T930" s="8">
        <f t="shared" si="59"/>
        <v>41231</v>
      </c>
    </row>
    <row r="931" spans="1:20" ht="48" hidden="1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2" t="s">
        <v>8323</v>
      </c>
      <c r="R931" s="12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48" hidden="1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2" t="s">
        <v>8323</v>
      </c>
      <c r="R932" s="1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8" hidden="1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2" t="s">
        <v>8323</v>
      </c>
      <c r="R933" s="12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32" hidden="1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2" t="s">
        <v>8323</v>
      </c>
      <c r="R934" s="12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48" hidden="1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2" t="s">
        <v>8323</v>
      </c>
      <c r="R935" s="12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48" hidden="1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2" t="s">
        <v>8323</v>
      </c>
      <c r="R936" s="12" t="s">
        <v>8326</v>
      </c>
      <c r="S936" s="8">
        <f t="shared" si="58"/>
        <v>41733.737083333333</v>
      </c>
      <c r="T936" s="8">
        <f t="shared" si="59"/>
        <v>41763.25</v>
      </c>
    </row>
    <row r="937" spans="1:20" ht="48" hidden="1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2" t="s">
        <v>8323</v>
      </c>
      <c r="R937" s="12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8" hidden="1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2" t="s">
        <v>8323</v>
      </c>
      <c r="R938" s="12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8" hidden="1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2" t="s">
        <v>8323</v>
      </c>
      <c r="R939" s="12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8" hidden="1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2" t="s">
        <v>8323</v>
      </c>
      <c r="R940" s="12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48" hidden="1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2" t="s">
        <v>8323</v>
      </c>
      <c r="R941" s="12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8" hidden="1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2" t="s">
        <v>8317</v>
      </c>
      <c r="R942" s="1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48" hidden="1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2" t="s">
        <v>8317</v>
      </c>
      <c r="R943" s="12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48" hidden="1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2" t="s">
        <v>8317</v>
      </c>
      <c r="R944" s="12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2" hidden="1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2" t="s">
        <v>8317</v>
      </c>
      <c r="R945" s="12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8" hidden="1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2" t="s">
        <v>8317</v>
      </c>
      <c r="R946" s="12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8" hidden="1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2" t="s">
        <v>8317</v>
      </c>
      <c r="R947" s="12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32" hidden="1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2" t="s">
        <v>8317</v>
      </c>
      <c r="R948" s="12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48" hidden="1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2" t="s">
        <v>8317</v>
      </c>
      <c r="R949" s="12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48" hidden="1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2" t="s">
        <v>8317</v>
      </c>
      <c r="R950" s="12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8" hidden="1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2" t="s">
        <v>8317</v>
      </c>
      <c r="R951" s="12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8" hidden="1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2" t="s">
        <v>8317</v>
      </c>
      <c r="R952" s="1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ht="16" hidden="1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2" t="s">
        <v>8317</v>
      </c>
      <c r="R953" s="12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2" hidden="1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2" t="s">
        <v>8317</v>
      </c>
      <c r="R954" s="12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8" hidden="1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2" t="s">
        <v>8317</v>
      </c>
      <c r="R955" s="12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8" hidden="1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2" t="s">
        <v>8317</v>
      </c>
      <c r="R956" s="12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8" hidden="1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6"/>
        <v>182.62</v>
      </c>
      <c r="Q957" s="12" t="s">
        <v>8317</v>
      </c>
      <c r="R957" s="12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4" hidden="1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6"/>
        <v>50.65</v>
      </c>
      <c r="Q958" s="12" t="s">
        <v>8317</v>
      </c>
      <c r="R958" s="12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2" hidden="1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6"/>
        <v>33.29</v>
      </c>
      <c r="Q959" s="12" t="s">
        <v>8317</v>
      </c>
      <c r="R959" s="12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48" hidden="1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6"/>
        <v>51.82</v>
      </c>
      <c r="Q960" s="12" t="s">
        <v>8317</v>
      </c>
      <c r="R960" s="12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48" hidden="1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6"/>
        <v>113.63</v>
      </c>
      <c r="Q961" s="12" t="s">
        <v>8317</v>
      </c>
      <c r="R961" s="12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8" hidden="1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ref="P962:P1025" si="60">IFERROR(ROUND(E962/L962,2),0)</f>
        <v>136.46</v>
      </c>
      <c r="Q962" s="12" t="s">
        <v>8317</v>
      </c>
      <c r="R962" s="1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8" hidden="1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2" t="s">
        <v>8317</v>
      </c>
      <c r="R963" s="12" t="s">
        <v>8319</v>
      </c>
      <c r="S963" s="8">
        <f t="shared" ref="S963:S1026" si="62">(((J963/60)/60/24)+DATE(1970,1,1))</f>
        <v>42740.693692129629</v>
      </c>
      <c r="T963" s="8">
        <f t="shared" ref="T963:T1026" si="63">(((I963/60)/60)/24)+DATE(1970,1,1)</f>
        <v>42786.791666666672</v>
      </c>
    </row>
    <row r="964" spans="1:20" ht="48" hidden="1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2" t="s">
        <v>8317</v>
      </c>
      <c r="R964" s="12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2" hidden="1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2" t="s">
        <v>8317</v>
      </c>
      <c r="R965" s="12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48" hidden="1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2" t="s">
        <v>8317</v>
      </c>
      <c r="R966" s="12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48" hidden="1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2" t="s">
        <v>8317</v>
      </c>
      <c r="R967" s="12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8" hidden="1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2" t="s">
        <v>8317</v>
      </c>
      <c r="R968" s="12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8" hidden="1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2" t="s">
        <v>8317</v>
      </c>
      <c r="R969" s="12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48" hidden="1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2" t="s">
        <v>8317</v>
      </c>
      <c r="R970" s="12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2" hidden="1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2" t="s">
        <v>8317</v>
      </c>
      <c r="R971" s="12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48" hidden="1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2" t="s">
        <v>8317</v>
      </c>
      <c r="R972" s="1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48" hidden="1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2" t="s">
        <v>8317</v>
      </c>
      <c r="R973" s="12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8" hidden="1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2" t="s">
        <v>8317</v>
      </c>
      <c r="R974" s="12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48" hidden="1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2" t="s">
        <v>8317</v>
      </c>
      <c r="R975" s="12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8" hidden="1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2" t="s">
        <v>8317</v>
      </c>
      <c r="R976" s="12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48" hidden="1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2" t="s">
        <v>8317</v>
      </c>
      <c r="R977" s="12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48" hidden="1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2" t="s">
        <v>8317</v>
      </c>
      <c r="R978" s="12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48" hidden="1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2" t="s">
        <v>8317</v>
      </c>
      <c r="R979" s="12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8" hidden="1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2" t="s">
        <v>8317</v>
      </c>
      <c r="R980" s="12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48" hidden="1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2" t="s">
        <v>8317</v>
      </c>
      <c r="R981" s="12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48" hidden="1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2" t="s">
        <v>8317</v>
      </c>
      <c r="R982" s="1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48" hidden="1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2" t="s">
        <v>8317</v>
      </c>
      <c r="R983" s="12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32" hidden="1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2" t="s">
        <v>8317</v>
      </c>
      <c r="R984" s="12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48" hidden="1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2" t="s">
        <v>8317</v>
      </c>
      <c r="R985" s="12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80" hidden="1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2" t="s">
        <v>8317</v>
      </c>
      <c r="R986" s="12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48" hidden="1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2" t="s">
        <v>8317</v>
      </c>
      <c r="R987" s="12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48" hidden="1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2" t="s">
        <v>8317</v>
      </c>
      <c r="R988" s="12" t="s">
        <v>8319</v>
      </c>
      <c r="S988" s="8">
        <f t="shared" si="62"/>
        <v>42324.767361111109</v>
      </c>
      <c r="T988" s="8">
        <f t="shared" si="63"/>
        <v>42379</v>
      </c>
    </row>
    <row r="989" spans="1:20" ht="48" hidden="1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2" t="s">
        <v>8317</v>
      </c>
      <c r="R989" s="12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48" hidden="1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2" t="s">
        <v>8317</v>
      </c>
      <c r="R990" s="12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16" hidden="1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2" t="s">
        <v>8317</v>
      </c>
      <c r="R991" s="12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48" hidden="1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2" t="s">
        <v>8317</v>
      </c>
      <c r="R992" s="1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80" hidden="1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2" t="s">
        <v>8317</v>
      </c>
      <c r="R993" s="12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8" hidden="1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2" t="s">
        <v>8317</v>
      </c>
      <c r="R994" s="12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8" hidden="1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2" t="s">
        <v>8317</v>
      </c>
      <c r="R995" s="12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4" hidden="1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2" t="s">
        <v>8317</v>
      </c>
      <c r="R996" s="12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48" hidden="1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2" t="s">
        <v>8317</v>
      </c>
      <c r="R997" s="12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32" hidden="1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2" t="s">
        <v>8317</v>
      </c>
      <c r="R998" s="12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2" hidden="1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2" t="s">
        <v>8317</v>
      </c>
      <c r="R999" s="12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32" hidden="1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2" t="s">
        <v>8317</v>
      </c>
      <c r="R1000" s="12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8" hidden="1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2" t="s">
        <v>8317</v>
      </c>
      <c r="R1001" s="12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2" t="s">
        <v>8317</v>
      </c>
      <c r="R1002" s="1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2" t="s">
        <v>8317</v>
      </c>
      <c r="R1003" s="12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2" t="s">
        <v>8317</v>
      </c>
      <c r="R1004" s="12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2" t="s">
        <v>8317</v>
      </c>
      <c r="R1005" s="12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2" t="s">
        <v>8317</v>
      </c>
      <c r="R1006" s="12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2" t="s">
        <v>8317</v>
      </c>
      <c r="R1007" s="12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2" t="s">
        <v>8317</v>
      </c>
      <c r="R1008" s="12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2" t="s">
        <v>8317</v>
      </c>
      <c r="R1009" s="12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2" t="s">
        <v>8317</v>
      </c>
      <c r="R1010" s="12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2" t="s">
        <v>8317</v>
      </c>
      <c r="R1011" s="12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2" t="s">
        <v>8317</v>
      </c>
      <c r="R1012" s="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2" t="s">
        <v>8317</v>
      </c>
      <c r="R1013" s="12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2" t="s">
        <v>8317</v>
      </c>
      <c r="R1014" s="12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2" t="s">
        <v>8317</v>
      </c>
      <c r="R1015" s="12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2" t="s">
        <v>8317</v>
      </c>
      <c r="R1016" s="12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2" t="s">
        <v>8317</v>
      </c>
      <c r="R1017" s="12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2" t="s">
        <v>8317</v>
      </c>
      <c r="R1018" s="12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2" t="s">
        <v>8317</v>
      </c>
      <c r="R1019" s="12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2" t="s">
        <v>8317</v>
      </c>
      <c r="R1020" s="12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0"/>
        <v>53.25</v>
      </c>
      <c r="Q1021" s="12" t="s">
        <v>8317</v>
      </c>
      <c r="R1021" s="12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0"/>
        <v>106.2</v>
      </c>
      <c r="Q1022" s="12" t="s">
        <v>8323</v>
      </c>
      <c r="R1022" s="1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0"/>
        <v>22.08</v>
      </c>
      <c r="Q1023" s="12" t="s">
        <v>8323</v>
      </c>
      <c r="R1023" s="12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0"/>
        <v>31.05</v>
      </c>
      <c r="Q1024" s="12" t="s">
        <v>8323</v>
      </c>
      <c r="R1024" s="12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0"/>
        <v>36.21</v>
      </c>
      <c r="Q1025" s="12" t="s">
        <v>8323</v>
      </c>
      <c r="R1025" s="12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ref="P1026:P1089" si="64">IFERROR(ROUND(E1026/L1026,2),0)</f>
        <v>388.98</v>
      </c>
      <c r="Q1026" s="12" t="s">
        <v>8323</v>
      </c>
      <c r="R1026" s="12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2" t="s">
        <v>8323</v>
      </c>
      <c r="R1027" s="12" t="s">
        <v>8328</v>
      </c>
      <c r="S1027" s="8">
        <f t="shared" ref="S1027:S1090" si="66">(((J1027/60)/60/24)+DATE(1970,1,1))</f>
        <v>42049.833761574075</v>
      </c>
      <c r="T1027" s="8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2" t="s">
        <v>8323</v>
      </c>
      <c r="R1028" s="12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2" t="s">
        <v>8323</v>
      </c>
      <c r="R1029" s="12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2" t="s">
        <v>8323</v>
      </c>
      <c r="R1030" s="12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2" t="s">
        <v>8323</v>
      </c>
      <c r="R1031" s="12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2" t="s">
        <v>8323</v>
      </c>
      <c r="R1032" s="1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2" t="s">
        <v>8323</v>
      </c>
      <c r="R1033" s="12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2" t="s">
        <v>8323</v>
      </c>
      <c r="R1034" s="12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2" t="s">
        <v>8323</v>
      </c>
      <c r="R1035" s="12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2" t="s">
        <v>8323</v>
      </c>
      <c r="R1036" s="12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2" t="s">
        <v>8323</v>
      </c>
      <c r="R1037" s="12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2" t="s">
        <v>8323</v>
      </c>
      <c r="R1038" s="12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2" t="s">
        <v>8323</v>
      </c>
      <c r="R1039" s="12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2" t="s">
        <v>8323</v>
      </c>
      <c r="R1040" s="12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2" t="s">
        <v>8323</v>
      </c>
      <c r="R1041" s="12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2" t="s">
        <v>8329</v>
      </c>
      <c r="R1042" s="1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2" t="s">
        <v>8329</v>
      </c>
      <c r="R1043" s="12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2" t="s">
        <v>8329</v>
      </c>
      <c r="R1044" s="12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2" t="s">
        <v>8329</v>
      </c>
      <c r="R1045" s="12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2" t="s">
        <v>8329</v>
      </c>
      <c r="R1046" s="12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2" t="s">
        <v>8329</v>
      </c>
      <c r="R1047" s="12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2" t="s">
        <v>8329</v>
      </c>
      <c r="R1048" s="12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2" t="s">
        <v>8329</v>
      </c>
      <c r="R1049" s="12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2" t="s">
        <v>8329</v>
      </c>
      <c r="R1050" s="12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2" t="s">
        <v>8329</v>
      </c>
      <c r="R1051" s="12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2" t="s">
        <v>8329</v>
      </c>
      <c r="R1052" s="1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2" t="s">
        <v>8329</v>
      </c>
      <c r="R1053" s="12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2" t="s">
        <v>8329</v>
      </c>
      <c r="R1054" s="12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2" t="s">
        <v>8329</v>
      </c>
      <c r="R1055" s="12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2" t="s">
        <v>8329</v>
      </c>
      <c r="R1056" s="12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2" t="s">
        <v>8329</v>
      </c>
      <c r="R1057" s="12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2" t="s">
        <v>8329</v>
      </c>
      <c r="R1058" s="12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2" t="s">
        <v>8329</v>
      </c>
      <c r="R1059" s="12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2" t="s">
        <v>8329</v>
      </c>
      <c r="R1060" s="12" t="s">
        <v>8330</v>
      </c>
      <c r="S1060" s="8">
        <f t="shared" si="66"/>
        <v>42047.900960648149</v>
      </c>
      <c r="T1060" s="8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2" t="s">
        <v>8329</v>
      </c>
      <c r="R1061" s="12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2" t="s">
        <v>8329</v>
      </c>
      <c r="R1062" s="1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2" t="s">
        <v>8329</v>
      </c>
      <c r="R1063" s="12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2" t="s">
        <v>8329</v>
      </c>
      <c r="R1064" s="12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2" t="s">
        <v>8329</v>
      </c>
      <c r="R1065" s="12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48" hidden="1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2" t="s">
        <v>8331</v>
      </c>
      <c r="R1066" s="12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48" hidden="1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2" t="s">
        <v>8331</v>
      </c>
      <c r="R1067" s="12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8" hidden="1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2" t="s">
        <v>8331</v>
      </c>
      <c r="R1068" s="12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48" hidden="1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2" t="s">
        <v>8331</v>
      </c>
      <c r="R1069" s="12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48" hidden="1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2" t="s">
        <v>8331</v>
      </c>
      <c r="R1070" s="12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8" hidden="1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2" t="s">
        <v>8331</v>
      </c>
      <c r="R1071" s="12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8" hidden="1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2" t="s">
        <v>8331</v>
      </c>
      <c r="R1072" s="1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48" hidden="1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2" t="s">
        <v>8331</v>
      </c>
      <c r="R1073" s="12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48" hidden="1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2" t="s">
        <v>8331</v>
      </c>
      <c r="R1074" s="12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32" hidden="1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2" t="s">
        <v>8331</v>
      </c>
      <c r="R1075" s="12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48" hidden="1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2" t="s">
        <v>8331</v>
      </c>
      <c r="R1076" s="12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32" hidden="1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2" t="s">
        <v>8331</v>
      </c>
      <c r="R1077" s="12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8" hidden="1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2" t="s">
        <v>8331</v>
      </c>
      <c r="R1078" s="12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8" hidden="1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2" t="s">
        <v>8331</v>
      </c>
      <c r="R1079" s="12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48" hidden="1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2" t="s">
        <v>8331</v>
      </c>
      <c r="R1080" s="12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48" hidden="1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2" t="s">
        <v>8331</v>
      </c>
      <c r="R1081" s="12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8" hidden="1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2" t="s">
        <v>8331</v>
      </c>
      <c r="R1082" s="1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8" hidden="1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2" t="s">
        <v>8331</v>
      </c>
      <c r="R1083" s="12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32" hidden="1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2" t="s">
        <v>8331</v>
      </c>
      <c r="R1084" s="12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48" hidden="1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4"/>
        <v>410</v>
      </c>
      <c r="Q1085" s="12" t="s">
        <v>8331</v>
      </c>
      <c r="R1085" s="12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ht="16" hidden="1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4"/>
        <v>0</v>
      </c>
      <c r="Q1086" s="12" t="s">
        <v>8331</v>
      </c>
      <c r="R1086" s="12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32" hidden="1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4"/>
        <v>114</v>
      </c>
      <c r="Q1087" s="12" t="s">
        <v>8331</v>
      </c>
      <c r="R1087" s="12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ht="16" hidden="1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4"/>
        <v>7.5</v>
      </c>
      <c r="Q1088" s="12" t="s">
        <v>8331</v>
      </c>
      <c r="R1088" s="12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48" hidden="1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4"/>
        <v>0</v>
      </c>
      <c r="Q1089" s="12" t="s">
        <v>8331</v>
      </c>
      <c r="R1089" s="12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32" hidden="1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ref="P1090:P1153" si="68">IFERROR(ROUND(E1090/L1090,2),0)</f>
        <v>43.42</v>
      </c>
      <c r="Q1090" s="12" t="s">
        <v>8331</v>
      </c>
      <c r="R1090" s="12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2" hidden="1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2" t="s">
        <v>8331</v>
      </c>
      <c r="R1091" s="12" t="s">
        <v>8332</v>
      </c>
      <c r="S1091" s="8">
        <f t="shared" ref="S1091:S1154" si="70">(((J1091/60)/60/24)+DATE(1970,1,1))</f>
        <v>42151.189525462964</v>
      </c>
      <c r="T1091" s="8">
        <f t="shared" ref="T1091:T1154" si="71">(((I1091/60)/60)/24)+DATE(1970,1,1)</f>
        <v>42181.189525462964</v>
      </c>
    </row>
    <row r="1092" spans="1:20" ht="48" hidden="1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2" t="s">
        <v>8331</v>
      </c>
      <c r="R1092" s="1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48" hidden="1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2" t="s">
        <v>8331</v>
      </c>
      <c r="R1093" s="12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48" hidden="1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2" t="s">
        <v>8331</v>
      </c>
      <c r="R1094" s="12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8" hidden="1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2" t="s">
        <v>8331</v>
      </c>
      <c r="R1095" s="12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48" hidden="1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2" t="s">
        <v>8331</v>
      </c>
      <c r="R1096" s="12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48" hidden="1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2" t="s">
        <v>8331</v>
      </c>
      <c r="R1097" s="12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48" hidden="1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2" t="s">
        <v>8331</v>
      </c>
      <c r="R1098" s="12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8" hidden="1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2" t="s">
        <v>8331</v>
      </c>
      <c r="R1099" s="12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2" hidden="1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2" t="s">
        <v>8331</v>
      </c>
      <c r="R1100" s="12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48" hidden="1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2" t="s">
        <v>8331</v>
      </c>
      <c r="R1101" s="12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8" hidden="1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2" t="s">
        <v>8331</v>
      </c>
      <c r="R1102" s="1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32" hidden="1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2" t="s">
        <v>8331</v>
      </c>
      <c r="R1103" s="12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48" hidden="1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2" t="s">
        <v>8331</v>
      </c>
      <c r="R1104" s="12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8" hidden="1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2" t="s">
        <v>8331</v>
      </c>
      <c r="R1105" s="12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48" hidden="1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2" t="s">
        <v>8331</v>
      </c>
      <c r="R1106" s="12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48" hidden="1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2" t="s">
        <v>8331</v>
      </c>
      <c r="R1107" s="12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8" hidden="1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2" t="s">
        <v>8331</v>
      </c>
      <c r="R1108" s="12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4" hidden="1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2" t="s">
        <v>8331</v>
      </c>
      <c r="R1109" s="12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48" hidden="1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2" t="s">
        <v>8331</v>
      </c>
      <c r="R1110" s="12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48" hidden="1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2" t="s">
        <v>8331</v>
      </c>
      <c r="R1111" s="12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48" hidden="1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2" t="s">
        <v>8331</v>
      </c>
      <c r="R1112" s="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48" hidden="1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2" t="s">
        <v>8331</v>
      </c>
      <c r="R1113" s="12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8" hidden="1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2" t="s">
        <v>8331</v>
      </c>
      <c r="R1114" s="12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48" hidden="1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2" t="s">
        <v>8331</v>
      </c>
      <c r="R1115" s="12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48" hidden="1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2" t="s">
        <v>8331</v>
      </c>
      <c r="R1116" s="12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48" hidden="1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2" t="s">
        <v>8331</v>
      </c>
      <c r="R1117" s="12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32" hidden="1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2" t="s">
        <v>8331</v>
      </c>
      <c r="R1118" s="12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8" hidden="1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2" t="s">
        <v>8331</v>
      </c>
      <c r="R1119" s="12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48" hidden="1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2" t="s">
        <v>8331</v>
      </c>
      <c r="R1120" s="12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48" hidden="1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2" t="s">
        <v>8331</v>
      </c>
      <c r="R1121" s="12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32" hidden="1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2" t="s">
        <v>8331</v>
      </c>
      <c r="R1122" s="1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8" hidden="1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2" t="s">
        <v>8331</v>
      </c>
      <c r="R1123" s="12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48" hidden="1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2" t="s">
        <v>8331</v>
      </c>
      <c r="R1124" s="12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48" hidden="1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2" t="s">
        <v>8331</v>
      </c>
      <c r="R1125" s="12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48" hidden="1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2" t="s">
        <v>8331</v>
      </c>
      <c r="R1126" s="12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48" hidden="1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2" t="s">
        <v>8331</v>
      </c>
      <c r="R1127" s="12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32" hidden="1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2" t="s">
        <v>8331</v>
      </c>
      <c r="R1128" s="12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4" hidden="1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2" t="s">
        <v>8331</v>
      </c>
      <c r="R1129" s="12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ht="16" hidden="1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2" t="s">
        <v>8331</v>
      </c>
      <c r="R1130" s="12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8" hidden="1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2" t="s">
        <v>8331</v>
      </c>
      <c r="R1131" s="12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48" hidden="1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2" t="s">
        <v>8331</v>
      </c>
      <c r="R1132" s="1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48" hidden="1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2" t="s">
        <v>8331</v>
      </c>
      <c r="R1133" s="12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8" hidden="1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2" t="s">
        <v>8331</v>
      </c>
      <c r="R1134" s="12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48" hidden="1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2" t="s">
        <v>8331</v>
      </c>
      <c r="R1135" s="12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8" hidden="1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2" t="s">
        <v>8331</v>
      </c>
      <c r="R1136" s="12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4" hidden="1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2" t="s">
        <v>8331</v>
      </c>
      <c r="R1137" s="12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8" hidden="1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2" t="s">
        <v>8331</v>
      </c>
      <c r="R1138" s="12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48" hidden="1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2" t="s">
        <v>8331</v>
      </c>
      <c r="R1139" s="12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48" hidden="1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2" t="s">
        <v>8331</v>
      </c>
      <c r="R1140" s="12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48" hidden="1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2" t="s">
        <v>8331</v>
      </c>
      <c r="R1141" s="12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8" hidden="1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2" t="s">
        <v>8331</v>
      </c>
      <c r="R1142" s="1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ht="16" hidden="1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2" t="s">
        <v>8331</v>
      </c>
      <c r="R1143" s="12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8" hidden="1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2" t="s">
        <v>8331</v>
      </c>
      <c r="R1144" s="12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48" hidden="1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2" t="s">
        <v>8331</v>
      </c>
      <c r="R1145" s="12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8" hidden="1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2" t="s">
        <v>8334</v>
      </c>
      <c r="R1146" s="12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8" hidden="1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2" t="s">
        <v>8334</v>
      </c>
      <c r="R1147" s="12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32" hidden="1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2" t="s">
        <v>8334</v>
      </c>
      <c r="R1148" s="12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48" hidden="1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68"/>
        <v>0</v>
      </c>
      <c r="Q1149" s="12" t="s">
        <v>8334</v>
      </c>
      <c r="R1149" s="12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2" hidden="1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68"/>
        <v>24.33</v>
      </c>
      <c r="Q1150" s="12" t="s">
        <v>8334</v>
      </c>
      <c r="R1150" s="12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2" hidden="1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68"/>
        <v>37.5</v>
      </c>
      <c r="Q1151" s="12" t="s">
        <v>8334</v>
      </c>
      <c r="R1151" s="12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2" hidden="1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68"/>
        <v>42</v>
      </c>
      <c r="Q1152" s="12" t="s">
        <v>8334</v>
      </c>
      <c r="R1152" s="1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48" hidden="1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68"/>
        <v>0</v>
      </c>
      <c r="Q1153" s="12" t="s">
        <v>8334</v>
      </c>
      <c r="R1153" s="12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ht="16" hidden="1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ref="P1154:P1217" si="72">IFERROR(ROUND(E1154/L1154,2),0)</f>
        <v>60.73</v>
      </c>
      <c r="Q1154" s="12" t="s">
        <v>8334</v>
      </c>
      <c r="R1154" s="12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2" hidden="1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2" t="s">
        <v>8334</v>
      </c>
      <c r="R1155" s="12" t="s">
        <v>8335</v>
      </c>
      <c r="S1155" s="8">
        <f t="shared" ref="S1155:S1218" si="74">(((J1155/60)/60/24)+DATE(1970,1,1))</f>
        <v>42143.714178240742</v>
      </c>
      <c r="T1155" s="8">
        <f t="shared" ref="T1155:T1218" si="75">(((I1155/60)/60)/24)+DATE(1970,1,1)</f>
        <v>42173.714178240742</v>
      </c>
    </row>
    <row r="1156" spans="1:20" ht="48" hidden="1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2" t="s">
        <v>8334</v>
      </c>
      <c r="R1156" s="12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48" hidden="1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2" t="s">
        <v>8334</v>
      </c>
      <c r="R1157" s="12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8" hidden="1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2" t="s">
        <v>8334</v>
      </c>
      <c r="R1158" s="12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48" hidden="1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2" t="s">
        <v>8334</v>
      </c>
      <c r="R1159" s="12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48" hidden="1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2" t="s">
        <v>8334</v>
      </c>
      <c r="R1160" s="12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48" hidden="1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2" t="s">
        <v>8334</v>
      </c>
      <c r="R1161" s="12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8" hidden="1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2" t="s">
        <v>8334</v>
      </c>
      <c r="R1162" s="1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48" hidden="1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2" t="s">
        <v>8334</v>
      </c>
      <c r="R1163" s="12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48" hidden="1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2" t="s">
        <v>8334</v>
      </c>
      <c r="R1164" s="12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48" hidden="1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2" t="s">
        <v>8334</v>
      </c>
      <c r="R1165" s="12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4" hidden="1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2" t="s">
        <v>8334</v>
      </c>
      <c r="R1166" s="12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48" hidden="1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2" t="s">
        <v>8334</v>
      </c>
      <c r="R1167" s="12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48" hidden="1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2" t="s">
        <v>8334</v>
      </c>
      <c r="R1168" s="12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8" hidden="1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2" t="s">
        <v>8334</v>
      </c>
      <c r="R1169" s="12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8" hidden="1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2" t="s">
        <v>8334</v>
      </c>
      <c r="R1170" s="12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8" hidden="1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2" t="s">
        <v>8334</v>
      </c>
      <c r="R1171" s="12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8" hidden="1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2" t="s">
        <v>8334</v>
      </c>
      <c r="R1172" s="1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32" hidden="1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2" t="s">
        <v>8334</v>
      </c>
      <c r="R1173" s="12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16" hidden="1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2" t="s">
        <v>8334</v>
      </c>
      <c r="R1174" s="12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48" hidden="1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2" t="s">
        <v>8334</v>
      </c>
      <c r="R1175" s="12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8" hidden="1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2" t="s">
        <v>8334</v>
      </c>
      <c r="R1176" s="12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8" hidden="1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2" t="s">
        <v>8334</v>
      </c>
      <c r="R1177" s="12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4" hidden="1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2" t="s">
        <v>8334</v>
      </c>
      <c r="R1178" s="12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48" hidden="1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2" t="s">
        <v>8334</v>
      </c>
      <c r="R1179" s="12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48" hidden="1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2" t="s">
        <v>8334</v>
      </c>
      <c r="R1180" s="12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8" hidden="1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2" t="s">
        <v>8334</v>
      </c>
      <c r="R1181" s="12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32" hidden="1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2" t="s">
        <v>8334</v>
      </c>
      <c r="R1182" s="1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16" hidden="1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2" t="s">
        <v>8334</v>
      </c>
      <c r="R1183" s="12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48" hidden="1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2" t="s">
        <v>8334</v>
      </c>
      <c r="R1184" s="12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48" hidden="1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2" t="s">
        <v>8334</v>
      </c>
      <c r="R1185" s="12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2" t="s">
        <v>8336</v>
      </c>
      <c r="R1186" s="12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2" t="s">
        <v>8336</v>
      </c>
      <c r="R1187" s="12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2" t="s">
        <v>8336</v>
      </c>
      <c r="R1188" s="12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2" t="s">
        <v>8336</v>
      </c>
      <c r="R1189" s="12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2" t="s">
        <v>8336</v>
      </c>
      <c r="R1190" s="12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2" t="s">
        <v>8336</v>
      </c>
      <c r="R1191" s="12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2" t="s">
        <v>8336</v>
      </c>
      <c r="R1192" s="1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2" t="s">
        <v>8336</v>
      </c>
      <c r="R1193" s="12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2" t="s">
        <v>8336</v>
      </c>
      <c r="R1194" s="12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2" t="s">
        <v>8336</v>
      </c>
      <c r="R1195" s="12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2" t="s">
        <v>8336</v>
      </c>
      <c r="R1196" s="12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2" t="s">
        <v>8336</v>
      </c>
      <c r="R1197" s="12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2" t="s">
        <v>8336</v>
      </c>
      <c r="R1198" s="12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2" t="s">
        <v>8336</v>
      </c>
      <c r="R1199" s="12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2" t="s">
        <v>8336</v>
      </c>
      <c r="R1200" s="12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2" t="s">
        <v>8336</v>
      </c>
      <c r="R1201" s="12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2" t="s">
        <v>8336</v>
      </c>
      <c r="R1202" s="1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2" t="s">
        <v>8336</v>
      </c>
      <c r="R1203" s="12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2" t="s">
        <v>8336</v>
      </c>
      <c r="R1204" s="12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2" t="s">
        <v>8336</v>
      </c>
      <c r="R1205" s="12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2" t="s">
        <v>8336</v>
      </c>
      <c r="R1206" s="12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2" t="s">
        <v>8336</v>
      </c>
      <c r="R1207" s="12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2" t="s">
        <v>8336</v>
      </c>
      <c r="R1208" s="12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2" t="s">
        <v>8336</v>
      </c>
      <c r="R1209" s="12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2" t="s">
        <v>8336</v>
      </c>
      <c r="R1210" s="12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2" t="s">
        <v>8336</v>
      </c>
      <c r="R1211" s="12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2" t="s">
        <v>8336</v>
      </c>
      <c r="R1212" s="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2"/>
        <v>168.5</v>
      </c>
      <c r="Q1213" s="12" t="s">
        <v>8336</v>
      </c>
      <c r="R1213" s="12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2"/>
        <v>38.869999999999997</v>
      </c>
      <c r="Q1214" s="12" t="s">
        <v>8336</v>
      </c>
      <c r="R1214" s="12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2"/>
        <v>61.53</v>
      </c>
      <c r="Q1215" s="12" t="s">
        <v>8336</v>
      </c>
      <c r="R1215" s="12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2"/>
        <v>105.44</v>
      </c>
      <c r="Q1216" s="12" t="s">
        <v>8336</v>
      </c>
      <c r="R1216" s="12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2"/>
        <v>71.59</v>
      </c>
      <c r="Q1217" s="12" t="s">
        <v>8336</v>
      </c>
      <c r="R1217" s="12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ref="P1218:P1281" si="76">IFERROR(ROUND(E1218/L1218,2),0)</f>
        <v>91.88</v>
      </c>
      <c r="Q1218" s="12" t="s">
        <v>8336</v>
      </c>
      <c r="R1218" s="12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2" t="s">
        <v>8336</v>
      </c>
      <c r="R1219" s="12" t="s">
        <v>8337</v>
      </c>
      <c r="S1219" s="8">
        <f t="shared" ref="S1219:S1282" si="78">(((J1219/60)/60/24)+DATE(1970,1,1))</f>
        <v>42535.809490740736</v>
      </c>
      <c r="T1219" s="8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2" t="s">
        <v>8336</v>
      </c>
      <c r="R1220" s="12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2" t="s">
        <v>8336</v>
      </c>
      <c r="R1221" s="12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2" t="s">
        <v>8336</v>
      </c>
      <c r="R1222" s="1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2" t="s">
        <v>8336</v>
      </c>
      <c r="R1223" s="12" t="s">
        <v>8337</v>
      </c>
      <c r="S1223" s="8">
        <f t="shared" si="78"/>
        <v>42680.47555555556</v>
      </c>
      <c r="T1223" s="8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2" t="s">
        <v>8336</v>
      </c>
      <c r="R1224" s="12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2" t="s">
        <v>8336</v>
      </c>
      <c r="R1225" s="12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2" t="s">
        <v>8323</v>
      </c>
      <c r="R1226" s="12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2" t="s">
        <v>8323</v>
      </c>
      <c r="R1227" s="12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2" t="s">
        <v>8323</v>
      </c>
      <c r="R1228" s="12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2" t="s">
        <v>8323</v>
      </c>
      <c r="R1229" s="12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2" t="s">
        <v>8323</v>
      </c>
      <c r="R1230" s="12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2" t="s">
        <v>8323</v>
      </c>
      <c r="R1231" s="12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2" t="s">
        <v>8323</v>
      </c>
      <c r="R1232" s="1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2" t="s">
        <v>8323</v>
      </c>
      <c r="R1233" s="12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2" t="s">
        <v>8323</v>
      </c>
      <c r="R1234" s="12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2" t="s">
        <v>8323</v>
      </c>
      <c r="R1235" s="12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2" t="s">
        <v>8323</v>
      </c>
      <c r="R1236" s="12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2" t="s">
        <v>8323</v>
      </c>
      <c r="R1237" s="12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2" t="s">
        <v>8323</v>
      </c>
      <c r="R1238" s="12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2" t="s">
        <v>8323</v>
      </c>
      <c r="R1239" s="12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2" t="s">
        <v>8323</v>
      </c>
      <c r="R1240" s="12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2" t="s">
        <v>8323</v>
      </c>
      <c r="R1241" s="12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2" t="s">
        <v>8323</v>
      </c>
      <c r="R1242" s="1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2" t="s">
        <v>8323</v>
      </c>
      <c r="R1243" s="12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2" t="s">
        <v>8323</v>
      </c>
      <c r="R1244" s="12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2" t="s">
        <v>8323</v>
      </c>
      <c r="R1245" s="12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2" t="s">
        <v>8323</v>
      </c>
      <c r="R1246" s="12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2" t="s">
        <v>8323</v>
      </c>
      <c r="R1247" s="12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2" t="s">
        <v>8323</v>
      </c>
      <c r="R1248" s="12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2" t="s">
        <v>8323</v>
      </c>
      <c r="R1249" s="12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2" t="s">
        <v>8323</v>
      </c>
      <c r="R1250" s="12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2" t="s">
        <v>8323</v>
      </c>
      <c r="R1251" s="12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2" t="s">
        <v>8323</v>
      </c>
      <c r="R1252" s="1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2" t="s">
        <v>8323</v>
      </c>
      <c r="R1253" s="12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2" t="s">
        <v>8323</v>
      </c>
      <c r="R1254" s="12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2" t="s">
        <v>8323</v>
      </c>
      <c r="R1255" s="12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2" t="s">
        <v>8323</v>
      </c>
      <c r="R1256" s="12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2" t="s">
        <v>8323</v>
      </c>
      <c r="R1257" s="12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2" t="s">
        <v>8323</v>
      </c>
      <c r="R1258" s="12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2" t="s">
        <v>8323</v>
      </c>
      <c r="R1259" s="12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2" t="s">
        <v>8323</v>
      </c>
      <c r="R1260" s="12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2" t="s">
        <v>8323</v>
      </c>
      <c r="R1261" s="12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2" t="s">
        <v>8323</v>
      </c>
      <c r="R1262" s="1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2" t="s">
        <v>8323</v>
      </c>
      <c r="R1263" s="12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2" t="s">
        <v>8323</v>
      </c>
      <c r="R1264" s="12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2" t="s">
        <v>8323</v>
      </c>
      <c r="R1265" s="12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2" t="s">
        <v>8323</v>
      </c>
      <c r="R1266" s="12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2" t="s">
        <v>8323</v>
      </c>
      <c r="R1267" s="12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2" t="s">
        <v>8323</v>
      </c>
      <c r="R1268" s="12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2" t="s">
        <v>8323</v>
      </c>
      <c r="R1269" s="12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2" t="s">
        <v>8323</v>
      </c>
      <c r="R1270" s="12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2" t="s">
        <v>8323</v>
      </c>
      <c r="R1271" s="12" t="s">
        <v>8324</v>
      </c>
      <c r="S1271" s="8">
        <f t="shared" si="78"/>
        <v>42445.823055555549</v>
      </c>
      <c r="T1271" s="8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2" t="s">
        <v>8323</v>
      </c>
      <c r="R1272" s="1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2" t="s">
        <v>8323</v>
      </c>
      <c r="R1273" s="12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2" t="s">
        <v>8323</v>
      </c>
      <c r="R1274" s="12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2" t="s">
        <v>8323</v>
      </c>
      <c r="R1275" s="12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2" t="s">
        <v>8323</v>
      </c>
      <c r="R1276" s="12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6"/>
        <v>62.52</v>
      </c>
      <c r="Q1277" s="12" t="s">
        <v>8323</v>
      </c>
      <c r="R1277" s="12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6"/>
        <v>46.07</v>
      </c>
      <c r="Q1278" s="12" t="s">
        <v>8323</v>
      </c>
      <c r="R1278" s="12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6"/>
        <v>38.54</v>
      </c>
      <c r="Q1279" s="12" t="s">
        <v>8323</v>
      </c>
      <c r="R1279" s="12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6"/>
        <v>53.01</v>
      </c>
      <c r="Q1280" s="12" t="s">
        <v>8323</v>
      </c>
      <c r="R1280" s="12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6"/>
        <v>73.36</v>
      </c>
      <c r="Q1281" s="12" t="s">
        <v>8323</v>
      </c>
      <c r="R1281" s="12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ref="P1282:P1345" si="80">IFERROR(ROUND(E1282/L1282,2),0)</f>
        <v>127.98</v>
      </c>
      <c r="Q1282" s="12" t="s">
        <v>8323</v>
      </c>
      <c r="R1282" s="1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2" t="s">
        <v>8323</v>
      </c>
      <c r="R1283" s="12" t="s">
        <v>8324</v>
      </c>
      <c r="S1283" s="8">
        <f t="shared" ref="S1283:S1346" si="82">(((J1283/60)/60/24)+DATE(1970,1,1))</f>
        <v>41463.743472222224</v>
      </c>
      <c r="T1283" s="8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2" t="s">
        <v>8323</v>
      </c>
      <c r="R1284" s="12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2" t="s">
        <v>8323</v>
      </c>
      <c r="R1285" s="12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2" t="s">
        <v>8315</v>
      </c>
      <c r="R1286" s="12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2" t="s">
        <v>8315</v>
      </c>
      <c r="R1287" s="12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2" t="s">
        <v>8315</v>
      </c>
      <c r="R1288" s="12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2" t="s">
        <v>8315</v>
      </c>
      <c r="R1289" s="12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2" t="s">
        <v>8315</v>
      </c>
      <c r="R1290" s="12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2" t="s">
        <v>8315</v>
      </c>
      <c r="R1291" s="12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2" t="s">
        <v>8315</v>
      </c>
      <c r="R1292" s="1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2" t="s">
        <v>8315</v>
      </c>
      <c r="R1293" s="12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2" t="s">
        <v>8315</v>
      </c>
      <c r="R1294" s="12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2" t="s">
        <v>8315</v>
      </c>
      <c r="R1295" s="12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2" t="s">
        <v>8315</v>
      </c>
      <c r="R1296" s="12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2" t="s">
        <v>8315</v>
      </c>
      <c r="R1297" s="12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2" t="s">
        <v>8315</v>
      </c>
      <c r="R1298" s="12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2" t="s">
        <v>8315</v>
      </c>
      <c r="R1299" s="12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2" t="s">
        <v>8315</v>
      </c>
      <c r="R1300" s="12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2" t="s">
        <v>8315</v>
      </c>
      <c r="R1301" s="12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2" t="s">
        <v>8315</v>
      </c>
      <c r="R1302" s="1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2" t="s">
        <v>8315</v>
      </c>
      <c r="R1303" s="12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2" t="s">
        <v>8315</v>
      </c>
      <c r="R1304" s="12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2" t="s">
        <v>8315</v>
      </c>
      <c r="R1305" s="12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2" t="s">
        <v>8317</v>
      </c>
      <c r="R1306" s="12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2" t="s">
        <v>8317</v>
      </c>
      <c r="R1307" s="12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2" t="s">
        <v>8317</v>
      </c>
      <c r="R1308" s="12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2" t="s">
        <v>8317</v>
      </c>
      <c r="R1309" s="12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2" t="s">
        <v>8317</v>
      </c>
      <c r="R1310" s="12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2" t="s">
        <v>8317</v>
      </c>
      <c r="R1311" s="12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2" t="s">
        <v>8317</v>
      </c>
      <c r="R1312" s="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2" t="s">
        <v>8317</v>
      </c>
      <c r="R1313" s="12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2" t="s">
        <v>8317</v>
      </c>
      <c r="R1314" s="12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2" t="s">
        <v>8317</v>
      </c>
      <c r="R1315" s="12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2" t="s">
        <v>8317</v>
      </c>
      <c r="R1316" s="12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2" t="s">
        <v>8317</v>
      </c>
      <c r="R1317" s="12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2" t="s">
        <v>8317</v>
      </c>
      <c r="R1318" s="12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2" t="s">
        <v>8317</v>
      </c>
      <c r="R1319" s="12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2" t="s">
        <v>8317</v>
      </c>
      <c r="R1320" s="12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2" t="s">
        <v>8317</v>
      </c>
      <c r="R1321" s="12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2" t="s">
        <v>8317</v>
      </c>
      <c r="R1322" s="1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2" t="s">
        <v>8317</v>
      </c>
      <c r="R1323" s="12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2" t="s">
        <v>8317</v>
      </c>
      <c r="R1324" s="12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2" t="s">
        <v>8317</v>
      </c>
      <c r="R1325" s="12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2" t="s">
        <v>8317</v>
      </c>
      <c r="R1326" s="12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2" t="s">
        <v>8317</v>
      </c>
      <c r="R1327" s="12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2" t="s">
        <v>8317</v>
      </c>
      <c r="R1328" s="12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2" t="s">
        <v>8317</v>
      </c>
      <c r="R1329" s="12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2" t="s">
        <v>8317</v>
      </c>
      <c r="R1330" s="12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2" t="s">
        <v>8317</v>
      </c>
      <c r="R1331" s="12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2" t="s">
        <v>8317</v>
      </c>
      <c r="R1332" s="1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2" t="s">
        <v>8317</v>
      </c>
      <c r="R1333" s="12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2" t="s">
        <v>8317</v>
      </c>
      <c r="R1334" s="12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2" t="s">
        <v>8317</v>
      </c>
      <c r="R1335" s="12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2" t="s">
        <v>8317</v>
      </c>
      <c r="R1336" s="12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2" t="s">
        <v>8317</v>
      </c>
      <c r="R1337" s="12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2" t="s">
        <v>8317</v>
      </c>
      <c r="R1338" s="12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2" t="s">
        <v>8317</v>
      </c>
      <c r="R1339" s="12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2" t="s">
        <v>8317</v>
      </c>
      <c r="R1340" s="12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0"/>
        <v>89.65</v>
      </c>
      <c r="Q1341" s="12" t="s">
        <v>8317</v>
      </c>
      <c r="R1341" s="12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0"/>
        <v>0</v>
      </c>
      <c r="Q1342" s="12" t="s">
        <v>8317</v>
      </c>
      <c r="R1342" s="1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0"/>
        <v>382.39</v>
      </c>
      <c r="Q1343" s="12" t="s">
        <v>8317</v>
      </c>
      <c r="R1343" s="12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0"/>
        <v>100</v>
      </c>
      <c r="Q1344" s="12" t="s">
        <v>8317</v>
      </c>
      <c r="R1344" s="12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0"/>
        <v>158.36000000000001</v>
      </c>
      <c r="Q1345" s="12" t="s">
        <v>8317</v>
      </c>
      <c r="R1345" s="12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ref="P1346:P1409" si="84">IFERROR(ROUND(E1346/L1346,2),0)</f>
        <v>40.76</v>
      </c>
      <c r="Q1346" s="12" t="s">
        <v>8320</v>
      </c>
      <c r="R1346" s="12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2" t="s">
        <v>8320</v>
      </c>
      <c r="R1347" s="12" t="s">
        <v>8321</v>
      </c>
      <c r="S1347" s="8">
        <f t="shared" ref="S1347:S1410" si="86">(((J1347/60)/60/24)+DATE(1970,1,1))</f>
        <v>41799.814340277779</v>
      </c>
      <c r="T1347" s="8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2" t="s">
        <v>8320</v>
      </c>
      <c r="R1348" s="12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2" t="s">
        <v>8320</v>
      </c>
      <c r="R1349" s="12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2" t="s">
        <v>8320</v>
      </c>
      <c r="R1350" s="12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2" t="s">
        <v>8320</v>
      </c>
      <c r="R1351" s="12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2" t="s">
        <v>8320</v>
      </c>
      <c r="R1352" s="1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2" t="s">
        <v>8320</v>
      </c>
      <c r="R1353" s="12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2" t="s">
        <v>8320</v>
      </c>
      <c r="R1354" s="12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2" t="s">
        <v>8320</v>
      </c>
      <c r="R1355" s="12" t="s">
        <v>8321</v>
      </c>
      <c r="S1355" s="8">
        <f t="shared" si="86"/>
        <v>41309.11791666667</v>
      </c>
      <c r="T1355" s="8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2" t="s">
        <v>8320</v>
      </c>
      <c r="R1356" s="12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2" t="s">
        <v>8320</v>
      </c>
      <c r="R1357" s="12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2" t="s">
        <v>8320</v>
      </c>
      <c r="R1358" s="12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2" t="s">
        <v>8320</v>
      </c>
      <c r="R1359" s="12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2" t="s">
        <v>8320</v>
      </c>
      <c r="R1360" s="12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2" t="s">
        <v>8320</v>
      </c>
      <c r="R1361" s="12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2" t="s">
        <v>8320</v>
      </c>
      <c r="R1362" s="1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2" t="s">
        <v>8320</v>
      </c>
      <c r="R1363" s="12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2" t="s">
        <v>8320</v>
      </c>
      <c r="R1364" s="12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2" t="s">
        <v>8320</v>
      </c>
      <c r="R1365" s="12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2" t="s">
        <v>8323</v>
      </c>
      <c r="R1366" s="12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2" t="s">
        <v>8323</v>
      </c>
      <c r="R1367" s="12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2" t="s">
        <v>8323</v>
      </c>
      <c r="R1368" s="12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2" t="s">
        <v>8323</v>
      </c>
      <c r="R1369" s="12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2" t="s">
        <v>8323</v>
      </c>
      <c r="R1370" s="12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2" t="s">
        <v>8323</v>
      </c>
      <c r="R1371" s="12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2" t="s">
        <v>8323</v>
      </c>
      <c r="R1372" s="1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2" t="s">
        <v>8323</v>
      </c>
      <c r="R1373" s="12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2" t="s">
        <v>8323</v>
      </c>
      <c r="R1374" s="12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2" t="s">
        <v>8323</v>
      </c>
      <c r="R1375" s="12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2" t="s">
        <v>8323</v>
      </c>
      <c r="R1376" s="12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2" t="s">
        <v>8323</v>
      </c>
      <c r="R1377" s="12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2" t="s">
        <v>8323</v>
      </c>
      <c r="R1378" s="12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2" t="s">
        <v>8323</v>
      </c>
      <c r="R1379" s="12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2" t="s">
        <v>8323</v>
      </c>
      <c r="R1380" s="12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2" t="s">
        <v>8323</v>
      </c>
      <c r="R1381" s="12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2" t="s">
        <v>8323</v>
      </c>
      <c r="R1382" s="1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2" t="s">
        <v>8323</v>
      </c>
      <c r="R1383" s="12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2" t="s">
        <v>8323</v>
      </c>
      <c r="R1384" s="12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2" t="s">
        <v>8323</v>
      </c>
      <c r="R1385" s="12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2" t="s">
        <v>8323</v>
      </c>
      <c r="R1386" s="12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2" t="s">
        <v>8323</v>
      </c>
      <c r="R1387" s="12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2" t="s">
        <v>8323</v>
      </c>
      <c r="R1388" s="12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2" t="s">
        <v>8323</v>
      </c>
      <c r="R1389" s="12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2" t="s">
        <v>8323</v>
      </c>
      <c r="R1390" s="12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2" t="s">
        <v>8323</v>
      </c>
      <c r="R1391" s="12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2" t="s">
        <v>8323</v>
      </c>
      <c r="R1392" s="1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2" t="s">
        <v>8323</v>
      </c>
      <c r="R1393" s="12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2" t="s">
        <v>8323</v>
      </c>
      <c r="R1394" s="12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2" t="s">
        <v>8323</v>
      </c>
      <c r="R1395" s="12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2" t="s">
        <v>8323</v>
      </c>
      <c r="R1396" s="12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2" t="s">
        <v>8323</v>
      </c>
      <c r="R1397" s="12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2" t="s">
        <v>8323</v>
      </c>
      <c r="R1398" s="12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2" t="s">
        <v>8323</v>
      </c>
      <c r="R1399" s="12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2" t="s">
        <v>8323</v>
      </c>
      <c r="R1400" s="12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2" t="s">
        <v>8323</v>
      </c>
      <c r="R1401" s="12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2" t="s">
        <v>8323</v>
      </c>
      <c r="R1402" s="1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2" t="s">
        <v>8323</v>
      </c>
      <c r="R1403" s="12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2" t="s">
        <v>8323</v>
      </c>
      <c r="R1404" s="12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4"/>
        <v>62.17</v>
      </c>
      <c r="Q1405" s="12" t="s">
        <v>8323</v>
      </c>
      <c r="R1405" s="12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48" hidden="1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4"/>
        <v>48.2</v>
      </c>
      <c r="Q1406" s="12" t="s">
        <v>8320</v>
      </c>
      <c r="R1406" s="12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2" hidden="1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4"/>
        <v>6.18</v>
      </c>
      <c r="Q1407" s="12" t="s">
        <v>8320</v>
      </c>
      <c r="R1407" s="12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16" hidden="1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4"/>
        <v>5</v>
      </c>
      <c r="Q1408" s="12" t="s">
        <v>8320</v>
      </c>
      <c r="R1408" s="12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8" hidden="1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4"/>
        <v>7.5</v>
      </c>
      <c r="Q1409" s="12" t="s">
        <v>8320</v>
      </c>
      <c r="R1409" s="12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48" hidden="1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ref="P1410:P1473" si="88">IFERROR(ROUND(E1410/L1410,2),0)</f>
        <v>12</v>
      </c>
      <c r="Q1410" s="12" t="s">
        <v>8320</v>
      </c>
      <c r="R1410" s="12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8" hidden="1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2" t="s">
        <v>8320</v>
      </c>
      <c r="R1411" s="12" t="s">
        <v>8339</v>
      </c>
      <c r="S1411" s="8">
        <f t="shared" ref="S1411:S1474" si="90">(((J1411/60)/60/24)+DATE(1970,1,1))</f>
        <v>41945.133506944447</v>
      </c>
      <c r="T1411" s="8">
        <f t="shared" ref="T1411:T1474" si="91">(((I1411/60)/60)/24)+DATE(1970,1,1)</f>
        <v>42005.175173611111</v>
      </c>
    </row>
    <row r="1412" spans="1:20" ht="48" hidden="1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2" t="s">
        <v>8320</v>
      </c>
      <c r="R1412" s="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48" hidden="1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2" t="s">
        <v>8320</v>
      </c>
      <c r="R1413" s="12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32" hidden="1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2" t="s">
        <v>8320</v>
      </c>
      <c r="R1414" s="12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48" hidden="1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2" t="s">
        <v>8320</v>
      </c>
      <c r="R1415" s="12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48" hidden="1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2" t="s">
        <v>8320</v>
      </c>
      <c r="R1416" s="12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8" hidden="1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2" t="s">
        <v>8320</v>
      </c>
      <c r="R1417" s="12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8" hidden="1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2" t="s">
        <v>8320</v>
      </c>
      <c r="R1418" s="12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8" hidden="1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2" t="s">
        <v>8320</v>
      </c>
      <c r="R1419" s="12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4" hidden="1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2" t="s">
        <v>8320</v>
      </c>
      <c r="R1420" s="12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48" hidden="1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2" t="s">
        <v>8320</v>
      </c>
      <c r="R1421" s="12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16" hidden="1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2" t="s">
        <v>8320</v>
      </c>
      <c r="R1422" s="1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48" hidden="1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2" t="s">
        <v>8320</v>
      </c>
      <c r="R1423" s="12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48" hidden="1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2" t="s">
        <v>8320</v>
      </c>
      <c r="R1424" s="12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48" hidden="1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2" t="s">
        <v>8320</v>
      </c>
      <c r="R1425" s="12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8" hidden="1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2" t="s">
        <v>8320</v>
      </c>
      <c r="R1426" s="12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48" hidden="1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2" t="s">
        <v>8320</v>
      </c>
      <c r="R1427" s="12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48" hidden="1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2" t="s">
        <v>8320</v>
      </c>
      <c r="R1428" s="12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48" hidden="1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2" t="s">
        <v>8320</v>
      </c>
      <c r="R1429" s="12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48" hidden="1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2" t="s">
        <v>8320</v>
      </c>
      <c r="R1430" s="12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32" hidden="1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2" t="s">
        <v>8320</v>
      </c>
      <c r="R1431" s="12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8" hidden="1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2" t="s">
        <v>8320</v>
      </c>
      <c r="R1432" s="1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48" hidden="1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2" t="s">
        <v>8320</v>
      </c>
      <c r="R1433" s="12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48" hidden="1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2" t="s">
        <v>8320</v>
      </c>
      <c r="R1434" s="12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48" hidden="1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2" t="s">
        <v>8320</v>
      </c>
      <c r="R1435" s="12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8" hidden="1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2" t="s">
        <v>8320</v>
      </c>
      <c r="R1436" s="12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32" hidden="1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2" t="s">
        <v>8320</v>
      </c>
      <c r="R1437" s="12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48" hidden="1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2" t="s">
        <v>8320</v>
      </c>
      <c r="R1438" s="12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48" hidden="1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2" t="s">
        <v>8320</v>
      </c>
      <c r="R1439" s="12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48" hidden="1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2" t="s">
        <v>8320</v>
      </c>
      <c r="R1440" s="12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8" hidden="1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2" t="s">
        <v>8320</v>
      </c>
      <c r="R1441" s="12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48" hidden="1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2" t="s">
        <v>8320</v>
      </c>
      <c r="R1442" s="1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48" hidden="1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2" t="s">
        <v>8320</v>
      </c>
      <c r="R1443" s="12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48" hidden="1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2" t="s">
        <v>8320</v>
      </c>
      <c r="R1444" s="12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48" hidden="1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2" t="s">
        <v>8320</v>
      </c>
      <c r="R1445" s="12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32" hidden="1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2" t="s">
        <v>8320</v>
      </c>
      <c r="R1446" s="12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48" hidden="1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2" t="s">
        <v>8320</v>
      </c>
      <c r="R1447" s="12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48" hidden="1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2" t="s">
        <v>8320</v>
      </c>
      <c r="R1448" s="12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2" hidden="1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2" t="s">
        <v>8320</v>
      </c>
      <c r="R1449" s="12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48" hidden="1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2" t="s">
        <v>8320</v>
      </c>
      <c r="R1450" s="12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48" hidden="1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2" t="s">
        <v>8320</v>
      </c>
      <c r="R1451" s="12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48" hidden="1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2" t="s">
        <v>8320</v>
      </c>
      <c r="R1452" s="1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2" t="s">
        <v>8320</v>
      </c>
      <c r="R1453" s="12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2" t="s">
        <v>8320</v>
      </c>
      <c r="R1454" s="12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2" t="s">
        <v>8320</v>
      </c>
      <c r="R1455" s="12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2" t="s">
        <v>8320</v>
      </c>
      <c r="R1456" s="12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2" t="s">
        <v>8320</v>
      </c>
      <c r="R1457" s="12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2" t="s">
        <v>8320</v>
      </c>
      <c r="R1458" s="12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2" t="s">
        <v>8320</v>
      </c>
      <c r="R1459" s="12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2" t="s">
        <v>8320</v>
      </c>
      <c r="R1460" s="12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2" t="s">
        <v>8320</v>
      </c>
      <c r="R1461" s="12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2" t="s">
        <v>8320</v>
      </c>
      <c r="R1462" s="1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2" t="s">
        <v>8320</v>
      </c>
      <c r="R1463" s="12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2" t="s">
        <v>8320</v>
      </c>
      <c r="R1464" s="12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2" t="s">
        <v>8320</v>
      </c>
      <c r="R1465" s="12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2" t="s">
        <v>8320</v>
      </c>
      <c r="R1466" s="12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2" t="s">
        <v>8320</v>
      </c>
      <c r="R1467" s="12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2" t="s">
        <v>8320</v>
      </c>
      <c r="R1468" s="12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88"/>
        <v>76.72</v>
      </c>
      <c r="Q1469" s="12" t="s">
        <v>8320</v>
      </c>
      <c r="R1469" s="12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88"/>
        <v>33.19</v>
      </c>
      <c r="Q1470" s="12" t="s">
        <v>8320</v>
      </c>
      <c r="R1470" s="12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88"/>
        <v>149.46</v>
      </c>
      <c r="Q1471" s="12" t="s">
        <v>8320</v>
      </c>
      <c r="R1471" s="12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88"/>
        <v>23.17</v>
      </c>
      <c r="Q1472" s="12" t="s">
        <v>8320</v>
      </c>
      <c r="R1472" s="1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88"/>
        <v>96.88</v>
      </c>
      <c r="Q1473" s="12" t="s">
        <v>8320</v>
      </c>
      <c r="R1473" s="12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ref="P1474:P1537" si="92">IFERROR(ROUND(E1474/L1474,2),0)</f>
        <v>103.2</v>
      </c>
      <c r="Q1474" s="12" t="s">
        <v>8320</v>
      </c>
      <c r="R1474" s="12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2" t="s">
        <v>8320</v>
      </c>
      <c r="R1475" s="12" t="s">
        <v>8340</v>
      </c>
      <c r="S1475" s="8">
        <f t="shared" ref="S1475:S1538" si="94">(((J1475/60)/60/24)+DATE(1970,1,1))</f>
        <v>40939.979618055557</v>
      </c>
      <c r="T1475" s="8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2" t="s">
        <v>8320</v>
      </c>
      <c r="R1476" s="12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2" t="s">
        <v>8320</v>
      </c>
      <c r="R1477" s="12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2" t="s">
        <v>8320</v>
      </c>
      <c r="R1478" s="12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2" t="s">
        <v>8320</v>
      </c>
      <c r="R1479" s="12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2" t="s">
        <v>8320</v>
      </c>
      <c r="R1480" s="12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2" t="s">
        <v>8320</v>
      </c>
      <c r="R1481" s="12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2" t="s">
        <v>8320</v>
      </c>
      <c r="R1482" s="1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48" hidden="1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2" t="s">
        <v>8320</v>
      </c>
      <c r="R1483" s="12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8" hidden="1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2" t="s">
        <v>8320</v>
      </c>
      <c r="R1484" s="12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48" hidden="1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2" t="s">
        <v>8320</v>
      </c>
      <c r="R1485" s="12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ht="16" hidden="1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2" t="s">
        <v>8320</v>
      </c>
      <c r="R1486" s="12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48" hidden="1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2" t="s">
        <v>8320</v>
      </c>
      <c r="R1487" s="12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48" hidden="1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2" t="s">
        <v>8320</v>
      </c>
      <c r="R1488" s="12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8" hidden="1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2" t="s">
        <v>8320</v>
      </c>
      <c r="R1489" s="12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8" hidden="1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2" t="s">
        <v>8320</v>
      </c>
      <c r="R1490" s="12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8" hidden="1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2" t="s">
        <v>8320</v>
      </c>
      <c r="R1491" s="12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8" hidden="1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2" t="s">
        <v>8320</v>
      </c>
      <c r="R1492" s="1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32" hidden="1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2" t="s">
        <v>8320</v>
      </c>
      <c r="R1493" s="12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48" hidden="1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2" t="s">
        <v>8320</v>
      </c>
      <c r="R1494" s="12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32" hidden="1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2" t="s">
        <v>8320</v>
      </c>
      <c r="R1495" s="12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48" hidden="1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2" t="s">
        <v>8320</v>
      </c>
      <c r="R1496" s="12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2" hidden="1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2" t="s">
        <v>8320</v>
      </c>
      <c r="R1497" s="12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8" hidden="1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2" t="s">
        <v>8320</v>
      </c>
      <c r="R1498" s="12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48" hidden="1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2" t="s">
        <v>8320</v>
      </c>
      <c r="R1499" s="12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48" hidden="1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2" t="s">
        <v>8320</v>
      </c>
      <c r="R1500" s="12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48" hidden="1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2" t="s">
        <v>8320</v>
      </c>
      <c r="R1501" s="12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48" hidden="1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2" t="s">
        <v>8320</v>
      </c>
      <c r="R1502" s="1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2" t="s">
        <v>8336</v>
      </c>
      <c r="R1503" s="12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2" t="s">
        <v>8336</v>
      </c>
      <c r="R1504" s="12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2" t="s">
        <v>8336</v>
      </c>
      <c r="R1505" s="12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2" t="s">
        <v>8336</v>
      </c>
      <c r="R1506" s="12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2" t="s">
        <v>8336</v>
      </c>
      <c r="R1507" s="12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2" t="s">
        <v>8336</v>
      </c>
      <c r="R1508" s="12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2" t="s">
        <v>8336</v>
      </c>
      <c r="R1509" s="12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2" t="s">
        <v>8336</v>
      </c>
      <c r="R1510" s="12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2" t="s">
        <v>8336</v>
      </c>
      <c r="R1511" s="12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2" t="s">
        <v>8336</v>
      </c>
      <c r="R1512" s="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2" t="s">
        <v>8336</v>
      </c>
      <c r="R1513" s="12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2" t="s">
        <v>8336</v>
      </c>
      <c r="R1514" s="12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2" t="s">
        <v>8336</v>
      </c>
      <c r="R1515" s="12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2" t="s">
        <v>8336</v>
      </c>
      <c r="R1516" s="12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2" t="s">
        <v>8336</v>
      </c>
      <c r="R1517" s="12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2" t="s">
        <v>8336</v>
      </c>
      <c r="R1518" s="12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2" t="s">
        <v>8336</v>
      </c>
      <c r="R1519" s="12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2" t="s">
        <v>8336</v>
      </c>
      <c r="R1520" s="12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2" t="s">
        <v>8336</v>
      </c>
      <c r="R1521" s="12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2" t="s">
        <v>8336</v>
      </c>
      <c r="R1522" s="1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2" t="s">
        <v>8336</v>
      </c>
      <c r="R1523" s="12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2" t="s">
        <v>8336</v>
      </c>
      <c r="R1524" s="12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2" t="s">
        <v>8336</v>
      </c>
      <c r="R1525" s="12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2" t="s">
        <v>8336</v>
      </c>
      <c r="R1526" s="12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2" t="s">
        <v>8336</v>
      </c>
      <c r="R1527" s="12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2" t="s">
        <v>8336</v>
      </c>
      <c r="R1528" s="12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2" t="s">
        <v>8336</v>
      </c>
      <c r="R1529" s="12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2" t="s">
        <v>8336</v>
      </c>
      <c r="R1530" s="12" t="s">
        <v>8337</v>
      </c>
      <c r="S1530" s="8">
        <f t="shared" si="94"/>
        <v>42736.732893518521</v>
      </c>
      <c r="T1530" s="8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2" t="s">
        <v>8336</v>
      </c>
      <c r="R1531" s="12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2" t="s">
        <v>8336</v>
      </c>
      <c r="R1532" s="1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2"/>
        <v>56.64</v>
      </c>
      <c r="Q1533" s="12" t="s">
        <v>8336</v>
      </c>
      <c r="R1533" s="12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2"/>
        <v>82.32</v>
      </c>
      <c r="Q1534" s="12" t="s">
        <v>8336</v>
      </c>
      <c r="R1534" s="12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2"/>
        <v>88.26</v>
      </c>
      <c r="Q1535" s="12" t="s">
        <v>8336</v>
      </c>
      <c r="R1535" s="12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2"/>
        <v>84.91</v>
      </c>
      <c r="Q1536" s="12" t="s">
        <v>8336</v>
      </c>
      <c r="R1536" s="12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2"/>
        <v>48.15</v>
      </c>
      <c r="Q1537" s="12" t="s">
        <v>8336</v>
      </c>
      <c r="R1537" s="12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ref="P1538:P1601" si="96">IFERROR(ROUND(E1538/L1538,2),0)</f>
        <v>66.02</v>
      </c>
      <c r="Q1538" s="12" t="s">
        <v>8336</v>
      </c>
      <c r="R1538" s="12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2" t="s">
        <v>8336</v>
      </c>
      <c r="R1539" s="12" t="s">
        <v>8337</v>
      </c>
      <c r="S1539" s="8">
        <f t="shared" ref="S1539:S1602" si="98">(((J1539/60)/60/24)+DATE(1970,1,1))</f>
        <v>42552.315127314811</v>
      </c>
      <c r="T1539" s="8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2" t="s">
        <v>8336</v>
      </c>
      <c r="R1540" s="12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2" t="s">
        <v>8336</v>
      </c>
      <c r="R1541" s="12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2" t="s">
        <v>8336</v>
      </c>
      <c r="R1542" s="1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8" hidden="1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2" t="s">
        <v>8336</v>
      </c>
      <c r="R1543" s="12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48" hidden="1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2" t="s">
        <v>8336</v>
      </c>
      <c r="R1544" s="12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8" hidden="1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2" t="s">
        <v>8336</v>
      </c>
      <c r="R1545" s="12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8" hidden="1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2" t="s">
        <v>8336</v>
      </c>
      <c r="R1546" s="12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8" hidden="1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2" t="s">
        <v>8336</v>
      </c>
      <c r="R1547" s="12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48" hidden="1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2" t="s">
        <v>8336</v>
      </c>
      <c r="R1548" s="12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8" hidden="1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2" t="s">
        <v>8336</v>
      </c>
      <c r="R1549" s="12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2" hidden="1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2" t="s">
        <v>8336</v>
      </c>
      <c r="R1550" s="12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8" hidden="1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2" t="s">
        <v>8336</v>
      </c>
      <c r="R1551" s="12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48" hidden="1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2" t="s">
        <v>8336</v>
      </c>
      <c r="R1552" s="1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48" hidden="1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2" t="s">
        <v>8336</v>
      </c>
      <c r="R1553" s="12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48" hidden="1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2" t="s">
        <v>8336</v>
      </c>
      <c r="R1554" s="12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8" hidden="1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2" t="s">
        <v>8336</v>
      </c>
      <c r="R1555" s="12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48" hidden="1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2" t="s">
        <v>8336</v>
      </c>
      <c r="R1556" s="12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8" hidden="1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2" t="s">
        <v>8336</v>
      </c>
      <c r="R1557" s="12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8" hidden="1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2" t="s">
        <v>8336</v>
      </c>
      <c r="R1558" s="12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8" hidden="1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2" t="s">
        <v>8336</v>
      </c>
      <c r="R1559" s="12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32" hidden="1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2" t="s">
        <v>8336</v>
      </c>
      <c r="R1560" s="12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32" hidden="1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2" t="s">
        <v>8336</v>
      </c>
      <c r="R1561" s="12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48" hidden="1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2" t="s">
        <v>8336</v>
      </c>
      <c r="R1562" s="1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2" t="s">
        <v>8320</v>
      </c>
      <c r="R1563" s="12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2" t="s">
        <v>8320</v>
      </c>
      <c r="R1564" s="12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2" t="s">
        <v>8320</v>
      </c>
      <c r="R1565" s="12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2" t="s">
        <v>8320</v>
      </c>
      <c r="R1566" s="12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2" t="s">
        <v>8320</v>
      </c>
      <c r="R1567" s="12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2" t="s">
        <v>8320</v>
      </c>
      <c r="R1568" s="12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2" t="s">
        <v>8320</v>
      </c>
      <c r="R1569" s="12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2" t="s">
        <v>8320</v>
      </c>
      <c r="R1570" s="12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2" t="s">
        <v>8320</v>
      </c>
      <c r="R1571" s="12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2" t="s">
        <v>8320</v>
      </c>
      <c r="R1572" s="1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2" t="s">
        <v>8320</v>
      </c>
      <c r="R1573" s="12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2" t="s">
        <v>8320</v>
      </c>
      <c r="R1574" s="12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2" t="s">
        <v>8320</v>
      </c>
      <c r="R1575" s="12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2" t="s">
        <v>8320</v>
      </c>
      <c r="R1576" s="12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2" t="s">
        <v>8320</v>
      </c>
      <c r="R1577" s="12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2" t="s">
        <v>8320</v>
      </c>
      <c r="R1578" s="12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2" t="s">
        <v>8320</v>
      </c>
      <c r="R1579" s="12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2" t="s">
        <v>8320</v>
      </c>
      <c r="R1580" s="12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2" t="s">
        <v>8320</v>
      </c>
      <c r="R1581" s="12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2" t="s">
        <v>8320</v>
      </c>
      <c r="R1582" s="1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48" hidden="1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2" t="s">
        <v>8336</v>
      </c>
      <c r="R1583" s="12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2" hidden="1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2" t="s">
        <v>8336</v>
      </c>
      <c r="R1584" s="12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48" hidden="1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2" t="s">
        <v>8336</v>
      </c>
      <c r="R1585" s="12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48" hidden="1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2" t="s">
        <v>8336</v>
      </c>
      <c r="R1586" s="12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48" hidden="1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2" t="s">
        <v>8336</v>
      </c>
      <c r="R1587" s="12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2" hidden="1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2" t="s">
        <v>8336</v>
      </c>
      <c r="R1588" s="12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48" hidden="1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2" t="s">
        <v>8336</v>
      </c>
      <c r="R1589" s="12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2" hidden="1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2" t="s">
        <v>8336</v>
      </c>
      <c r="R1590" s="12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8" hidden="1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2" t="s">
        <v>8336</v>
      </c>
      <c r="R1591" s="12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ht="16" hidden="1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2" t="s">
        <v>8336</v>
      </c>
      <c r="R1592" s="1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48" hidden="1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2" t="s">
        <v>8336</v>
      </c>
      <c r="R1593" s="12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2" hidden="1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2" t="s">
        <v>8336</v>
      </c>
      <c r="R1594" s="12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32" hidden="1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2" t="s">
        <v>8336</v>
      </c>
      <c r="R1595" s="12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32" hidden="1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2" t="s">
        <v>8336</v>
      </c>
      <c r="R1596" s="12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8" hidden="1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6"/>
        <v>40</v>
      </c>
      <c r="Q1597" s="12" t="s">
        <v>8336</v>
      </c>
      <c r="R1597" s="12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32" hidden="1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6"/>
        <v>25</v>
      </c>
      <c r="Q1598" s="12" t="s">
        <v>8336</v>
      </c>
      <c r="R1598" s="12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8" hidden="1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6"/>
        <v>0</v>
      </c>
      <c r="Q1599" s="12" t="s">
        <v>8336</v>
      </c>
      <c r="R1599" s="12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48" hidden="1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6"/>
        <v>1</v>
      </c>
      <c r="Q1600" s="12" t="s">
        <v>8336</v>
      </c>
      <c r="R1600" s="12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8" hidden="1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6"/>
        <v>0</v>
      </c>
      <c r="Q1601" s="12" t="s">
        <v>8336</v>
      </c>
      <c r="R1601" s="12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48" hidden="1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ref="P1602:P1665" si="100">IFERROR(ROUND(E1602/L1602,2),0)</f>
        <v>40.78</v>
      </c>
      <c r="Q1602" s="12" t="s">
        <v>8336</v>
      </c>
      <c r="R1602" s="12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2" t="s">
        <v>8323</v>
      </c>
      <c r="R1603" s="12" t="s">
        <v>8324</v>
      </c>
      <c r="S1603" s="8">
        <f t="shared" ref="S1603:S1666" si="102">(((J1603/60)/60/24)+DATE(1970,1,1))</f>
        <v>40638.092974537038</v>
      </c>
      <c r="T1603" s="8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2" t="s">
        <v>8323</v>
      </c>
      <c r="R1604" s="12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2" t="s">
        <v>8323</v>
      </c>
      <c r="R1605" s="12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2" t="s">
        <v>8323</v>
      </c>
      <c r="R1606" s="12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2" t="s">
        <v>8323</v>
      </c>
      <c r="R1607" s="12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2" t="s">
        <v>8323</v>
      </c>
      <c r="R1608" s="12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2" t="s">
        <v>8323</v>
      </c>
      <c r="R1609" s="12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2" t="s">
        <v>8323</v>
      </c>
      <c r="R1610" s="12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2" t="s">
        <v>8323</v>
      </c>
      <c r="R1611" s="12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2" t="s">
        <v>8323</v>
      </c>
      <c r="R1612" s="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2" t="s">
        <v>8323</v>
      </c>
      <c r="R1613" s="12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2" t="s">
        <v>8323</v>
      </c>
      <c r="R1614" s="12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2" t="s">
        <v>8323</v>
      </c>
      <c r="R1615" s="12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2" t="s">
        <v>8323</v>
      </c>
      <c r="R1616" s="12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2" t="s">
        <v>8323</v>
      </c>
      <c r="R1617" s="12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2" t="s">
        <v>8323</v>
      </c>
      <c r="R1618" s="12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2" t="s">
        <v>8323</v>
      </c>
      <c r="R1619" s="12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2" t="s">
        <v>8323</v>
      </c>
      <c r="R1620" s="12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2" t="s">
        <v>8323</v>
      </c>
      <c r="R1621" s="12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2" t="s">
        <v>8323</v>
      </c>
      <c r="R1622" s="1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2" t="s">
        <v>8323</v>
      </c>
      <c r="R1623" s="12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2" t="s">
        <v>8323</v>
      </c>
      <c r="R1624" s="12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2" t="s">
        <v>8323</v>
      </c>
      <c r="R1625" s="12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2" t="s">
        <v>8323</v>
      </c>
      <c r="R1626" s="12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2" t="s">
        <v>8323</v>
      </c>
      <c r="R1627" s="12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2" t="s">
        <v>8323</v>
      </c>
      <c r="R1628" s="12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2" t="s">
        <v>8323</v>
      </c>
      <c r="R1629" s="12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2" t="s">
        <v>8323</v>
      </c>
      <c r="R1630" s="12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2" t="s">
        <v>8323</v>
      </c>
      <c r="R1631" s="12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2" t="s">
        <v>8323</v>
      </c>
      <c r="R1632" s="1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2" t="s">
        <v>8323</v>
      </c>
      <c r="R1633" s="12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2" t="s">
        <v>8323</v>
      </c>
      <c r="R1634" s="12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2" t="s">
        <v>8323</v>
      </c>
      <c r="R1635" s="12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2" t="s">
        <v>8323</v>
      </c>
      <c r="R1636" s="12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2" t="s">
        <v>8323</v>
      </c>
      <c r="R1637" s="12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2" t="s">
        <v>8323</v>
      </c>
      <c r="R1638" s="12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2" t="s">
        <v>8323</v>
      </c>
      <c r="R1639" s="12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2" t="s">
        <v>8323</v>
      </c>
      <c r="R1640" s="12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2" t="s">
        <v>8323</v>
      </c>
      <c r="R1641" s="12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2" t="s">
        <v>8323</v>
      </c>
      <c r="R1642" s="1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2" t="s">
        <v>8323</v>
      </c>
      <c r="R1643" s="12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2" t="s">
        <v>8323</v>
      </c>
      <c r="R1644" s="12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2" t="s">
        <v>8323</v>
      </c>
      <c r="R1645" s="12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2" t="s">
        <v>8323</v>
      </c>
      <c r="R1646" s="12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2" t="s">
        <v>8323</v>
      </c>
      <c r="R1647" s="12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2" t="s">
        <v>8323</v>
      </c>
      <c r="R1648" s="12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2" t="s">
        <v>8323</v>
      </c>
      <c r="R1649" s="12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2" t="s">
        <v>8323</v>
      </c>
      <c r="R1650" s="12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2" t="s">
        <v>8323</v>
      </c>
      <c r="R1651" s="12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2" t="s">
        <v>8323</v>
      </c>
      <c r="R1652" s="1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2" t="s">
        <v>8323</v>
      </c>
      <c r="R1653" s="12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2" t="s">
        <v>8323</v>
      </c>
      <c r="R1654" s="12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2" t="s">
        <v>8323</v>
      </c>
      <c r="R1655" s="12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2" t="s">
        <v>8323</v>
      </c>
      <c r="R1656" s="12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2" t="s">
        <v>8323</v>
      </c>
      <c r="R1657" s="12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2" t="s">
        <v>8323</v>
      </c>
      <c r="R1658" s="12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2" t="s">
        <v>8323</v>
      </c>
      <c r="R1659" s="12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2" t="s">
        <v>8323</v>
      </c>
      <c r="R1660" s="12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0"/>
        <v>12.53</v>
      </c>
      <c r="Q1661" s="12" t="s">
        <v>8323</v>
      </c>
      <c r="R1661" s="12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0"/>
        <v>27.86</v>
      </c>
      <c r="Q1662" s="12" t="s">
        <v>8323</v>
      </c>
      <c r="R1662" s="1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0"/>
        <v>80.180000000000007</v>
      </c>
      <c r="Q1663" s="12" t="s">
        <v>8323</v>
      </c>
      <c r="R1663" s="12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0"/>
        <v>132.44</v>
      </c>
      <c r="Q1664" s="12" t="s">
        <v>8323</v>
      </c>
      <c r="R1664" s="12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0"/>
        <v>33.75</v>
      </c>
      <c r="Q1665" s="12" t="s">
        <v>8323</v>
      </c>
      <c r="R1665" s="12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ref="P1666:P1729" si="104">IFERROR(ROUND(E1666/L1666,2),0)</f>
        <v>34.380000000000003</v>
      </c>
      <c r="Q1666" s="12" t="s">
        <v>8323</v>
      </c>
      <c r="R1666" s="12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2" t="s">
        <v>8323</v>
      </c>
      <c r="R1667" s="12" t="s">
        <v>8344</v>
      </c>
      <c r="S1667" s="8">
        <f t="shared" ref="S1667:S1730" si="106">(((J1667/60)/60/24)+DATE(1970,1,1))</f>
        <v>40564.649456018517</v>
      </c>
      <c r="T1667" s="8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2" t="s">
        <v>8323</v>
      </c>
      <c r="R1668" s="12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2" t="s">
        <v>8323</v>
      </c>
      <c r="R1669" s="12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2" t="s">
        <v>8323</v>
      </c>
      <c r="R1670" s="12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2" t="s">
        <v>8323</v>
      </c>
      <c r="R1671" s="12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2" t="s">
        <v>8323</v>
      </c>
      <c r="R1672" s="1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2" t="s">
        <v>8323</v>
      </c>
      <c r="R1673" s="12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2" t="s">
        <v>8323</v>
      </c>
      <c r="R1674" s="12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2" t="s">
        <v>8323</v>
      </c>
      <c r="R1675" s="12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2" t="s">
        <v>8323</v>
      </c>
      <c r="R1676" s="12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2" t="s">
        <v>8323</v>
      </c>
      <c r="R1677" s="12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2" t="s">
        <v>8323</v>
      </c>
      <c r="R1678" s="12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2" t="s">
        <v>8323</v>
      </c>
      <c r="R1679" s="12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2" t="s">
        <v>8323</v>
      </c>
      <c r="R1680" s="12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2" t="s">
        <v>8323</v>
      </c>
      <c r="R1681" s="12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2" t="s">
        <v>8323</v>
      </c>
      <c r="R1682" s="1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2" t="s">
        <v>8323</v>
      </c>
      <c r="R1683" s="12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2" t="s">
        <v>8323</v>
      </c>
      <c r="R1684" s="12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2" t="s">
        <v>8323</v>
      </c>
      <c r="R1685" s="12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2" t="s">
        <v>8323</v>
      </c>
      <c r="R1686" s="12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2" t="s">
        <v>8323</v>
      </c>
      <c r="R1687" s="12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2" t="s">
        <v>8323</v>
      </c>
      <c r="R1688" s="12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2" t="s">
        <v>8323</v>
      </c>
      <c r="R1689" s="12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2" t="s">
        <v>8323</v>
      </c>
      <c r="R1690" s="12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2" t="s">
        <v>8323</v>
      </c>
      <c r="R1691" s="12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2" t="s">
        <v>8323</v>
      </c>
      <c r="R1692" s="1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2" t="s">
        <v>8323</v>
      </c>
      <c r="R1693" s="12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2" t="s">
        <v>8323</v>
      </c>
      <c r="R1694" s="12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2" t="s">
        <v>8323</v>
      </c>
      <c r="R1695" s="12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2" t="s">
        <v>8323</v>
      </c>
      <c r="R1696" s="12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2" t="s">
        <v>8323</v>
      </c>
      <c r="R1697" s="12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2" t="s">
        <v>8323</v>
      </c>
      <c r="R1698" s="12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2" t="s">
        <v>8323</v>
      </c>
      <c r="R1699" s="12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2" t="s">
        <v>8323</v>
      </c>
      <c r="R1700" s="12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2" t="s">
        <v>8323</v>
      </c>
      <c r="R1701" s="12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2" t="s">
        <v>8323</v>
      </c>
      <c r="R1702" s="1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48" hidden="1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2" t="s">
        <v>8323</v>
      </c>
      <c r="R1703" s="12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16" hidden="1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2" t="s">
        <v>8323</v>
      </c>
      <c r="R1704" s="12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48" hidden="1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2" t="s">
        <v>8323</v>
      </c>
      <c r="R1705" s="12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32" hidden="1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2" t="s">
        <v>8323</v>
      </c>
      <c r="R1706" s="12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8" hidden="1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2" t="s">
        <v>8323</v>
      </c>
      <c r="R1707" s="12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8" hidden="1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2" t="s">
        <v>8323</v>
      </c>
      <c r="R1708" s="12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48" hidden="1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2" t="s">
        <v>8323</v>
      </c>
      <c r="R1709" s="12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48" hidden="1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2" t="s">
        <v>8323</v>
      </c>
      <c r="R1710" s="12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8" hidden="1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2" t="s">
        <v>8323</v>
      </c>
      <c r="R1711" s="12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2" hidden="1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2" t="s">
        <v>8323</v>
      </c>
      <c r="R1712" s="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48" hidden="1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2" t="s">
        <v>8323</v>
      </c>
      <c r="R1713" s="12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48" hidden="1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2" t="s">
        <v>8323</v>
      </c>
      <c r="R1714" s="12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48" hidden="1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2" t="s">
        <v>8323</v>
      </c>
      <c r="R1715" s="12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48" hidden="1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2" t="s">
        <v>8323</v>
      </c>
      <c r="R1716" s="12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8" hidden="1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2" t="s">
        <v>8323</v>
      </c>
      <c r="R1717" s="12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48" hidden="1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2" t="s">
        <v>8323</v>
      </c>
      <c r="R1718" s="12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8" hidden="1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2" t="s">
        <v>8323</v>
      </c>
      <c r="R1719" s="12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ht="16" hidden="1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2" t="s">
        <v>8323</v>
      </c>
      <c r="R1720" s="12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48" hidden="1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2" t="s">
        <v>8323</v>
      </c>
      <c r="R1721" s="12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48" hidden="1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2" t="s">
        <v>8323</v>
      </c>
      <c r="R1722" s="1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8" hidden="1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2" t="s">
        <v>8323</v>
      </c>
      <c r="R1723" s="12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8" hidden="1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2" t="s">
        <v>8323</v>
      </c>
      <c r="R1724" s="12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48" hidden="1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4"/>
        <v>216.67</v>
      </c>
      <c r="Q1725" s="12" t="s">
        <v>8323</v>
      </c>
      <c r="R1725" s="12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48" hidden="1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4"/>
        <v>8.75</v>
      </c>
      <c r="Q1726" s="12" t="s">
        <v>8323</v>
      </c>
      <c r="R1726" s="12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48" hidden="1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4"/>
        <v>62.22</v>
      </c>
      <c r="Q1727" s="12" t="s">
        <v>8323</v>
      </c>
      <c r="R1727" s="12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2" hidden="1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4"/>
        <v>137.25</v>
      </c>
      <c r="Q1728" s="12" t="s">
        <v>8323</v>
      </c>
      <c r="R1728" s="12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48" hidden="1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4"/>
        <v>1</v>
      </c>
      <c r="Q1729" s="12" t="s">
        <v>8323</v>
      </c>
      <c r="R1729" s="12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8" hidden="1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ref="P1730:P1793" si="108">IFERROR(ROUND(E1730/L1730,2),0)</f>
        <v>122.14</v>
      </c>
      <c r="Q1730" s="12" t="s">
        <v>8323</v>
      </c>
      <c r="R1730" s="12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48" hidden="1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2" t="s">
        <v>8323</v>
      </c>
      <c r="R1731" s="12" t="s">
        <v>8345</v>
      </c>
      <c r="S1731" s="8">
        <f t="shared" ref="S1731:S1794" si="110">(((J1731/60)/60/24)+DATE(1970,1,1))</f>
        <v>42471.052152777775</v>
      </c>
      <c r="T1731" s="8">
        <f t="shared" ref="T1731:T1794" si="111">(((I1731/60)/60)/24)+DATE(1970,1,1)</f>
        <v>42531.052152777775</v>
      </c>
    </row>
    <row r="1732" spans="1:20" ht="48" hidden="1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2" t="s">
        <v>8323</v>
      </c>
      <c r="R1732" s="1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2" hidden="1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2" t="s">
        <v>8323</v>
      </c>
      <c r="R1733" s="12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48" hidden="1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2" t="s">
        <v>8323</v>
      </c>
      <c r="R1734" s="12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48" hidden="1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2" t="s">
        <v>8323</v>
      </c>
      <c r="R1735" s="12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8" hidden="1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2" t="s">
        <v>8323</v>
      </c>
      <c r="R1736" s="12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8" hidden="1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2" t="s">
        <v>8323</v>
      </c>
      <c r="R1737" s="12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32" hidden="1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2" t="s">
        <v>8323</v>
      </c>
      <c r="R1738" s="12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48" hidden="1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2" t="s">
        <v>8323</v>
      </c>
      <c r="R1739" s="12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32" hidden="1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2" t="s">
        <v>8323</v>
      </c>
      <c r="R1740" s="12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8" hidden="1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2" t="s">
        <v>8323</v>
      </c>
      <c r="R1741" s="12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8" hidden="1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2" t="s">
        <v>8323</v>
      </c>
      <c r="R1742" s="1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2" t="s">
        <v>8336</v>
      </c>
      <c r="R1743" s="12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2" t="s">
        <v>8336</v>
      </c>
      <c r="R1744" s="12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2" t="s">
        <v>8336</v>
      </c>
      <c r="R1745" s="12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2" t="s">
        <v>8336</v>
      </c>
      <c r="R1746" s="12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2" t="s">
        <v>8336</v>
      </c>
      <c r="R1747" s="12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2" t="s">
        <v>8336</v>
      </c>
      <c r="R1748" s="12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2" t="s">
        <v>8336</v>
      </c>
      <c r="R1749" s="12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2" t="s">
        <v>8336</v>
      </c>
      <c r="R1750" s="12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2" t="s">
        <v>8336</v>
      </c>
      <c r="R1751" s="12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2" t="s">
        <v>8336</v>
      </c>
      <c r="R1752" s="1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2" t="s">
        <v>8336</v>
      </c>
      <c r="R1753" s="12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2" t="s">
        <v>8336</v>
      </c>
      <c r="R1754" s="12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2" t="s">
        <v>8336</v>
      </c>
      <c r="R1755" s="12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2" t="s">
        <v>8336</v>
      </c>
      <c r="R1756" s="12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2" t="s">
        <v>8336</v>
      </c>
      <c r="R1757" s="12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2" t="s">
        <v>8336</v>
      </c>
      <c r="R1758" s="12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2" t="s">
        <v>8336</v>
      </c>
      <c r="R1759" s="12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2" t="s">
        <v>8336</v>
      </c>
      <c r="R1760" s="12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2" t="s">
        <v>8336</v>
      </c>
      <c r="R1761" s="12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2" t="s">
        <v>8336</v>
      </c>
      <c r="R1762" s="1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2" t="s">
        <v>8336</v>
      </c>
      <c r="R1763" s="12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2" t="s">
        <v>8336</v>
      </c>
      <c r="R1764" s="12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2" t="s">
        <v>8336</v>
      </c>
      <c r="R1765" s="12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48" hidden="1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2" t="s">
        <v>8336</v>
      </c>
      <c r="R1766" s="12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48" hidden="1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2" t="s">
        <v>8336</v>
      </c>
      <c r="R1767" s="12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2" hidden="1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2" t="s">
        <v>8336</v>
      </c>
      <c r="R1768" s="12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32" hidden="1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2" t="s">
        <v>8336</v>
      </c>
      <c r="R1769" s="12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8" hidden="1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2" t="s">
        <v>8336</v>
      </c>
      <c r="R1770" s="12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8" hidden="1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2" t="s">
        <v>8336</v>
      </c>
      <c r="R1771" s="12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48" hidden="1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2" t="s">
        <v>8336</v>
      </c>
      <c r="R1772" s="1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48" hidden="1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2" t="s">
        <v>8336</v>
      </c>
      <c r="R1773" s="12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32" hidden="1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2" t="s">
        <v>8336</v>
      </c>
      <c r="R1774" s="12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48" hidden="1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2" t="s">
        <v>8336</v>
      </c>
      <c r="R1775" s="12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48" hidden="1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2" t="s">
        <v>8336</v>
      </c>
      <c r="R1776" s="12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8" hidden="1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2" t="s">
        <v>8336</v>
      </c>
      <c r="R1777" s="12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8" hidden="1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2" t="s">
        <v>8336</v>
      </c>
      <c r="R1778" s="12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48" hidden="1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2" t="s">
        <v>8336</v>
      </c>
      <c r="R1779" s="12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8" hidden="1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2" t="s">
        <v>8336</v>
      </c>
      <c r="R1780" s="12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48" hidden="1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2" t="s">
        <v>8336</v>
      </c>
      <c r="R1781" s="12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48" hidden="1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2" t="s">
        <v>8336</v>
      </c>
      <c r="R1782" s="1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48" hidden="1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2" t="s">
        <v>8336</v>
      </c>
      <c r="R1783" s="12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48" hidden="1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2" t="s">
        <v>8336</v>
      </c>
      <c r="R1784" s="12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48" hidden="1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2" t="s">
        <v>8336</v>
      </c>
      <c r="R1785" s="12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48" hidden="1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2" t="s">
        <v>8336</v>
      </c>
      <c r="R1786" s="12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8" hidden="1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2" t="s">
        <v>8336</v>
      </c>
      <c r="R1787" s="12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48" hidden="1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2" t="s">
        <v>8336</v>
      </c>
      <c r="R1788" s="12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8" hidden="1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08"/>
        <v>63.88</v>
      </c>
      <c r="Q1789" s="12" t="s">
        <v>8336</v>
      </c>
      <c r="R1789" s="12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8" hidden="1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08"/>
        <v>19</v>
      </c>
      <c r="Q1790" s="12" t="s">
        <v>8336</v>
      </c>
      <c r="R1790" s="12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8" hidden="1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08"/>
        <v>10</v>
      </c>
      <c r="Q1791" s="12" t="s">
        <v>8336</v>
      </c>
      <c r="R1791" s="12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8" hidden="1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08"/>
        <v>109.07</v>
      </c>
      <c r="Q1792" s="12" t="s">
        <v>8336</v>
      </c>
      <c r="R1792" s="1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32" hidden="1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08"/>
        <v>26.75</v>
      </c>
      <c r="Q1793" s="12" t="s">
        <v>8336</v>
      </c>
      <c r="R1793" s="12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32" hidden="1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ref="P1794:P1857" si="112">IFERROR(ROUND(E1794/L1794,2),0)</f>
        <v>109.94</v>
      </c>
      <c r="Q1794" s="12" t="s">
        <v>8336</v>
      </c>
      <c r="R1794" s="12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8" hidden="1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2" t="s">
        <v>8336</v>
      </c>
      <c r="R1795" s="12" t="s">
        <v>8337</v>
      </c>
      <c r="S1795" s="8">
        <f t="shared" ref="S1795:S1858" si="114">(((J1795/60)/60/24)+DATE(1970,1,1))</f>
        <v>41940.89166666667</v>
      </c>
      <c r="T1795" s="8">
        <f t="shared" ref="T1795:T1858" si="115">(((I1795/60)/60)/24)+DATE(1970,1,1)</f>
        <v>41970.933333333334</v>
      </c>
    </row>
    <row r="1796" spans="1:20" ht="48" hidden="1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2" t="s">
        <v>8336</v>
      </c>
      <c r="R1796" s="12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8" hidden="1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2" t="s">
        <v>8336</v>
      </c>
      <c r="R1797" s="12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48" hidden="1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2" t="s">
        <v>8336</v>
      </c>
      <c r="R1798" s="12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8" hidden="1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2" t="s">
        <v>8336</v>
      </c>
      <c r="R1799" s="12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8" hidden="1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2" t="s">
        <v>8336</v>
      </c>
      <c r="R1800" s="12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2" hidden="1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2" t="s">
        <v>8336</v>
      </c>
      <c r="R1801" s="12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48" hidden="1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2" t="s">
        <v>8336</v>
      </c>
      <c r="R1802" s="1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48" hidden="1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2" t="s">
        <v>8336</v>
      </c>
      <c r="R1803" s="12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32" hidden="1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2" t="s">
        <v>8336</v>
      </c>
      <c r="R1804" s="12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8" hidden="1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2" t="s">
        <v>8336</v>
      </c>
      <c r="R1805" s="12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8" hidden="1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2" t="s">
        <v>8336</v>
      </c>
      <c r="R1806" s="12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48" hidden="1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2" t="s">
        <v>8336</v>
      </c>
      <c r="R1807" s="12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48" hidden="1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2" t="s">
        <v>8336</v>
      </c>
      <c r="R1808" s="12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2" hidden="1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2" t="s">
        <v>8336</v>
      </c>
      <c r="R1809" s="12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48" hidden="1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2" t="s">
        <v>8336</v>
      </c>
      <c r="R1810" s="12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8" hidden="1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2" t="s">
        <v>8336</v>
      </c>
      <c r="R1811" s="12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8" hidden="1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2" t="s">
        <v>8336</v>
      </c>
      <c r="R1812" s="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32" hidden="1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2" t="s">
        <v>8336</v>
      </c>
      <c r="R1813" s="12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48" hidden="1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2" t="s">
        <v>8336</v>
      </c>
      <c r="R1814" s="12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8" hidden="1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2" t="s">
        <v>8336</v>
      </c>
      <c r="R1815" s="12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8" hidden="1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2" t="s">
        <v>8336</v>
      </c>
      <c r="R1816" s="12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48" hidden="1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2" t="s">
        <v>8336</v>
      </c>
      <c r="R1817" s="12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8" hidden="1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2" t="s">
        <v>8336</v>
      </c>
      <c r="R1818" s="12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32" hidden="1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2" t="s">
        <v>8336</v>
      </c>
      <c r="R1819" s="12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32" hidden="1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2" t="s">
        <v>8336</v>
      </c>
      <c r="R1820" s="12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48" hidden="1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2" t="s">
        <v>8336</v>
      </c>
      <c r="R1821" s="12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48" hidden="1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2" t="s">
        <v>8336</v>
      </c>
      <c r="R1822" s="1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2" t="s">
        <v>8323</v>
      </c>
      <c r="R1823" s="12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2" t="s">
        <v>8323</v>
      </c>
      <c r="R1824" s="12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2" t="s">
        <v>8323</v>
      </c>
      <c r="R1825" s="12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2" t="s">
        <v>8323</v>
      </c>
      <c r="R1826" s="12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2" t="s">
        <v>8323</v>
      </c>
      <c r="R1827" s="12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2" t="s">
        <v>8323</v>
      </c>
      <c r="R1828" s="12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2" t="s">
        <v>8323</v>
      </c>
      <c r="R1829" s="12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2" t="s">
        <v>8323</v>
      </c>
      <c r="R1830" s="12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2" t="s">
        <v>8323</v>
      </c>
      <c r="R1831" s="12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2" t="s">
        <v>8323</v>
      </c>
      <c r="R1832" s="1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2" t="s">
        <v>8323</v>
      </c>
      <c r="R1833" s="12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2" t="s">
        <v>8323</v>
      </c>
      <c r="R1834" s="12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2" t="s">
        <v>8323</v>
      </c>
      <c r="R1835" s="12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2" t="s">
        <v>8323</v>
      </c>
      <c r="R1836" s="12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2" t="s">
        <v>8323</v>
      </c>
      <c r="R1837" s="12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2" t="s">
        <v>8323</v>
      </c>
      <c r="R1838" s="12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2" t="s">
        <v>8323</v>
      </c>
      <c r="R1839" s="12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2" t="s">
        <v>8323</v>
      </c>
      <c r="R1840" s="12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2" t="s">
        <v>8323</v>
      </c>
      <c r="R1841" s="12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2" t="s">
        <v>8323</v>
      </c>
      <c r="R1842" s="1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2" t="s">
        <v>8323</v>
      </c>
      <c r="R1843" s="12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2" t="s">
        <v>8323</v>
      </c>
      <c r="R1844" s="12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2" t="s">
        <v>8323</v>
      </c>
      <c r="R1845" s="12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2" t="s">
        <v>8323</v>
      </c>
      <c r="R1846" s="12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2" t="s">
        <v>8323</v>
      </c>
      <c r="R1847" s="12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2" t="s">
        <v>8323</v>
      </c>
      <c r="R1848" s="12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2" t="s">
        <v>8323</v>
      </c>
      <c r="R1849" s="12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2" t="s">
        <v>8323</v>
      </c>
      <c r="R1850" s="12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2" t="s">
        <v>8323</v>
      </c>
      <c r="R1851" s="12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2" t="s">
        <v>8323</v>
      </c>
      <c r="R1852" s="1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2"/>
        <v>50.04</v>
      </c>
      <c r="Q1853" s="12" t="s">
        <v>8323</v>
      </c>
      <c r="R1853" s="12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2"/>
        <v>133.93</v>
      </c>
      <c r="Q1854" s="12" t="s">
        <v>8323</v>
      </c>
      <c r="R1854" s="12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2"/>
        <v>58.21</v>
      </c>
      <c r="Q1855" s="12" t="s">
        <v>8323</v>
      </c>
      <c r="R1855" s="12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2"/>
        <v>88.04</v>
      </c>
      <c r="Q1856" s="12" t="s">
        <v>8323</v>
      </c>
      <c r="R1856" s="12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2"/>
        <v>70.58</v>
      </c>
      <c r="Q1857" s="12" t="s">
        <v>8323</v>
      </c>
      <c r="R1857" s="12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ref="P1858:P1921" si="116">IFERROR(ROUND(E1858/L1858,2),0)</f>
        <v>53.29</v>
      </c>
      <c r="Q1858" s="12" t="s">
        <v>8323</v>
      </c>
      <c r="R1858" s="12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2" t="s">
        <v>8323</v>
      </c>
      <c r="R1859" s="12" t="s">
        <v>8324</v>
      </c>
      <c r="S1859" s="8">
        <f t="shared" ref="S1859:S1922" si="118">(((J1859/60)/60/24)+DATE(1970,1,1))</f>
        <v>41864.76866898148</v>
      </c>
      <c r="T1859" s="8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2" t="s">
        <v>8323</v>
      </c>
      <c r="R1860" s="12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2" t="s">
        <v>8323</v>
      </c>
      <c r="R1861" s="12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2" t="s">
        <v>8323</v>
      </c>
      <c r="R1862" s="1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48" hidden="1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2" t="s">
        <v>8331</v>
      </c>
      <c r="R1863" s="12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8" hidden="1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2" t="s">
        <v>8331</v>
      </c>
      <c r="R1864" s="12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8" hidden="1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2" t="s">
        <v>8331</v>
      </c>
      <c r="R1865" s="12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48" hidden="1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2" t="s">
        <v>8331</v>
      </c>
      <c r="R1866" s="12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48" hidden="1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2" t="s">
        <v>8331</v>
      </c>
      <c r="R1867" s="12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48" hidden="1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2" t="s">
        <v>8331</v>
      </c>
      <c r="R1868" s="12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48" hidden="1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2" t="s">
        <v>8331</v>
      </c>
      <c r="R1869" s="12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48" hidden="1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2" t="s">
        <v>8331</v>
      </c>
      <c r="R1870" s="12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48" hidden="1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2" t="s">
        <v>8331</v>
      </c>
      <c r="R1871" s="12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8" hidden="1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2" t="s">
        <v>8331</v>
      </c>
      <c r="R1872" s="1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48" hidden="1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2" t="s">
        <v>8331</v>
      </c>
      <c r="R1873" s="12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48" hidden="1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2" t="s">
        <v>8331</v>
      </c>
      <c r="R1874" s="12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48" hidden="1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2" t="s">
        <v>8331</v>
      </c>
      <c r="R1875" s="12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48" hidden="1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2" t="s">
        <v>8331</v>
      </c>
      <c r="R1876" s="12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32" hidden="1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2" t="s">
        <v>8331</v>
      </c>
      <c r="R1877" s="12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8" hidden="1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2" t="s">
        <v>8331</v>
      </c>
      <c r="R1878" s="12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32" hidden="1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2" t="s">
        <v>8331</v>
      </c>
      <c r="R1879" s="12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48" hidden="1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2" t="s">
        <v>8331</v>
      </c>
      <c r="R1880" s="12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48" hidden="1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2" t="s">
        <v>8331</v>
      </c>
      <c r="R1881" s="12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2" hidden="1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2" t="s">
        <v>8331</v>
      </c>
      <c r="R1882" s="1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2" t="s">
        <v>8323</v>
      </c>
      <c r="R1883" s="12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2" t="s">
        <v>8323</v>
      </c>
      <c r="R1884" s="12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2" t="s">
        <v>8323</v>
      </c>
      <c r="R1885" s="12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2" t="s">
        <v>8323</v>
      </c>
      <c r="R1886" s="12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2" t="s">
        <v>8323</v>
      </c>
      <c r="R1887" s="12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2" t="s">
        <v>8323</v>
      </c>
      <c r="R1888" s="12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2" t="s">
        <v>8323</v>
      </c>
      <c r="R1889" s="12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2" t="s">
        <v>8323</v>
      </c>
      <c r="R1890" s="12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2" t="s">
        <v>8323</v>
      </c>
      <c r="R1891" s="12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2" t="s">
        <v>8323</v>
      </c>
      <c r="R1892" s="1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2" t="s">
        <v>8323</v>
      </c>
      <c r="R1893" s="12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2" t="s">
        <v>8323</v>
      </c>
      <c r="R1894" s="12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2" t="s">
        <v>8323</v>
      </c>
      <c r="R1895" s="12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2" t="s">
        <v>8323</v>
      </c>
      <c r="R1896" s="12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2" t="s">
        <v>8323</v>
      </c>
      <c r="R1897" s="12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2" t="s">
        <v>8323</v>
      </c>
      <c r="R1898" s="12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2" t="s">
        <v>8323</v>
      </c>
      <c r="R1899" s="12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2" t="s">
        <v>8323</v>
      </c>
      <c r="R1900" s="12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2" t="s">
        <v>8323</v>
      </c>
      <c r="R1901" s="12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2" t="s">
        <v>8323</v>
      </c>
      <c r="R1902" s="1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48" hidden="1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2" t="s">
        <v>8317</v>
      </c>
      <c r="R1903" s="12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48" hidden="1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2" t="s">
        <v>8317</v>
      </c>
      <c r="R1904" s="12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48" hidden="1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2" t="s">
        <v>8317</v>
      </c>
      <c r="R1905" s="12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8" hidden="1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2" t="s">
        <v>8317</v>
      </c>
      <c r="R1906" s="12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48" hidden="1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2" t="s">
        <v>8317</v>
      </c>
      <c r="R1907" s="12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8" hidden="1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2" t="s">
        <v>8317</v>
      </c>
      <c r="R1908" s="12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8" hidden="1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2" t="s">
        <v>8317</v>
      </c>
      <c r="R1909" s="12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48" hidden="1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2" t="s">
        <v>8317</v>
      </c>
      <c r="R1910" s="12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48" hidden="1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2" t="s">
        <v>8317</v>
      </c>
      <c r="R1911" s="12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8" hidden="1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2" t="s">
        <v>8317</v>
      </c>
      <c r="R1912" s="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48" hidden="1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2" t="s">
        <v>8317</v>
      </c>
      <c r="R1913" s="12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8" hidden="1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2" t="s">
        <v>8317</v>
      </c>
      <c r="R1914" s="12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2" hidden="1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2" t="s">
        <v>8317</v>
      </c>
      <c r="R1915" s="12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48" hidden="1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2" t="s">
        <v>8317</v>
      </c>
      <c r="R1916" s="12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48" hidden="1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6"/>
        <v>2</v>
      </c>
      <c r="Q1917" s="12" t="s">
        <v>8317</v>
      </c>
      <c r="R1917" s="12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2" hidden="1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6"/>
        <v>17</v>
      </c>
      <c r="Q1918" s="12" t="s">
        <v>8317</v>
      </c>
      <c r="R1918" s="12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2" hidden="1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6"/>
        <v>2928.93</v>
      </c>
      <c r="Q1919" s="12" t="s">
        <v>8317</v>
      </c>
      <c r="R1919" s="12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8" hidden="1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6"/>
        <v>28.89</v>
      </c>
      <c r="Q1920" s="12" t="s">
        <v>8317</v>
      </c>
      <c r="R1920" s="12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48" hidden="1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6"/>
        <v>29.63</v>
      </c>
      <c r="Q1921" s="12" t="s">
        <v>8317</v>
      </c>
      <c r="R1921" s="12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8" hidden="1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ref="P1922:P1985" si="120">IFERROR(ROUND(E1922/L1922,2),0)</f>
        <v>40.98</v>
      </c>
      <c r="Q1922" s="12" t="s">
        <v>8317</v>
      </c>
      <c r="R1922" s="1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2" t="s">
        <v>8323</v>
      </c>
      <c r="R1923" s="12" t="s">
        <v>8327</v>
      </c>
      <c r="S1923" s="8">
        <f t="shared" ref="S1923:S1986" si="122">(((J1923/60)/60/24)+DATE(1970,1,1))</f>
        <v>41074.221562500003</v>
      </c>
      <c r="T1923" s="8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2" t="s">
        <v>8323</v>
      </c>
      <c r="R1924" s="12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2" t="s">
        <v>8323</v>
      </c>
      <c r="R1925" s="12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2" t="s">
        <v>8323</v>
      </c>
      <c r="R1926" s="12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2" t="s">
        <v>8323</v>
      </c>
      <c r="R1927" s="12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2" t="s">
        <v>8323</v>
      </c>
      <c r="R1928" s="12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2" t="s">
        <v>8323</v>
      </c>
      <c r="R1929" s="12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2" t="s">
        <v>8323</v>
      </c>
      <c r="R1930" s="12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2" t="s">
        <v>8323</v>
      </c>
      <c r="R1931" s="12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2" t="s">
        <v>8323</v>
      </c>
      <c r="R1932" s="1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2" t="s">
        <v>8323</v>
      </c>
      <c r="R1933" s="12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2" t="s">
        <v>8323</v>
      </c>
      <c r="R1934" s="12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2" t="s">
        <v>8323</v>
      </c>
      <c r="R1935" s="12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2" t="s">
        <v>8323</v>
      </c>
      <c r="R1936" s="12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2" t="s">
        <v>8323</v>
      </c>
      <c r="R1937" s="12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2" t="s">
        <v>8323</v>
      </c>
      <c r="R1938" s="12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2" t="s">
        <v>8323</v>
      </c>
      <c r="R1939" s="12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2" t="s">
        <v>8323</v>
      </c>
      <c r="R1940" s="12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2" t="s">
        <v>8323</v>
      </c>
      <c r="R1941" s="12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2" t="s">
        <v>8323</v>
      </c>
      <c r="R1942" s="1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2" t="s">
        <v>8317</v>
      </c>
      <c r="R1943" s="12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2" t="s">
        <v>8317</v>
      </c>
      <c r="R1944" s="12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2" t="s">
        <v>8317</v>
      </c>
      <c r="R1945" s="12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2" t="s">
        <v>8317</v>
      </c>
      <c r="R1946" s="12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2" t="s">
        <v>8317</v>
      </c>
      <c r="R1947" s="12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2" t="s">
        <v>8317</v>
      </c>
      <c r="R1948" s="12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2" t="s">
        <v>8317</v>
      </c>
      <c r="R1949" s="12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2" t="s">
        <v>8317</v>
      </c>
      <c r="R1950" s="12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2" t="s">
        <v>8317</v>
      </c>
      <c r="R1951" s="12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2" t="s">
        <v>8317</v>
      </c>
      <c r="R1952" s="1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2" t="s">
        <v>8317</v>
      </c>
      <c r="R1953" s="12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2" t="s">
        <v>8317</v>
      </c>
      <c r="R1954" s="12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2" t="s">
        <v>8317</v>
      </c>
      <c r="R1955" s="12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2" t="s">
        <v>8317</v>
      </c>
      <c r="R1956" s="12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2" t="s">
        <v>8317</v>
      </c>
      <c r="R1957" s="12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2" t="s">
        <v>8317</v>
      </c>
      <c r="R1958" s="12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2" t="s">
        <v>8317</v>
      </c>
      <c r="R1959" s="12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2" t="s">
        <v>8317</v>
      </c>
      <c r="R1960" s="12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2" t="s">
        <v>8317</v>
      </c>
      <c r="R1961" s="12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2" t="s">
        <v>8317</v>
      </c>
      <c r="R1962" s="1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2" t="s">
        <v>8317</v>
      </c>
      <c r="R1963" s="12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2" t="s">
        <v>8317</v>
      </c>
      <c r="R1964" s="12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2" t="s">
        <v>8317</v>
      </c>
      <c r="R1965" s="12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2" t="s">
        <v>8317</v>
      </c>
      <c r="R1966" s="12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2" t="s">
        <v>8317</v>
      </c>
      <c r="R1967" s="12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2" t="s">
        <v>8317</v>
      </c>
      <c r="R1968" s="12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2" t="s">
        <v>8317</v>
      </c>
      <c r="R1969" s="12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2" t="s">
        <v>8317</v>
      </c>
      <c r="R1970" s="12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2" t="s">
        <v>8317</v>
      </c>
      <c r="R1971" s="12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2" t="s">
        <v>8317</v>
      </c>
      <c r="R1972" s="1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2" t="s">
        <v>8317</v>
      </c>
      <c r="R1973" s="12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2" t="s">
        <v>8317</v>
      </c>
      <c r="R1974" s="12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2" t="s">
        <v>8317</v>
      </c>
      <c r="R1975" s="12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2" t="s">
        <v>8317</v>
      </c>
      <c r="R1976" s="12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2" t="s">
        <v>8317</v>
      </c>
      <c r="R1977" s="12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2" t="s">
        <v>8317</v>
      </c>
      <c r="R1978" s="12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2" t="s">
        <v>8317</v>
      </c>
      <c r="R1979" s="12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2" t="s">
        <v>8317</v>
      </c>
      <c r="R1980" s="12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0"/>
        <v>282.66000000000003</v>
      </c>
      <c r="Q1981" s="12" t="s">
        <v>8317</v>
      </c>
      <c r="R1981" s="12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0"/>
        <v>91.21</v>
      </c>
      <c r="Q1982" s="12" t="s">
        <v>8317</v>
      </c>
      <c r="R1982" s="1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48" hidden="1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0"/>
        <v>31.75</v>
      </c>
      <c r="Q1983" s="12" t="s">
        <v>8336</v>
      </c>
      <c r="R1983" s="12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8" hidden="1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0"/>
        <v>0</v>
      </c>
      <c r="Q1984" s="12" t="s">
        <v>8336</v>
      </c>
      <c r="R1984" s="12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48" hidden="1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0"/>
        <v>88.69</v>
      </c>
      <c r="Q1985" s="12" t="s">
        <v>8336</v>
      </c>
      <c r="R1985" s="12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4" hidden="1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ref="P1986:P2049" si="124">IFERROR(ROUND(E1986/L1986,2),0)</f>
        <v>453.14</v>
      </c>
      <c r="Q1986" s="12" t="s">
        <v>8336</v>
      </c>
      <c r="R1986" s="12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48" hidden="1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2" t="s">
        <v>8336</v>
      </c>
      <c r="R1987" s="12" t="s">
        <v>8348</v>
      </c>
      <c r="S1987" s="8">
        <f t="shared" ref="S1987:S2050" si="126">(((J1987/60)/60/24)+DATE(1970,1,1))</f>
        <v>42555.698738425926</v>
      </c>
      <c r="T1987" s="8">
        <f t="shared" ref="T1987:T2050" si="127">(((I1987/60)/60)/24)+DATE(1970,1,1)</f>
        <v>42584.958333333328</v>
      </c>
    </row>
    <row r="1988" spans="1:20" ht="48" hidden="1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2" t="s">
        <v>8336</v>
      </c>
      <c r="R1988" s="12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2" hidden="1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2" t="s">
        <v>8336</v>
      </c>
      <c r="R1989" s="12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ht="16" hidden="1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2" t="s">
        <v>8336</v>
      </c>
      <c r="R1990" s="12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8" hidden="1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2" t="s">
        <v>8336</v>
      </c>
      <c r="R1991" s="12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48" hidden="1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2" t="s">
        <v>8336</v>
      </c>
      <c r="R1992" s="1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2" hidden="1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2" t="s">
        <v>8336</v>
      </c>
      <c r="R1993" s="12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2" hidden="1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2" t="s">
        <v>8336</v>
      </c>
      <c r="R1994" s="12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48" hidden="1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2" t="s">
        <v>8336</v>
      </c>
      <c r="R1995" s="12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48" hidden="1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2" t="s">
        <v>8336</v>
      </c>
      <c r="R1996" s="12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48" hidden="1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2" t="s">
        <v>8336</v>
      </c>
      <c r="R1997" s="12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48" hidden="1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2" t="s">
        <v>8336</v>
      </c>
      <c r="R1998" s="12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48" hidden="1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2" t="s">
        <v>8336</v>
      </c>
      <c r="R1999" s="12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48" hidden="1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2" t="s">
        <v>8336</v>
      </c>
      <c r="R2000" s="12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8" hidden="1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2" t="s">
        <v>8336</v>
      </c>
      <c r="R2001" s="12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48" hidden="1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2" t="s">
        <v>8336</v>
      </c>
      <c r="R2002" s="1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2" t="s">
        <v>8317</v>
      </c>
      <c r="R2003" s="12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2" t="s">
        <v>8317</v>
      </c>
      <c r="R2004" s="12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2" t="s">
        <v>8317</v>
      </c>
      <c r="R2005" s="12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2" t="s">
        <v>8317</v>
      </c>
      <c r="R2006" s="12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2" t="s">
        <v>8317</v>
      </c>
      <c r="R2007" s="12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2" t="s">
        <v>8317</v>
      </c>
      <c r="R2008" s="12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2" t="s">
        <v>8317</v>
      </c>
      <c r="R2009" s="12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2" t="s">
        <v>8317</v>
      </c>
      <c r="R2010" s="12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2" t="s">
        <v>8317</v>
      </c>
      <c r="R2011" s="12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2" t="s">
        <v>8317</v>
      </c>
      <c r="R2012" s="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2" t="s">
        <v>8317</v>
      </c>
      <c r="R2013" s="12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2" t="s">
        <v>8317</v>
      </c>
      <c r="R2014" s="12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2" t="s">
        <v>8317</v>
      </c>
      <c r="R2015" s="12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2" t="s">
        <v>8317</v>
      </c>
      <c r="R2016" s="12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2" t="s">
        <v>8317</v>
      </c>
      <c r="R2017" s="12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2" t="s">
        <v>8317</v>
      </c>
      <c r="R2018" s="12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2" t="s">
        <v>8317</v>
      </c>
      <c r="R2019" s="12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2" t="s">
        <v>8317</v>
      </c>
      <c r="R2020" s="12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2" t="s">
        <v>8317</v>
      </c>
      <c r="R2021" s="12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2" t="s">
        <v>8317</v>
      </c>
      <c r="R2022" s="1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2" t="s">
        <v>8317</v>
      </c>
      <c r="R2023" s="12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2" t="s">
        <v>8317</v>
      </c>
      <c r="R2024" s="12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2" t="s">
        <v>8317</v>
      </c>
      <c r="R2025" s="12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2" t="s">
        <v>8317</v>
      </c>
      <c r="R2026" s="12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2" t="s">
        <v>8317</v>
      </c>
      <c r="R2027" s="12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2" t="s">
        <v>8317</v>
      </c>
      <c r="R2028" s="12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2" t="s">
        <v>8317</v>
      </c>
      <c r="R2029" s="12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2" t="s">
        <v>8317</v>
      </c>
      <c r="R2030" s="12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2" t="s">
        <v>8317</v>
      </c>
      <c r="R2031" s="12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2" t="s">
        <v>8317</v>
      </c>
      <c r="R2032" s="1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2" t="s">
        <v>8317</v>
      </c>
      <c r="R2033" s="12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2" t="s">
        <v>8317</v>
      </c>
      <c r="R2034" s="12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2" t="s">
        <v>8317</v>
      </c>
      <c r="R2035" s="12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2" t="s">
        <v>8317</v>
      </c>
      <c r="R2036" s="12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2" t="s">
        <v>8317</v>
      </c>
      <c r="R2037" s="12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2" t="s">
        <v>8317</v>
      </c>
      <c r="R2038" s="12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2" t="s">
        <v>8317</v>
      </c>
      <c r="R2039" s="12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2" t="s">
        <v>8317</v>
      </c>
      <c r="R2040" s="12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2" t="s">
        <v>8317</v>
      </c>
      <c r="R2041" s="12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2" t="s">
        <v>8317</v>
      </c>
      <c r="R2042" s="1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2" t="s">
        <v>8317</v>
      </c>
      <c r="R2043" s="12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2" t="s">
        <v>8317</v>
      </c>
      <c r="R2044" s="12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4"/>
        <v>36.33</v>
      </c>
      <c r="Q2045" s="12" t="s">
        <v>8317</v>
      </c>
      <c r="R2045" s="12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4"/>
        <v>90.18</v>
      </c>
      <c r="Q2046" s="12" t="s">
        <v>8317</v>
      </c>
      <c r="R2046" s="12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4"/>
        <v>152.62</v>
      </c>
      <c r="Q2047" s="12" t="s">
        <v>8317</v>
      </c>
      <c r="R2047" s="12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4"/>
        <v>55.81</v>
      </c>
      <c r="Q2048" s="12" t="s">
        <v>8317</v>
      </c>
      <c r="R2048" s="12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4"/>
        <v>227.85</v>
      </c>
      <c r="Q2049" s="12" t="s">
        <v>8317</v>
      </c>
      <c r="R2049" s="12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ref="P2050:P2113" si="128">IFERROR(ROUND(E2050/L2050,2),0)</f>
        <v>91.83</v>
      </c>
      <c r="Q2050" s="12" t="s">
        <v>8317</v>
      </c>
      <c r="R2050" s="12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2" t="s">
        <v>8317</v>
      </c>
      <c r="R2051" s="12" t="s">
        <v>8347</v>
      </c>
      <c r="S2051" s="8">
        <f t="shared" ref="S2051:S2114" si="130">(((J2051/60)/60/24)+DATE(1970,1,1))</f>
        <v>41575.527349537035</v>
      </c>
      <c r="T2051" s="8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2" t="s">
        <v>8317</v>
      </c>
      <c r="R2052" s="1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2" t="s">
        <v>8317</v>
      </c>
      <c r="R2053" s="12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2" t="s">
        <v>8317</v>
      </c>
      <c r="R2054" s="12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2" t="s">
        <v>8317</v>
      </c>
      <c r="R2055" s="12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2" t="s">
        <v>8317</v>
      </c>
      <c r="R2056" s="12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2" t="s">
        <v>8317</v>
      </c>
      <c r="R2057" s="12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2" t="s">
        <v>8317</v>
      </c>
      <c r="R2058" s="12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2" t="s">
        <v>8317</v>
      </c>
      <c r="R2059" s="12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2" t="s">
        <v>8317</v>
      </c>
      <c r="R2060" s="12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2" t="s">
        <v>8317</v>
      </c>
      <c r="R2061" s="12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2" t="s">
        <v>8317</v>
      </c>
      <c r="R2062" s="1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2" t="s">
        <v>8317</v>
      </c>
      <c r="R2063" s="12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2" t="s">
        <v>8317</v>
      </c>
      <c r="R2064" s="12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2" t="s">
        <v>8317</v>
      </c>
      <c r="R2065" s="12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2" t="s">
        <v>8317</v>
      </c>
      <c r="R2066" s="12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2" t="s">
        <v>8317</v>
      </c>
      <c r="R2067" s="12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2" t="s">
        <v>8317</v>
      </c>
      <c r="R2068" s="12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2" t="s">
        <v>8317</v>
      </c>
      <c r="R2069" s="12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2" t="s">
        <v>8317</v>
      </c>
      <c r="R2070" s="12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2" t="s">
        <v>8317</v>
      </c>
      <c r="R2071" s="12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2" t="s">
        <v>8317</v>
      </c>
      <c r="R2072" s="1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2" t="s">
        <v>8317</v>
      </c>
      <c r="R2073" s="12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2" t="s">
        <v>8317</v>
      </c>
      <c r="R2074" s="12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2" t="s">
        <v>8317</v>
      </c>
      <c r="R2075" s="12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2" t="s">
        <v>8317</v>
      </c>
      <c r="R2076" s="12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2" t="s">
        <v>8317</v>
      </c>
      <c r="R2077" s="12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2" t="s">
        <v>8317</v>
      </c>
      <c r="R2078" s="12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2" t="s">
        <v>8317</v>
      </c>
      <c r="R2079" s="12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2" t="s">
        <v>8317</v>
      </c>
      <c r="R2080" s="12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2" t="s">
        <v>8317</v>
      </c>
      <c r="R2081" s="12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2" t="s">
        <v>8317</v>
      </c>
      <c r="R2082" s="1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2" t="s">
        <v>8323</v>
      </c>
      <c r="R2083" s="12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2" t="s">
        <v>8323</v>
      </c>
      <c r="R2084" s="12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2" t="s">
        <v>8323</v>
      </c>
      <c r="R2085" s="12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2" t="s">
        <v>8323</v>
      </c>
      <c r="R2086" s="12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2" t="s">
        <v>8323</v>
      </c>
      <c r="R2087" s="12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2" t="s">
        <v>8323</v>
      </c>
      <c r="R2088" s="12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2" t="s">
        <v>8323</v>
      </c>
      <c r="R2089" s="12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2" t="s">
        <v>8323</v>
      </c>
      <c r="R2090" s="12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2" t="s">
        <v>8323</v>
      </c>
      <c r="R2091" s="12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2" t="s">
        <v>8323</v>
      </c>
      <c r="R2092" s="1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2" t="s">
        <v>8323</v>
      </c>
      <c r="R2093" s="12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2" t="s">
        <v>8323</v>
      </c>
      <c r="R2094" s="12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2" t="s">
        <v>8323</v>
      </c>
      <c r="R2095" s="12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2" t="s">
        <v>8323</v>
      </c>
      <c r="R2096" s="12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2" t="s">
        <v>8323</v>
      </c>
      <c r="R2097" s="12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2" t="s">
        <v>8323</v>
      </c>
      <c r="R2098" s="12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2" t="s">
        <v>8323</v>
      </c>
      <c r="R2099" s="12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2" t="s">
        <v>8323</v>
      </c>
      <c r="R2100" s="12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2" t="s">
        <v>8323</v>
      </c>
      <c r="R2101" s="12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2" t="s">
        <v>8323</v>
      </c>
      <c r="R2102" s="1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2" t="s">
        <v>8323</v>
      </c>
      <c r="R2103" s="12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2" t="s">
        <v>8323</v>
      </c>
      <c r="R2104" s="12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2" t="s">
        <v>8323</v>
      </c>
      <c r="R2105" s="12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2" t="s">
        <v>8323</v>
      </c>
      <c r="R2106" s="12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2" t="s">
        <v>8323</v>
      </c>
      <c r="R2107" s="12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2" t="s">
        <v>8323</v>
      </c>
      <c r="R2108" s="12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28"/>
        <v>37.15</v>
      </c>
      <c r="Q2109" s="12" t="s">
        <v>8323</v>
      </c>
      <c r="R2109" s="12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28"/>
        <v>89.9</v>
      </c>
      <c r="Q2110" s="12" t="s">
        <v>8323</v>
      </c>
      <c r="R2110" s="12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28"/>
        <v>106.53</v>
      </c>
      <c r="Q2111" s="12" t="s">
        <v>8323</v>
      </c>
      <c r="R2111" s="12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28"/>
        <v>52.82</v>
      </c>
      <c r="Q2112" s="12" t="s">
        <v>8323</v>
      </c>
      <c r="R2112" s="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28"/>
        <v>54.62</v>
      </c>
      <c r="Q2113" s="12" t="s">
        <v>8323</v>
      </c>
      <c r="R2113" s="12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ref="P2114:P2177" si="132">IFERROR(ROUND(E2114/L2114,2),0)</f>
        <v>27.27</v>
      </c>
      <c r="Q2114" s="12" t="s">
        <v>8323</v>
      </c>
      <c r="R2114" s="12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2" t="s">
        <v>8323</v>
      </c>
      <c r="R2115" s="12" t="s">
        <v>8327</v>
      </c>
      <c r="S2115" s="8">
        <f t="shared" ref="S2115:S2178" si="134">(((J2115/60)/60/24)+DATE(1970,1,1))</f>
        <v>41870.86546296296</v>
      </c>
      <c r="T2115" s="8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2" t="s">
        <v>8323</v>
      </c>
      <c r="R2116" s="12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2" t="s">
        <v>8323</v>
      </c>
      <c r="R2117" s="12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2" t="s">
        <v>8323</v>
      </c>
      <c r="R2118" s="12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2" t="s">
        <v>8323</v>
      </c>
      <c r="R2119" s="12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2" t="s">
        <v>8323</v>
      </c>
      <c r="R2120" s="12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2" t="s">
        <v>8323</v>
      </c>
      <c r="R2121" s="12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2" t="s">
        <v>8323</v>
      </c>
      <c r="R2122" s="1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32" hidden="1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2" t="s">
        <v>8331</v>
      </c>
      <c r="R2123" s="12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32" hidden="1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2" t="s">
        <v>8331</v>
      </c>
      <c r="R2124" s="12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4" hidden="1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2" t="s">
        <v>8331</v>
      </c>
      <c r="R2125" s="12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48" hidden="1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2" t="s">
        <v>8331</v>
      </c>
      <c r="R2126" s="12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8" hidden="1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2" t="s">
        <v>8331</v>
      </c>
      <c r="R2127" s="12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8" hidden="1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2" t="s">
        <v>8331</v>
      </c>
      <c r="R2128" s="12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16" hidden="1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2" t="s">
        <v>8331</v>
      </c>
      <c r="R2129" s="12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48" hidden="1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2" t="s">
        <v>8331</v>
      </c>
      <c r="R2130" s="12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48" hidden="1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2" t="s">
        <v>8331</v>
      </c>
      <c r="R2131" s="12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2" hidden="1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2" t="s">
        <v>8331</v>
      </c>
      <c r="R2132" s="1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8" hidden="1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2" t="s">
        <v>8331</v>
      </c>
      <c r="R2133" s="12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48" hidden="1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2" t="s">
        <v>8331</v>
      </c>
      <c r="R2134" s="12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48" hidden="1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2" t="s">
        <v>8331</v>
      </c>
      <c r="R2135" s="12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8" hidden="1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2" t="s">
        <v>8331</v>
      </c>
      <c r="R2136" s="12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48" hidden="1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2" t="s">
        <v>8331</v>
      </c>
      <c r="R2137" s="12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8" hidden="1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2" t="s">
        <v>8331</v>
      </c>
      <c r="R2138" s="12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8" hidden="1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2" t="s">
        <v>8331</v>
      </c>
      <c r="R2139" s="12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32" hidden="1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2" t="s">
        <v>8331</v>
      </c>
      <c r="R2140" s="12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48" hidden="1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2" t="s">
        <v>8331</v>
      </c>
      <c r="R2141" s="12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48" hidden="1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2" t="s">
        <v>8331</v>
      </c>
      <c r="R2142" s="1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48" hidden="1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2" t="s">
        <v>8331</v>
      </c>
      <c r="R2143" s="12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48" hidden="1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2" t="s">
        <v>8331</v>
      </c>
      <c r="R2144" s="12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48" hidden="1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2" t="s">
        <v>8331</v>
      </c>
      <c r="R2145" s="12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32" hidden="1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2" t="s">
        <v>8331</v>
      </c>
      <c r="R2146" s="12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48" hidden="1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2" t="s">
        <v>8331</v>
      </c>
      <c r="R2147" s="12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48" hidden="1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2" t="s">
        <v>8331</v>
      </c>
      <c r="R2148" s="12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ht="16" hidden="1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2" t="s">
        <v>8331</v>
      </c>
      <c r="R2149" s="12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48" hidden="1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2" t="s">
        <v>8331</v>
      </c>
      <c r="R2150" s="12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48" hidden="1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2" t="s">
        <v>8331</v>
      </c>
      <c r="R2151" s="12" t="s">
        <v>8332</v>
      </c>
      <c r="S2151" s="8">
        <f t="shared" si="134"/>
        <v>40355.024953703702</v>
      </c>
      <c r="T2151" s="8">
        <f t="shared" si="135"/>
        <v>40390</v>
      </c>
    </row>
    <row r="2152" spans="1:20" ht="16" hidden="1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2" t="s">
        <v>8331</v>
      </c>
      <c r="R2152" s="1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48" hidden="1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2" t="s">
        <v>8331</v>
      </c>
      <c r="R2153" s="12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48" hidden="1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2" t="s">
        <v>8331</v>
      </c>
      <c r="R2154" s="12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48" hidden="1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2" t="s">
        <v>8331</v>
      </c>
      <c r="R2155" s="12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2" hidden="1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2" t="s">
        <v>8331</v>
      </c>
      <c r="R2156" s="12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8" hidden="1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2" t="s">
        <v>8331</v>
      </c>
      <c r="R2157" s="12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32" hidden="1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2" t="s">
        <v>8331</v>
      </c>
      <c r="R2158" s="12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2" hidden="1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2" t="s">
        <v>8331</v>
      </c>
      <c r="R2159" s="12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48" hidden="1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2" t="s">
        <v>8331</v>
      </c>
      <c r="R2160" s="12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64" hidden="1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2" t="s">
        <v>8331</v>
      </c>
      <c r="R2161" s="12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8" hidden="1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2" t="s">
        <v>8331</v>
      </c>
      <c r="R2162" s="1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2" t="s">
        <v>8323</v>
      </c>
      <c r="R2163" s="12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2" t="s">
        <v>8323</v>
      </c>
      <c r="R2164" s="12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2" t="s">
        <v>8323</v>
      </c>
      <c r="R2165" s="12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2" t="s">
        <v>8323</v>
      </c>
      <c r="R2166" s="12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2" t="s">
        <v>8323</v>
      </c>
      <c r="R2167" s="12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2" t="s">
        <v>8323</v>
      </c>
      <c r="R2168" s="12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2" t="s">
        <v>8323</v>
      </c>
      <c r="R2169" s="12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2" t="s">
        <v>8323</v>
      </c>
      <c r="R2170" s="12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2" t="s">
        <v>8323</v>
      </c>
      <c r="R2171" s="12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2" t="s">
        <v>8323</v>
      </c>
      <c r="R2172" s="1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2"/>
        <v>90.28</v>
      </c>
      <c r="Q2173" s="12" t="s">
        <v>8323</v>
      </c>
      <c r="R2173" s="12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2"/>
        <v>76.92</v>
      </c>
      <c r="Q2174" s="12" t="s">
        <v>8323</v>
      </c>
      <c r="R2174" s="12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2"/>
        <v>59.23</v>
      </c>
      <c r="Q2175" s="12" t="s">
        <v>8323</v>
      </c>
      <c r="R2175" s="12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2"/>
        <v>65.38</v>
      </c>
      <c r="Q2176" s="12" t="s">
        <v>8323</v>
      </c>
      <c r="R2176" s="12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2"/>
        <v>67.31</v>
      </c>
      <c r="Q2177" s="12" t="s">
        <v>8323</v>
      </c>
      <c r="R2177" s="12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ref="P2178:P2241" si="136">IFERROR(ROUND(E2178/L2178,2),0)</f>
        <v>88.75</v>
      </c>
      <c r="Q2178" s="12" t="s">
        <v>8323</v>
      </c>
      <c r="R2178" s="12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2" t="s">
        <v>8323</v>
      </c>
      <c r="R2179" s="12" t="s">
        <v>8324</v>
      </c>
      <c r="S2179" s="8">
        <f t="shared" ref="S2179:S2242" si="138">(((J2179/60)/60/24)+DATE(1970,1,1))</f>
        <v>42502.250775462962</v>
      </c>
      <c r="T2179" s="8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2" t="s">
        <v>8323</v>
      </c>
      <c r="R2180" s="12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2" t="s">
        <v>8323</v>
      </c>
      <c r="R2181" s="12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2" t="s">
        <v>8323</v>
      </c>
      <c r="R2182" s="1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2" t="s">
        <v>8331</v>
      </c>
      <c r="R2183" s="12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2" t="s">
        <v>8331</v>
      </c>
      <c r="R2184" s="12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2" t="s">
        <v>8331</v>
      </c>
      <c r="R2185" s="12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2" t="s">
        <v>8331</v>
      </c>
      <c r="R2186" s="12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2" t="s">
        <v>8331</v>
      </c>
      <c r="R2187" s="12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2" t="s">
        <v>8331</v>
      </c>
      <c r="R2188" s="12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2" t="s">
        <v>8331</v>
      </c>
      <c r="R2189" s="12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2" t="s">
        <v>8331</v>
      </c>
      <c r="R2190" s="12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2" t="s">
        <v>8331</v>
      </c>
      <c r="R2191" s="12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2" t="s">
        <v>8331</v>
      </c>
      <c r="R2192" s="1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2" t="s">
        <v>8331</v>
      </c>
      <c r="R2193" s="12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2" t="s">
        <v>8331</v>
      </c>
      <c r="R2194" s="12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2" t="s">
        <v>8331</v>
      </c>
      <c r="R2195" s="12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2" t="s">
        <v>8331</v>
      </c>
      <c r="R2196" s="12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2" t="s">
        <v>8331</v>
      </c>
      <c r="R2197" s="12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2" t="s">
        <v>8331</v>
      </c>
      <c r="R2198" s="12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2" t="s">
        <v>8331</v>
      </c>
      <c r="R2199" s="12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2" t="s">
        <v>8331</v>
      </c>
      <c r="R2200" s="12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2" t="s">
        <v>8331</v>
      </c>
      <c r="R2201" s="12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2" t="s">
        <v>8331</v>
      </c>
      <c r="R2202" s="1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2" t="s">
        <v>8323</v>
      </c>
      <c r="R2203" s="12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2" t="s">
        <v>8323</v>
      </c>
      <c r="R2204" s="12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2" t="s">
        <v>8323</v>
      </c>
      <c r="R2205" s="12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2" t="s">
        <v>8323</v>
      </c>
      <c r="R2206" s="12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2" t="s">
        <v>8323</v>
      </c>
      <c r="R2207" s="12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2" t="s">
        <v>8323</v>
      </c>
      <c r="R2208" s="12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2" t="s">
        <v>8323</v>
      </c>
      <c r="R2209" s="12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2" t="s">
        <v>8323</v>
      </c>
      <c r="R2210" s="12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2" t="s">
        <v>8323</v>
      </c>
      <c r="R2211" s="12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2" t="s">
        <v>8323</v>
      </c>
      <c r="R2212" s="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2" t="s">
        <v>8323</v>
      </c>
      <c r="R2213" s="12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2" t="s">
        <v>8323</v>
      </c>
      <c r="R2214" s="12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2" t="s">
        <v>8323</v>
      </c>
      <c r="R2215" s="12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2" t="s">
        <v>8323</v>
      </c>
      <c r="R2216" s="12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2" t="s">
        <v>8323</v>
      </c>
      <c r="R2217" s="12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2" t="s">
        <v>8323</v>
      </c>
      <c r="R2218" s="12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2" t="s">
        <v>8323</v>
      </c>
      <c r="R2219" s="12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2" t="s">
        <v>8323</v>
      </c>
      <c r="R2220" s="12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2" t="s">
        <v>8323</v>
      </c>
      <c r="R2221" s="12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2" t="s">
        <v>8323</v>
      </c>
      <c r="R2222" s="1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2" t="s">
        <v>8331</v>
      </c>
      <c r="R2223" s="12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2" t="s">
        <v>8331</v>
      </c>
      <c r="R2224" s="12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2" t="s">
        <v>8331</v>
      </c>
      <c r="R2225" s="12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2" t="s">
        <v>8331</v>
      </c>
      <c r="R2226" s="12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2" t="s">
        <v>8331</v>
      </c>
      <c r="R2227" s="12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2" t="s">
        <v>8331</v>
      </c>
      <c r="R2228" s="12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2" t="s">
        <v>8331</v>
      </c>
      <c r="R2229" s="12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2" t="s">
        <v>8331</v>
      </c>
      <c r="R2230" s="12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2" t="s">
        <v>8331</v>
      </c>
      <c r="R2231" s="12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2" t="s">
        <v>8331</v>
      </c>
      <c r="R2232" s="1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2" t="s">
        <v>8331</v>
      </c>
      <c r="R2233" s="12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2" t="s">
        <v>8331</v>
      </c>
      <c r="R2234" s="12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2" t="s">
        <v>8331</v>
      </c>
      <c r="R2235" s="12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2" t="s">
        <v>8331</v>
      </c>
      <c r="R2236" s="12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6"/>
        <v>135.59</v>
      </c>
      <c r="Q2237" s="12" t="s">
        <v>8331</v>
      </c>
      <c r="R2237" s="12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6"/>
        <v>22.12</v>
      </c>
      <c r="Q2238" s="12" t="s">
        <v>8331</v>
      </c>
      <c r="R2238" s="12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6"/>
        <v>64.63</v>
      </c>
      <c r="Q2239" s="12" t="s">
        <v>8331</v>
      </c>
      <c r="R2239" s="12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6"/>
        <v>69.569999999999993</v>
      </c>
      <c r="Q2240" s="12" t="s">
        <v>8331</v>
      </c>
      <c r="R2240" s="12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6"/>
        <v>75.13</v>
      </c>
      <c r="Q2241" s="12" t="s">
        <v>8331</v>
      </c>
      <c r="R2241" s="12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ref="P2242:P2305" si="140">IFERROR(ROUND(E2242/L2242,2),0)</f>
        <v>140.97999999999999</v>
      </c>
      <c r="Q2242" s="12" t="s">
        <v>8331</v>
      </c>
      <c r="R2242" s="1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2" t="s">
        <v>8331</v>
      </c>
      <c r="R2243" s="12" t="s">
        <v>8349</v>
      </c>
      <c r="S2243" s="8">
        <f t="shared" ref="S2243:S2306" si="142">(((J2243/60)/60/24)+DATE(1970,1,1))</f>
        <v>42766.827546296292</v>
      </c>
      <c r="T2243" s="8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2" t="s">
        <v>8331</v>
      </c>
      <c r="R2244" s="12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2" t="s">
        <v>8331</v>
      </c>
      <c r="R2245" s="12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2" t="s">
        <v>8331</v>
      </c>
      <c r="R2246" s="12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2" t="s">
        <v>8331</v>
      </c>
      <c r="R2247" s="12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2" t="s">
        <v>8331</v>
      </c>
      <c r="R2248" s="12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2" t="s">
        <v>8331</v>
      </c>
      <c r="R2249" s="12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2" t="s">
        <v>8331</v>
      </c>
      <c r="R2250" s="12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2" t="s">
        <v>8331</v>
      </c>
      <c r="R2251" s="12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2" t="s">
        <v>8331</v>
      </c>
      <c r="R2252" s="1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2" t="s">
        <v>8331</v>
      </c>
      <c r="R2253" s="12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2" t="s">
        <v>8331</v>
      </c>
      <c r="R2254" s="12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2" t="s">
        <v>8331</v>
      </c>
      <c r="R2255" s="12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2" t="s">
        <v>8331</v>
      </c>
      <c r="R2256" s="12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2" t="s">
        <v>8331</v>
      </c>
      <c r="R2257" s="12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2" t="s">
        <v>8331</v>
      </c>
      <c r="R2258" s="12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2" t="s">
        <v>8331</v>
      </c>
      <c r="R2259" s="12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2" t="s">
        <v>8331</v>
      </c>
      <c r="R2260" s="12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2" t="s">
        <v>8331</v>
      </c>
      <c r="R2261" s="12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2" t="s">
        <v>8331</v>
      </c>
      <c r="R2262" s="1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2" t="s">
        <v>8331</v>
      </c>
      <c r="R2263" s="12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2" t="s">
        <v>8331</v>
      </c>
      <c r="R2264" s="12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2" t="s">
        <v>8331</v>
      </c>
      <c r="R2265" s="12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2" t="s">
        <v>8331</v>
      </c>
      <c r="R2266" s="12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2" t="s">
        <v>8331</v>
      </c>
      <c r="R2267" s="12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2" t="s">
        <v>8331</v>
      </c>
      <c r="R2268" s="12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2" t="s">
        <v>8331</v>
      </c>
      <c r="R2269" s="12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2" t="s">
        <v>8331</v>
      </c>
      <c r="R2270" s="12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2" t="s">
        <v>8331</v>
      </c>
      <c r="R2271" s="12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2" t="s">
        <v>8331</v>
      </c>
      <c r="R2272" s="1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2" t="s">
        <v>8331</v>
      </c>
      <c r="R2273" s="12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2" t="s">
        <v>8331</v>
      </c>
      <c r="R2274" s="12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2" t="s">
        <v>8331</v>
      </c>
      <c r="R2275" s="12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2" t="s">
        <v>8331</v>
      </c>
      <c r="R2276" s="12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2" t="s">
        <v>8331</v>
      </c>
      <c r="R2277" s="12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2" t="s">
        <v>8331</v>
      </c>
      <c r="R2278" s="12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2" t="s">
        <v>8331</v>
      </c>
      <c r="R2279" s="12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2" t="s">
        <v>8331</v>
      </c>
      <c r="R2280" s="12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2" t="s">
        <v>8331</v>
      </c>
      <c r="R2281" s="12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2" t="s">
        <v>8331</v>
      </c>
      <c r="R2282" s="1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2" t="s">
        <v>8323</v>
      </c>
      <c r="R2283" s="12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2" t="s">
        <v>8323</v>
      </c>
      <c r="R2284" s="12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2" t="s">
        <v>8323</v>
      </c>
      <c r="R2285" s="12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2" t="s">
        <v>8323</v>
      </c>
      <c r="R2286" s="12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2" t="s">
        <v>8323</v>
      </c>
      <c r="R2287" s="12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2" t="s">
        <v>8323</v>
      </c>
      <c r="R2288" s="12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2" t="s">
        <v>8323</v>
      </c>
      <c r="R2289" s="12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2" t="s">
        <v>8323</v>
      </c>
      <c r="R2290" s="12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2" t="s">
        <v>8323</v>
      </c>
      <c r="R2291" s="12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2" t="s">
        <v>8323</v>
      </c>
      <c r="R2292" s="1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2" t="s">
        <v>8323</v>
      </c>
      <c r="R2293" s="12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2" t="s">
        <v>8323</v>
      </c>
      <c r="R2294" s="12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2" t="s">
        <v>8323</v>
      </c>
      <c r="R2295" s="12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2" t="s">
        <v>8323</v>
      </c>
      <c r="R2296" s="12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2" t="s">
        <v>8323</v>
      </c>
      <c r="R2297" s="12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2" t="s">
        <v>8323</v>
      </c>
      <c r="R2298" s="12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2" t="s">
        <v>8323</v>
      </c>
      <c r="R2299" s="12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2" t="s">
        <v>8323</v>
      </c>
      <c r="R2300" s="12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0"/>
        <v>75.040000000000006</v>
      </c>
      <c r="Q2301" s="12" t="s">
        <v>8323</v>
      </c>
      <c r="R2301" s="12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0"/>
        <v>115.71</v>
      </c>
      <c r="Q2302" s="12" t="s">
        <v>8323</v>
      </c>
      <c r="R2302" s="1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0"/>
        <v>31.66</v>
      </c>
      <c r="Q2303" s="12" t="s">
        <v>8323</v>
      </c>
      <c r="R2303" s="12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0"/>
        <v>46.18</v>
      </c>
      <c r="Q2304" s="12" t="s">
        <v>8323</v>
      </c>
      <c r="R2304" s="12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0"/>
        <v>68.48</v>
      </c>
      <c r="Q2305" s="12" t="s">
        <v>8323</v>
      </c>
      <c r="R2305" s="12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ref="P2306:P2369" si="144">IFERROR(ROUND(E2306/L2306,2),0)</f>
        <v>53.47</v>
      </c>
      <c r="Q2306" s="12" t="s">
        <v>8323</v>
      </c>
      <c r="R2306" s="12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2" t="s">
        <v>8323</v>
      </c>
      <c r="R2307" s="12" t="s">
        <v>8327</v>
      </c>
      <c r="S2307" s="8">
        <f t="shared" ref="S2307:S2370" si="146">(((J2307/60)/60/24)+DATE(1970,1,1))</f>
        <v>41834.695277777777</v>
      </c>
      <c r="T2307" s="8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2" t="s">
        <v>8323</v>
      </c>
      <c r="R2308" s="12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2" t="s">
        <v>8323</v>
      </c>
      <c r="R2309" s="12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2" t="s">
        <v>8323</v>
      </c>
      <c r="R2310" s="12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2" t="s">
        <v>8323</v>
      </c>
      <c r="R2311" s="12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2" t="s">
        <v>8323</v>
      </c>
      <c r="R2312" s="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2" t="s">
        <v>8323</v>
      </c>
      <c r="R2313" s="12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2" t="s">
        <v>8323</v>
      </c>
      <c r="R2314" s="12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2" t="s">
        <v>8323</v>
      </c>
      <c r="R2315" s="12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2" t="s">
        <v>8323</v>
      </c>
      <c r="R2316" s="12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2" t="s">
        <v>8323</v>
      </c>
      <c r="R2317" s="12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2" t="s">
        <v>8323</v>
      </c>
      <c r="R2318" s="12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2" t="s">
        <v>8323</v>
      </c>
      <c r="R2319" s="12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2" t="s">
        <v>8323</v>
      </c>
      <c r="R2320" s="12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2" t="s">
        <v>8323</v>
      </c>
      <c r="R2321" s="12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2" t="s">
        <v>8323</v>
      </c>
      <c r="R2322" s="1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2" t="s">
        <v>8334</v>
      </c>
      <c r="R2323" s="12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2" t="s">
        <v>8334</v>
      </c>
      <c r="R2324" s="12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2" t="s">
        <v>8334</v>
      </c>
      <c r="R2325" s="12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2" t="s">
        <v>8334</v>
      </c>
      <c r="R2326" s="12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2" t="s">
        <v>8334</v>
      </c>
      <c r="R2327" s="12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2" t="s">
        <v>8334</v>
      </c>
      <c r="R2328" s="12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2" t="s">
        <v>8334</v>
      </c>
      <c r="R2329" s="12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2" t="s">
        <v>8334</v>
      </c>
      <c r="R2330" s="12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2" t="s">
        <v>8334</v>
      </c>
      <c r="R2331" s="12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2" t="s">
        <v>8334</v>
      </c>
      <c r="R2332" s="1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2" t="s">
        <v>8334</v>
      </c>
      <c r="R2333" s="12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2" t="s">
        <v>8334</v>
      </c>
      <c r="R2334" s="12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2" t="s">
        <v>8334</v>
      </c>
      <c r="R2335" s="12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2" t="s">
        <v>8334</v>
      </c>
      <c r="R2336" s="12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2" t="s">
        <v>8334</v>
      </c>
      <c r="R2337" s="12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2" t="s">
        <v>8334</v>
      </c>
      <c r="R2338" s="12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2" t="s">
        <v>8334</v>
      </c>
      <c r="R2339" s="12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2" t="s">
        <v>8334</v>
      </c>
      <c r="R2340" s="12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2" t="s">
        <v>8334</v>
      </c>
      <c r="R2341" s="12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2" t="s">
        <v>8334</v>
      </c>
      <c r="R2342" s="1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2" t="s">
        <v>8317</v>
      </c>
      <c r="R2343" s="12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2" t="s">
        <v>8317</v>
      </c>
      <c r="R2344" s="12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2" t="s">
        <v>8317</v>
      </c>
      <c r="R2345" s="12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2" t="s">
        <v>8317</v>
      </c>
      <c r="R2346" s="12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2" t="s">
        <v>8317</v>
      </c>
      <c r="R2347" s="12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2" t="s">
        <v>8317</v>
      </c>
      <c r="R2348" s="12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2" t="s">
        <v>8317</v>
      </c>
      <c r="R2349" s="12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2" t="s">
        <v>8317</v>
      </c>
      <c r="R2350" s="12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2" t="s">
        <v>8317</v>
      </c>
      <c r="R2351" s="12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2" t="s">
        <v>8317</v>
      </c>
      <c r="R2352" s="1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2" t="s">
        <v>8317</v>
      </c>
      <c r="R2353" s="12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2" t="s">
        <v>8317</v>
      </c>
      <c r="R2354" s="12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2" t="s">
        <v>8317</v>
      </c>
      <c r="R2355" s="12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2" t="s">
        <v>8317</v>
      </c>
      <c r="R2356" s="12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2" t="s">
        <v>8317</v>
      </c>
      <c r="R2357" s="12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2" t="s">
        <v>8317</v>
      </c>
      <c r="R2358" s="12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2" t="s">
        <v>8317</v>
      </c>
      <c r="R2359" s="12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2" t="s">
        <v>8317</v>
      </c>
      <c r="R2360" s="12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2" t="s">
        <v>8317</v>
      </c>
      <c r="R2361" s="12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2" t="s">
        <v>8317</v>
      </c>
      <c r="R2362" s="1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2" t="s">
        <v>8317</v>
      </c>
      <c r="R2363" s="12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2" t="s">
        <v>8317</v>
      </c>
      <c r="R2364" s="12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4"/>
        <v>0</v>
      </c>
      <c r="Q2365" s="12" t="s">
        <v>8317</v>
      </c>
      <c r="R2365" s="12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4"/>
        <v>0</v>
      </c>
      <c r="Q2366" s="12" t="s">
        <v>8317</v>
      </c>
      <c r="R2366" s="12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4"/>
        <v>0</v>
      </c>
      <c r="Q2367" s="12" t="s">
        <v>8317</v>
      </c>
      <c r="R2367" s="12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4"/>
        <v>97.41</v>
      </c>
      <c r="Q2368" s="12" t="s">
        <v>8317</v>
      </c>
      <c r="R2368" s="12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4"/>
        <v>47.86</v>
      </c>
      <c r="Q2369" s="12" t="s">
        <v>8317</v>
      </c>
      <c r="R2369" s="12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ref="P2370:P2433" si="148">IFERROR(ROUND(E2370/L2370,2),0)</f>
        <v>50</v>
      </c>
      <c r="Q2370" s="12" t="s">
        <v>8317</v>
      </c>
      <c r="R2370" s="12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2" t="s">
        <v>8317</v>
      </c>
      <c r="R2371" s="12" t="s">
        <v>8318</v>
      </c>
      <c r="S2371" s="8">
        <f t="shared" ref="S2371:S2434" si="150">(((J2371/60)/60/24)+DATE(1970,1,1))</f>
        <v>42380.812627314815</v>
      </c>
      <c r="T2371" s="8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2" t="s">
        <v>8317</v>
      </c>
      <c r="R2372" s="1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2" t="s">
        <v>8317</v>
      </c>
      <c r="R2373" s="12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2" t="s">
        <v>8317</v>
      </c>
      <c r="R2374" s="12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2" t="s">
        <v>8317</v>
      </c>
      <c r="R2375" s="12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2" t="s">
        <v>8317</v>
      </c>
      <c r="R2376" s="12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2" t="s">
        <v>8317</v>
      </c>
      <c r="R2377" s="12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2" t="s">
        <v>8317</v>
      </c>
      <c r="R2378" s="12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2" t="s">
        <v>8317</v>
      </c>
      <c r="R2379" s="12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2" t="s">
        <v>8317</v>
      </c>
      <c r="R2380" s="12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2" t="s">
        <v>8317</v>
      </c>
      <c r="R2381" s="12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2" t="s">
        <v>8317</v>
      </c>
      <c r="R2382" s="1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2" t="s">
        <v>8317</v>
      </c>
      <c r="R2383" s="12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2" t="s">
        <v>8317</v>
      </c>
      <c r="R2384" s="12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2" t="s">
        <v>8317</v>
      </c>
      <c r="R2385" s="12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2" t="s">
        <v>8317</v>
      </c>
      <c r="R2386" s="12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2" t="s">
        <v>8317</v>
      </c>
      <c r="R2387" s="12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2" t="s">
        <v>8317</v>
      </c>
      <c r="R2388" s="12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2" t="s">
        <v>8317</v>
      </c>
      <c r="R2389" s="12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2" t="s">
        <v>8317</v>
      </c>
      <c r="R2390" s="12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2" t="s">
        <v>8317</v>
      </c>
      <c r="R2391" s="12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2" t="s">
        <v>8317</v>
      </c>
      <c r="R2392" s="1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2" t="s">
        <v>8317</v>
      </c>
      <c r="R2393" s="12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2" t="s">
        <v>8317</v>
      </c>
      <c r="R2394" s="12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2" t="s">
        <v>8317</v>
      </c>
      <c r="R2395" s="12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2" t="s">
        <v>8317</v>
      </c>
      <c r="R2396" s="12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2" t="s">
        <v>8317</v>
      </c>
      <c r="R2397" s="12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2" t="s">
        <v>8317</v>
      </c>
      <c r="R2398" s="12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2" t="s">
        <v>8317</v>
      </c>
      <c r="R2399" s="12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2" t="s">
        <v>8317</v>
      </c>
      <c r="R2400" s="12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2" t="s">
        <v>8317</v>
      </c>
      <c r="R2401" s="12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2" t="s">
        <v>8317</v>
      </c>
      <c r="R2402" s="1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48" hidden="1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2" t="s">
        <v>8334</v>
      </c>
      <c r="R2403" s="12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16" hidden="1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2" t="s">
        <v>8334</v>
      </c>
      <c r="R2404" s="12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8" hidden="1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2" t="s">
        <v>8334</v>
      </c>
      <c r="R2405" s="12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48" hidden="1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2" t="s">
        <v>8334</v>
      </c>
      <c r="R2406" s="12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32" hidden="1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2" t="s">
        <v>8334</v>
      </c>
      <c r="R2407" s="12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8" hidden="1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2" t="s">
        <v>8334</v>
      </c>
      <c r="R2408" s="12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4" hidden="1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2" t="s">
        <v>8334</v>
      </c>
      <c r="R2409" s="12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32" hidden="1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2" t="s">
        <v>8334</v>
      </c>
      <c r="R2410" s="12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32" hidden="1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2" t="s">
        <v>8334</v>
      </c>
      <c r="R2411" s="12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4" hidden="1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2" t="s">
        <v>8334</v>
      </c>
      <c r="R2412" s="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48" hidden="1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2" t="s">
        <v>8334</v>
      </c>
      <c r="R2413" s="12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48" hidden="1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2" t="s">
        <v>8334</v>
      </c>
      <c r="R2414" s="12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8" hidden="1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2" t="s">
        <v>8334</v>
      </c>
      <c r="R2415" s="12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48" hidden="1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2" t="s">
        <v>8334</v>
      </c>
      <c r="R2416" s="12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8" hidden="1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2" t="s">
        <v>8334</v>
      </c>
      <c r="R2417" s="12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48" hidden="1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2" t="s">
        <v>8334</v>
      </c>
      <c r="R2418" s="12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48" hidden="1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2" t="s">
        <v>8334</v>
      </c>
      <c r="R2419" s="12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ht="16" hidden="1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2" t="s">
        <v>8334</v>
      </c>
      <c r="R2420" s="12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48" hidden="1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2" t="s">
        <v>8334</v>
      </c>
      <c r="R2421" s="12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8" hidden="1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2" t="s">
        <v>8334</v>
      </c>
      <c r="R2422" s="1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2" hidden="1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2" t="s">
        <v>8334</v>
      </c>
      <c r="R2423" s="12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2" hidden="1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2" t="s">
        <v>8334</v>
      </c>
      <c r="R2424" s="12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8" hidden="1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2" t="s">
        <v>8334</v>
      </c>
      <c r="R2425" s="12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2" hidden="1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2" t="s">
        <v>8334</v>
      </c>
      <c r="R2426" s="12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48" hidden="1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2" t="s">
        <v>8334</v>
      </c>
      <c r="R2427" s="12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8" hidden="1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2" t="s">
        <v>8334</v>
      </c>
      <c r="R2428" s="12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2" hidden="1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48"/>
        <v>1</v>
      </c>
      <c r="Q2429" s="12" t="s">
        <v>8334</v>
      </c>
      <c r="R2429" s="12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32" hidden="1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48"/>
        <v>1</v>
      </c>
      <c r="Q2430" s="12" t="s">
        <v>8334</v>
      </c>
      <c r="R2430" s="12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8" hidden="1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48"/>
        <v>501.25</v>
      </c>
      <c r="Q2431" s="12" t="s">
        <v>8334</v>
      </c>
      <c r="R2431" s="12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48" hidden="1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48"/>
        <v>10.5</v>
      </c>
      <c r="Q2432" s="12" t="s">
        <v>8334</v>
      </c>
      <c r="R2432" s="1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2" hidden="1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48"/>
        <v>1</v>
      </c>
      <c r="Q2433" s="12" t="s">
        <v>8334</v>
      </c>
      <c r="R2433" s="12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8" hidden="1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ref="P2434:P2497" si="152">IFERROR(ROUND(E2434/L2434,2),0)</f>
        <v>1</v>
      </c>
      <c r="Q2434" s="12" t="s">
        <v>8334</v>
      </c>
      <c r="R2434" s="12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48" hidden="1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2" t="s">
        <v>8334</v>
      </c>
      <c r="R2435" s="12" t="s">
        <v>8335</v>
      </c>
      <c r="S2435" s="8">
        <f t="shared" ref="S2435:S2498" si="154">(((J2435/60)/60/24)+DATE(1970,1,1))</f>
        <v>42397.89980324074</v>
      </c>
      <c r="T2435" s="8">
        <f t="shared" ref="T2435:T2498" si="155">(((I2435/60)/60)/24)+DATE(1970,1,1)</f>
        <v>42427.89980324074</v>
      </c>
    </row>
    <row r="2436" spans="1:20" ht="48" hidden="1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2" t="s">
        <v>8334</v>
      </c>
      <c r="R2436" s="12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8" hidden="1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2" t="s">
        <v>8334</v>
      </c>
      <c r="R2437" s="12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48" hidden="1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2" t="s">
        <v>8334</v>
      </c>
      <c r="R2438" s="12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8" hidden="1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2" t="s">
        <v>8334</v>
      </c>
      <c r="R2439" s="12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48" hidden="1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2" t="s">
        <v>8334</v>
      </c>
      <c r="R2440" s="12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48" hidden="1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2" t="s">
        <v>8334</v>
      </c>
      <c r="R2441" s="12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2" hidden="1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2" t="s">
        <v>8334</v>
      </c>
      <c r="R2442" s="1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2" t="s">
        <v>8334</v>
      </c>
      <c r="R2443" s="12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2" t="s">
        <v>8334</v>
      </c>
      <c r="R2444" s="12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2" t="s">
        <v>8334</v>
      </c>
      <c r="R2445" s="12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2" t="s">
        <v>8334</v>
      </c>
      <c r="R2446" s="12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2" t="s">
        <v>8334</v>
      </c>
      <c r="R2447" s="12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2" t="s">
        <v>8334</v>
      </c>
      <c r="R2448" s="12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2" t="s">
        <v>8334</v>
      </c>
      <c r="R2449" s="12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2" t="s">
        <v>8334</v>
      </c>
      <c r="R2450" s="12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2" t="s">
        <v>8334</v>
      </c>
      <c r="R2451" s="12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2" t="s">
        <v>8334</v>
      </c>
      <c r="R2452" s="1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2" t="s">
        <v>8334</v>
      </c>
      <c r="R2453" s="12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2" t="s">
        <v>8334</v>
      </c>
      <c r="R2454" s="12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2" t="s">
        <v>8334</v>
      </c>
      <c r="R2455" s="12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2" t="s">
        <v>8334</v>
      </c>
      <c r="R2456" s="12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2" t="s">
        <v>8334</v>
      </c>
      <c r="R2457" s="12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2" t="s">
        <v>8334</v>
      </c>
      <c r="R2458" s="12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2" t="s">
        <v>8334</v>
      </c>
      <c r="R2459" s="12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2" t="s">
        <v>8334</v>
      </c>
      <c r="R2460" s="12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2" t="s">
        <v>8334</v>
      </c>
      <c r="R2461" s="12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2" t="s">
        <v>8334</v>
      </c>
      <c r="R2462" s="1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2" t="s">
        <v>8323</v>
      </c>
      <c r="R2463" s="12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2" t="s">
        <v>8323</v>
      </c>
      <c r="R2464" s="12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2" t="s">
        <v>8323</v>
      </c>
      <c r="R2465" s="12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2" t="s">
        <v>8323</v>
      </c>
      <c r="R2466" s="12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2" t="s">
        <v>8323</v>
      </c>
      <c r="R2467" s="12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2" t="s">
        <v>8323</v>
      </c>
      <c r="R2468" s="12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2" t="s">
        <v>8323</v>
      </c>
      <c r="R2469" s="12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2" t="s">
        <v>8323</v>
      </c>
      <c r="R2470" s="12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2" t="s">
        <v>8323</v>
      </c>
      <c r="R2471" s="12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2" t="s">
        <v>8323</v>
      </c>
      <c r="R2472" s="1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2" t="s">
        <v>8323</v>
      </c>
      <c r="R2473" s="12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2" t="s">
        <v>8323</v>
      </c>
      <c r="R2474" s="12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2" t="s">
        <v>8323</v>
      </c>
      <c r="R2475" s="12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2" t="s">
        <v>8323</v>
      </c>
      <c r="R2476" s="12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2" t="s">
        <v>8323</v>
      </c>
      <c r="R2477" s="12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2" t="s">
        <v>8323</v>
      </c>
      <c r="R2478" s="12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2" t="s">
        <v>8323</v>
      </c>
      <c r="R2479" s="12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2" t="s">
        <v>8323</v>
      </c>
      <c r="R2480" s="12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2" t="s">
        <v>8323</v>
      </c>
      <c r="R2481" s="12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2" t="s">
        <v>8323</v>
      </c>
      <c r="R2482" s="1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2" t="s">
        <v>8323</v>
      </c>
      <c r="R2483" s="12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2" t="s">
        <v>8323</v>
      </c>
      <c r="R2484" s="12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2" t="s">
        <v>8323</v>
      </c>
      <c r="R2485" s="12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2" t="s">
        <v>8323</v>
      </c>
      <c r="R2486" s="12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2" t="s">
        <v>8323</v>
      </c>
      <c r="R2487" s="12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2" t="s">
        <v>8323</v>
      </c>
      <c r="R2488" s="12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2" t="s">
        <v>8323</v>
      </c>
      <c r="R2489" s="12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2" t="s">
        <v>8323</v>
      </c>
      <c r="R2490" s="12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2" t="s">
        <v>8323</v>
      </c>
      <c r="R2491" s="12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2" t="s">
        <v>8323</v>
      </c>
      <c r="R2492" s="1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2"/>
        <v>51.6</v>
      </c>
      <c r="Q2493" s="12" t="s">
        <v>8323</v>
      </c>
      <c r="R2493" s="12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2"/>
        <v>27.78</v>
      </c>
      <c r="Q2494" s="12" t="s">
        <v>8323</v>
      </c>
      <c r="R2494" s="12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2"/>
        <v>99.38</v>
      </c>
      <c r="Q2495" s="12" t="s">
        <v>8323</v>
      </c>
      <c r="R2495" s="12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2"/>
        <v>38.85</v>
      </c>
      <c r="Q2496" s="12" t="s">
        <v>8323</v>
      </c>
      <c r="R2496" s="12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2"/>
        <v>45.55</v>
      </c>
      <c r="Q2497" s="12" t="s">
        <v>8323</v>
      </c>
      <c r="R2497" s="12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ref="P2498:P2561" si="156">IFERROR(ROUND(E2498/L2498,2),0)</f>
        <v>600</v>
      </c>
      <c r="Q2498" s="12" t="s">
        <v>8323</v>
      </c>
      <c r="R2498" s="12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2" t="s">
        <v>8323</v>
      </c>
      <c r="R2499" s="12" t="s">
        <v>8327</v>
      </c>
      <c r="S2499" s="8">
        <f t="shared" ref="S2499:S2562" si="158">(((J2499/60)/60/24)+DATE(1970,1,1))</f>
        <v>40730.878912037035</v>
      </c>
      <c r="T2499" s="8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2" t="s">
        <v>8323</v>
      </c>
      <c r="R2500" s="12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2" t="s">
        <v>8323</v>
      </c>
      <c r="R2501" s="12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2" t="s">
        <v>8323</v>
      </c>
      <c r="R2502" s="1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48" hidden="1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2" t="s">
        <v>8334</v>
      </c>
      <c r="R2503" s="12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48" hidden="1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2" t="s">
        <v>8334</v>
      </c>
      <c r="R2504" s="12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48" hidden="1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2" t="s">
        <v>8334</v>
      </c>
      <c r="R2505" s="12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32" hidden="1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2" t="s">
        <v>8334</v>
      </c>
      <c r="R2506" s="12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4" hidden="1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2" t="s">
        <v>8334</v>
      </c>
      <c r="R2507" s="12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48" hidden="1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2" t="s">
        <v>8334</v>
      </c>
      <c r="R2508" s="12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ht="16" hidden="1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2" t="s">
        <v>8334</v>
      </c>
      <c r="R2509" s="12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48" hidden="1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2" t="s">
        <v>8334</v>
      </c>
      <c r="R2510" s="12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48" hidden="1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2" t="s">
        <v>8334</v>
      </c>
      <c r="R2511" s="12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48" hidden="1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2" t="s">
        <v>8334</v>
      </c>
      <c r="R2512" s="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8" hidden="1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2" t="s">
        <v>8334</v>
      </c>
      <c r="R2513" s="12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8" hidden="1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2" t="s">
        <v>8334</v>
      </c>
      <c r="R2514" s="12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48" hidden="1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2" t="s">
        <v>8334</v>
      </c>
      <c r="R2515" s="12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48" hidden="1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2" t="s">
        <v>8334</v>
      </c>
      <c r="R2516" s="12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48" hidden="1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2" t="s">
        <v>8334</v>
      </c>
      <c r="R2517" s="12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48" hidden="1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2" t="s">
        <v>8334</v>
      </c>
      <c r="R2518" s="12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48" hidden="1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2" t="s">
        <v>8334</v>
      </c>
      <c r="R2519" s="12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8" hidden="1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2" t="s">
        <v>8334</v>
      </c>
      <c r="R2520" s="12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32" hidden="1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2" t="s">
        <v>8334</v>
      </c>
      <c r="R2521" s="12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48" hidden="1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2" t="s">
        <v>8334</v>
      </c>
      <c r="R2522" s="1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2" t="s">
        <v>8323</v>
      </c>
      <c r="R2523" s="12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2" t="s">
        <v>8323</v>
      </c>
      <c r="R2524" s="12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2" t="s">
        <v>8323</v>
      </c>
      <c r="R2525" s="12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2" t="s">
        <v>8323</v>
      </c>
      <c r="R2526" s="12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2" t="s">
        <v>8323</v>
      </c>
      <c r="R2527" s="12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2" t="s">
        <v>8323</v>
      </c>
      <c r="R2528" s="12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2" t="s">
        <v>8323</v>
      </c>
      <c r="R2529" s="12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2" t="s">
        <v>8323</v>
      </c>
      <c r="R2530" s="12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2" t="s">
        <v>8323</v>
      </c>
      <c r="R2531" s="12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2" t="s">
        <v>8323</v>
      </c>
      <c r="R2532" s="1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2" t="s">
        <v>8323</v>
      </c>
      <c r="R2533" s="12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2" t="s">
        <v>8323</v>
      </c>
      <c r="R2534" s="12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2" t="s">
        <v>8323</v>
      </c>
      <c r="R2535" s="12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2" t="s">
        <v>8323</v>
      </c>
      <c r="R2536" s="12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2" t="s">
        <v>8323</v>
      </c>
      <c r="R2537" s="12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2" t="s">
        <v>8323</v>
      </c>
      <c r="R2538" s="12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2" t="s">
        <v>8323</v>
      </c>
      <c r="R2539" s="12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2" t="s">
        <v>8323</v>
      </c>
      <c r="R2540" s="12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2" t="s">
        <v>8323</v>
      </c>
      <c r="R2541" s="12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2" t="s">
        <v>8323</v>
      </c>
      <c r="R2542" s="1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2" t="s">
        <v>8323</v>
      </c>
      <c r="R2543" s="12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2" t="s">
        <v>8323</v>
      </c>
      <c r="R2544" s="12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2" t="s">
        <v>8323</v>
      </c>
      <c r="R2545" s="12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2" t="s">
        <v>8323</v>
      </c>
      <c r="R2546" s="12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2" t="s">
        <v>8323</v>
      </c>
      <c r="R2547" s="12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2" t="s">
        <v>8323</v>
      </c>
      <c r="R2548" s="12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2" t="s">
        <v>8323</v>
      </c>
      <c r="R2549" s="12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2" t="s">
        <v>8323</v>
      </c>
      <c r="R2550" s="12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2" t="s">
        <v>8323</v>
      </c>
      <c r="R2551" s="12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2" t="s">
        <v>8323</v>
      </c>
      <c r="R2552" s="1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2" t="s">
        <v>8323</v>
      </c>
      <c r="R2553" s="12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2" t="s">
        <v>8323</v>
      </c>
      <c r="R2554" s="12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2" t="s">
        <v>8323</v>
      </c>
      <c r="R2555" s="12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2" t="s">
        <v>8323</v>
      </c>
      <c r="R2556" s="12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6"/>
        <v>61.34</v>
      </c>
      <c r="Q2557" s="12" t="s">
        <v>8323</v>
      </c>
      <c r="R2557" s="12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6"/>
        <v>23.12</v>
      </c>
      <c r="Q2558" s="12" t="s">
        <v>8323</v>
      </c>
      <c r="R2558" s="12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6"/>
        <v>29.61</v>
      </c>
      <c r="Q2559" s="12" t="s">
        <v>8323</v>
      </c>
      <c r="R2559" s="12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6"/>
        <v>75.61</v>
      </c>
      <c r="Q2560" s="12" t="s">
        <v>8323</v>
      </c>
      <c r="R2560" s="12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6"/>
        <v>35.6</v>
      </c>
      <c r="Q2561" s="12" t="s">
        <v>8323</v>
      </c>
      <c r="R2561" s="12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ref="P2562:P2625" si="160">IFERROR(ROUND(E2562/L2562,2),0)</f>
        <v>143</v>
      </c>
      <c r="Q2562" s="12" t="s">
        <v>8323</v>
      </c>
      <c r="R2562" s="1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2" t="s">
        <v>8334</v>
      </c>
      <c r="R2563" s="12" t="s">
        <v>8335</v>
      </c>
      <c r="S2563" s="8">
        <f t="shared" ref="S2563:S2626" si="162">(((J2563/60)/60/24)+DATE(1970,1,1))</f>
        <v>42260.528807870374</v>
      </c>
      <c r="T2563" s="8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2" t="s">
        <v>8334</v>
      </c>
      <c r="R2564" s="12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2" t="s">
        <v>8334</v>
      </c>
      <c r="R2565" s="12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2" t="s">
        <v>8334</v>
      </c>
      <c r="R2566" s="12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2" t="s">
        <v>8334</v>
      </c>
      <c r="R2567" s="12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2" t="s">
        <v>8334</v>
      </c>
      <c r="R2568" s="12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2" t="s">
        <v>8334</v>
      </c>
      <c r="R2569" s="12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2" t="s">
        <v>8334</v>
      </c>
      <c r="R2570" s="12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2" t="s">
        <v>8334</v>
      </c>
      <c r="R2571" s="12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2" t="s">
        <v>8334</v>
      </c>
      <c r="R2572" s="1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2" t="s">
        <v>8334</v>
      </c>
      <c r="R2573" s="12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2" t="s">
        <v>8334</v>
      </c>
      <c r="R2574" s="12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2" t="s">
        <v>8334</v>
      </c>
      <c r="R2575" s="12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2" t="s">
        <v>8334</v>
      </c>
      <c r="R2576" s="12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2" t="s">
        <v>8334</v>
      </c>
      <c r="R2577" s="12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2" t="s">
        <v>8334</v>
      </c>
      <c r="R2578" s="12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2" t="s">
        <v>8334</v>
      </c>
      <c r="R2579" s="12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2" t="s">
        <v>8334</v>
      </c>
      <c r="R2580" s="12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2" t="s">
        <v>8334</v>
      </c>
      <c r="R2581" s="12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2" t="s">
        <v>8334</v>
      </c>
      <c r="R2582" s="1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8" hidden="1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2" t="s">
        <v>8334</v>
      </c>
      <c r="R2583" s="12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2" hidden="1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2" t="s">
        <v>8334</v>
      </c>
      <c r="R2584" s="12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32" hidden="1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2" t="s">
        <v>8334</v>
      </c>
      <c r="R2585" s="12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32" hidden="1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2" t="s">
        <v>8334</v>
      </c>
      <c r="R2586" s="12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8" hidden="1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2" t="s">
        <v>8334</v>
      </c>
      <c r="R2587" s="12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2" hidden="1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2" t="s">
        <v>8334</v>
      </c>
      <c r="R2588" s="12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8" hidden="1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2" t="s">
        <v>8334</v>
      </c>
      <c r="R2589" s="12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48" hidden="1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2" t="s">
        <v>8334</v>
      </c>
      <c r="R2590" s="12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48" hidden="1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2" t="s">
        <v>8334</v>
      </c>
      <c r="R2591" s="12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48" hidden="1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2" t="s">
        <v>8334</v>
      </c>
      <c r="R2592" s="1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48" hidden="1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2" t="s">
        <v>8334</v>
      </c>
      <c r="R2593" s="12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48" hidden="1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2" t="s">
        <v>8334</v>
      </c>
      <c r="R2594" s="12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8" hidden="1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2" t="s">
        <v>8334</v>
      </c>
      <c r="R2595" s="12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8" hidden="1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2" t="s">
        <v>8334</v>
      </c>
      <c r="R2596" s="12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2" hidden="1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2" t="s">
        <v>8334</v>
      </c>
      <c r="R2597" s="12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48" hidden="1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2" t="s">
        <v>8334</v>
      </c>
      <c r="R2598" s="12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8" hidden="1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2" t="s">
        <v>8334</v>
      </c>
      <c r="R2599" s="12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32" hidden="1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2" t="s">
        <v>8334</v>
      </c>
      <c r="R2600" s="12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32" hidden="1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2" t="s">
        <v>8334</v>
      </c>
      <c r="R2601" s="12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32" hidden="1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2" t="s">
        <v>8334</v>
      </c>
      <c r="R2602" s="1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2" t="s">
        <v>8317</v>
      </c>
      <c r="R2603" s="12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2" t="s">
        <v>8317</v>
      </c>
      <c r="R2604" s="12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2" t="s">
        <v>8317</v>
      </c>
      <c r="R2605" s="12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2" t="s">
        <v>8317</v>
      </c>
      <c r="R2606" s="12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2" t="s">
        <v>8317</v>
      </c>
      <c r="R2607" s="12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2" t="s">
        <v>8317</v>
      </c>
      <c r="R2608" s="12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2" t="s">
        <v>8317</v>
      </c>
      <c r="R2609" s="12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2" t="s">
        <v>8317</v>
      </c>
      <c r="R2610" s="12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2" t="s">
        <v>8317</v>
      </c>
      <c r="R2611" s="12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2" t="s">
        <v>8317</v>
      </c>
      <c r="R2612" s="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2" t="s">
        <v>8317</v>
      </c>
      <c r="R2613" s="12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2" t="s">
        <v>8317</v>
      </c>
      <c r="R2614" s="12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2" t="s">
        <v>8317</v>
      </c>
      <c r="R2615" s="12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2" t="s">
        <v>8317</v>
      </c>
      <c r="R2616" s="12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2" t="s">
        <v>8317</v>
      </c>
      <c r="R2617" s="12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2" t="s">
        <v>8317</v>
      </c>
      <c r="R2618" s="12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2" t="s">
        <v>8317</v>
      </c>
      <c r="R2619" s="12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2" t="s">
        <v>8317</v>
      </c>
      <c r="R2620" s="12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0"/>
        <v>35.549999999999997</v>
      </c>
      <c r="Q2621" s="12" t="s">
        <v>8317</v>
      </c>
      <c r="R2621" s="12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0"/>
        <v>74.64</v>
      </c>
      <c r="Q2622" s="12" t="s">
        <v>8317</v>
      </c>
      <c r="R2622" s="1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0"/>
        <v>47.06</v>
      </c>
      <c r="Q2623" s="12" t="s">
        <v>8317</v>
      </c>
      <c r="R2623" s="12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0"/>
        <v>26.59</v>
      </c>
      <c r="Q2624" s="12" t="s">
        <v>8317</v>
      </c>
      <c r="R2624" s="12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0"/>
        <v>36.770000000000003</v>
      </c>
      <c r="Q2625" s="12" t="s">
        <v>8317</v>
      </c>
      <c r="R2625" s="12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ref="P2626:P2689" si="164">IFERROR(ROUND(E2626/L2626,2),0)</f>
        <v>31.82</v>
      </c>
      <c r="Q2626" s="12" t="s">
        <v>8317</v>
      </c>
      <c r="R2626" s="12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2" t="s">
        <v>8317</v>
      </c>
      <c r="R2627" s="12" t="s">
        <v>8353</v>
      </c>
      <c r="S2627" s="8">
        <f t="shared" ref="S2627:S2690" si="166">(((J2627/60)/60/24)+DATE(1970,1,1))</f>
        <v>42658.810277777782</v>
      </c>
      <c r="T2627" s="8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2" t="s">
        <v>8317</v>
      </c>
      <c r="R2628" s="12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2" t="s">
        <v>8317</v>
      </c>
      <c r="R2629" s="12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2" t="s">
        <v>8317</v>
      </c>
      <c r="R2630" s="12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2" t="s">
        <v>8317</v>
      </c>
      <c r="R2631" s="12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2" t="s">
        <v>8317</v>
      </c>
      <c r="R2632" s="1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2" t="s">
        <v>8317</v>
      </c>
      <c r="R2633" s="12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2" t="s">
        <v>8317</v>
      </c>
      <c r="R2634" s="12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2" t="s">
        <v>8317</v>
      </c>
      <c r="R2635" s="12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2" t="s">
        <v>8317</v>
      </c>
      <c r="R2636" s="12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2" t="s">
        <v>8317</v>
      </c>
      <c r="R2637" s="12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2" t="s">
        <v>8317</v>
      </c>
      <c r="R2638" s="12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2" t="s">
        <v>8317</v>
      </c>
      <c r="R2639" s="12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2" t="s">
        <v>8317</v>
      </c>
      <c r="R2640" s="12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2" t="s">
        <v>8317</v>
      </c>
      <c r="R2641" s="12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2" t="s">
        <v>8317</v>
      </c>
      <c r="R2642" s="1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2" hidden="1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2" t="s">
        <v>8317</v>
      </c>
      <c r="R2643" s="12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4" hidden="1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2" t="s">
        <v>8317</v>
      </c>
      <c r="R2644" s="12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2" t="s">
        <v>8317</v>
      </c>
      <c r="R2645" s="12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2" t="s">
        <v>8317</v>
      </c>
      <c r="R2646" s="12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2" t="s">
        <v>8317</v>
      </c>
      <c r="R2647" s="12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2" t="s">
        <v>8317</v>
      </c>
      <c r="R2648" s="12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2" t="s">
        <v>8317</v>
      </c>
      <c r="R2649" s="12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2" t="s">
        <v>8317</v>
      </c>
      <c r="R2650" s="12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2" t="s">
        <v>8317</v>
      </c>
      <c r="R2651" s="12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2" t="s">
        <v>8317</v>
      </c>
      <c r="R2652" s="1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2" t="s">
        <v>8317</v>
      </c>
      <c r="R2653" s="12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2" t="s">
        <v>8317</v>
      </c>
      <c r="R2654" s="12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2" t="s">
        <v>8317</v>
      </c>
      <c r="R2655" s="12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2" t="s">
        <v>8317</v>
      </c>
      <c r="R2656" s="12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2" t="s">
        <v>8317</v>
      </c>
      <c r="R2657" s="12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2" t="s">
        <v>8317</v>
      </c>
      <c r="R2658" s="12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2" t="s">
        <v>8317</v>
      </c>
      <c r="R2659" s="12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2" t="s">
        <v>8317</v>
      </c>
      <c r="R2660" s="12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2" t="s">
        <v>8317</v>
      </c>
      <c r="R2661" s="12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2" t="s">
        <v>8317</v>
      </c>
      <c r="R2662" s="1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2" t="s">
        <v>8317</v>
      </c>
      <c r="R2663" s="12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2" t="s">
        <v>8317</v>
      </c>
      <c r="R2664" s="12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2" t="s">
        <v>8317</v>
      </c>
      <c r="R2665" s="12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2" t="s">
        <v>8317</v>
      </c>
      <c r="R2666" s="12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2" t="s">
        <v>8317</v>
      </c>
      <c r="R2667" s="12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2" t="s">
        <v>8317</v>
      </c>
      <c r="R2668" s="12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2" t="s">
        <v>8317</v>
      </c>
      <c r="R2669" s="12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2" t="s">
        <v>8317</v>
      </c>
      <c r="R2670" s="12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2" t="s">
        <v>8317</v>
      </c>
      <c r="R2671" s="12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48" hidden="1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2" t="s">
        <v>8317</v>
      </c>
      <c r="R2672" s="1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8" hidden="1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2" t="s">
        <v>8317</v>
      </c>
      <c r="R2673" s="12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48" hidden="1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2" t="s">
        <v>8317</v>
      </c>
      <c r="R2674" s="12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48" hidden="1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2" t="s">
        <v>8317</v>
      </c>
      <c r="R2675" s="12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4" hidden="1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2" t="s">
        <v>8317</v>
      </c>
      <c r="R2676" s="12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48" hidden="1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2" t="s">
        <v>8317</v>
      </c>
      <c r="R2677" s="12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48" hidden="1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2" t="s">
        <v>8317</v>
      </c>
      <c r="R2678" s="12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8" hidden="1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2" t="s">
        <v>8317</v>
      </c>
      <c r="R2679" s="12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48" hidden="1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2" t="s">
        <v>8317</v>
      </c>
      <c r="R2680" s="12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48" hidden="1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2" t="s">
        <v>8317</v>
      </c>
      <c r="R2681" s="12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ht="16" hidden="1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2" t="s">
        <v>8317</v>
      </c>
      <c r="R2682" s="1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8" hidden="1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2" t="s">
        <v>8334</v>
      </c>
      <c r="R2683" s="12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8" hidden="1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2" t="s">
        <v>8334</v>
      </c>
      <c r="R2684" s="12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48" hidden="1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4"/>
        <v>12</v>
      </c>
      <c r="Q2685" s="12" t="s">
        <v>8334</v>
      </c>
      <c r="R2685" s="12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48" hidden="1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4"/>
        <v>200</v>
      </c>
      <c r="Q2686" s="12" t="s">
        <v>8334</v>
      </c>
      <c r="R2686" s="12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48" hidden="1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4"/>
        <v>10</v>
      </c>
      <c r="Q2687" s="12" t="s">
        <v>8334</v>
      </c>
      <c r="R2687" s="12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48" hidden="1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4"/>
        <v>0</v>
      </c>
      <c r="Q2688" s="12" t="s">
        <v>8334</v>
      </c>
      <c r="R2688" s="12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8" hidden="1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4"/>
        <v>0</v>
      </c>
      <c r="Q2689" s="12" t="s">
        <v>8334</v>
      </c>
      <c r="R2689" s="12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2" hidden="1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ref="P2690:P2753" si="168">IFERROR(ROUND(E2690/L2690,2),0)</f>
        <v>5.29</v>
      </c>
      <c r="Q2690" s="12" t="s">
        <v>8334</v>
      </c>
      <c r="R2690" s="12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48" hidden="1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2" t="s">
        <v>8334</v>
      </c>
      <c r="R2691" s="12" t="s">
        <v>8335</v>
      </c>
      <c r="S2691" s="8">
        <f t="shared" ref="S2691:S2754" si="170">(((J2691/60)/60/24)+DATE(1970,1,1))</f>
        <v>42551.961689814809</v>
      </c>
      <c r="T2691" s="8">
        <f t="shared" ref="T2691:T2754" si="171">(((I2691/60)/60)/24)+DATE(1970,1,1)</f>
        <v>42581.961689814809</v>
      </c>
    </row>
    <row r="2692" spans="1:20" ht="48" hidden="1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2" t="s">
        <v>8334</v>
      </c>
      <c r="R2692" s="1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2" hidden="1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2" t="s">
        <v>8334</v>
      </c>
      <c r="R2693" s="12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8" hidden="1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2" t="s">
        <v>8334</v>
      </c>
      <c r="R2694" s="12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48" hidden="1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2" t="s">
        <v>8334</v>
      </c>
      <c r="R2695" s="12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48" hidden="1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2" t="s">
        <v>8334</v>
      </c>
      <c r="R2696" s="12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32" hidden="1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2" t="s">
        <v>8334</v>
      </c>
      <c r="R2697" s="12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48" hidden="1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2" t="s">
        <v>8334</v>
      </c>
      <c r="R2698" s="12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8" hidden="1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2" t="s">
        <v>8334</v>
      </c>
      <c r="R2699" s="12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8" hidden="1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2" t="s">
        <v>8334</v>
      </c>
      <c r="R2700" s="12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8" hidden="1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2" t="s">
        <v>8334</v>
      </c>
      <c r="R2701" s="12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8" hidden="1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2" t="s">
        <v>8334</v>
      </c>
      <c r="R2702" s="1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2" t="s">
        <v>8315</v>
      </c>
      <c r="R2703" s="12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2" t="s">
        <v>8315</v>
      </c>
      <c r="R2704" s="12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2" t="s">
        <v>8315</v>
      </c>
      <c r="R2705" s="12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2" t="s">
        <v>8315</v>
      </c>
      <c r="R2706" s="12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2" t="s">
        <v>8315</v>
      </c>
      <c r="R2707" s="12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2" t="s">
        <v>8315</v>
      </c>
      <c r="R2708" s="12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2" t="s">
        <v>8315</v>
      </c>
      <c r="R2709" s="12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2" t="s">
        <v>8315</v>
      </c>
      <c r="R2710" s="12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2" t="s">
        <v>8315</v>
      </c>
      <c r="R2711" s="12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2" t="s">
        <v>8315</v>
      </c>
      <c r="R2712" s="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2" t="s">
        <v>8315</v>
      </c>
      <c r="R2713" s="12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2" t="s">
        <v>8315</v>
      </c>
      <c r="R2714" s="12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2" t="s">
        <v>8315</v>
      </c>
      <c r="R2715" s="12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2" t="s">
        <v>8315</v>
      </c>
      <c r="R2716" s="12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2" t="s">
        <v>8315</v>
      </c>
      <c r="R2717" s="12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2" t="s">
        <v>8315</v>
      </c>
      <c r="R2718" s="12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2" t="s">
        <v>8315</v>
      </c>
      <c r="R2719" s="12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2" t="s">
        <v>8315</v>
      </c>
      <c r="R2720" s="12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2" t="s">
        <v>8315</v>
      </c>
      <c r="R2721" s="12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2" t="s">
        <v>8315</v>
      </c>
      <c r="R2722" s="1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2" t="s">
        <v>8317</v>
      </c>
      <c r="R2723" s="12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2" t="s">
        <v>8317</v>
      </c>
      <c r="R2724" s="12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2" t="s">
        <v>8317</v>
      </c>
      <c r="R2725" s="12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2" t="s">
        <v>8317</v>
      </c>
      <c r="R2726" s="12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2" t="s">
        <v>8317</v>
      </c>
      <c r="R2727" s="12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2" t="s">
        <v>8317</v>
      </c>
      <c r="R2728" s="12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2" t="s">
        <v>8317</v>
      </c>
      <c r="R2729" s="12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2" t="s">
        <v>8317</v>
      </c>
      <c r="R2730" s="12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2" t="s">
        <v>8317</v>
      </c>
      <c r="R2731" s="12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2" t="s">
        <v>8317</v>
      </c>
      <c r="R2732" s="1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2" t="s">
        <v>8317</v>
      </c>
      <c r="R2733" s="12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2" t="s">
        <v>8317</v>
      </c>
      <c r="R2734" s="12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2" t="s">
        <v>8317</v>
      </c>
      <c r="R2735" s="12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2" t="s">
        <v>8317</v>
      </c>
      <c r="R2736" s="12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2" t="s">
        <v>8317</v>
      </c>
      <c r="R2737" s="12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2" t="s">
        <v>8317</v>
      </c>
      <c r="R2738" s="12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2" t="s">
        <v>8317</v>
      </c>
      <c r="R2739" s="12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2" t="s">
        <v>8317</v>
      </c>
      <c r="R2740" s="12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2" t="s">
        <v>8317</v>
      </c>
      <c r="R2741" s="12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2" t="s">
        <v>8317</v>
      </c>
      <c r="R2742" s="1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2" hidden="1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2" t="s">
        <v>8320</v>
      </c>
      <c r="R2743" s="12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8" hidden="1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2" t="s">
        <v>8320</v>
      </c>
      <c r="R2744" s="12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4" hidden="1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2" t="s">
        <v>8320</v>
      </c>
      <c r="R2745" s="12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48" hidden="1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2" t="s">
        <v>8320</v>
      </c>
      <c r="R2746" s="12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48" hidden="1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2" t="s">
        <v>8320</v>
      </c>
      <c r="R2747" s="12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48" hidden="1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2" t="s">
        <v>8320</v>
      </c>
      <c r="R2748" s="12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8" hidden="1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68"/>
        <v>35</v>
      </c>
      <c r="Q2749" s="12" t="s">
        <v>8320</v>
      </c>
      <c r="R2749" s="12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32" hidden="1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68"/>
        <v>13.25</v>
      </c>
      <c r="Q2750" s="12" t="s">
        <v>8320</v>
      </c>
      <c r="R2750" s="12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2" hidden="1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68"/>
        <v>55</v>
      </c>
      <c r="Q2751" s="12" t="s">
        <v>8320</v>
      </c>
      <c r="R2751" s="12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8" hidden="1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68"/>
        <v>0</v>
      </c>
      <c r="Q2752" s="12" t="s">
        <v>8320</v>
      </c>
      <c r="R2752" s="1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48" hidden="1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68"/>
        <v>0</v>
      </c>
      <c r="Q2753" s="12" t="s">
        <v>8320</v>
      </c>
      <c r="R2753" s="12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48" hidden="1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ref="P2754:P2817" si="172">IFERROR(ROUND(E2754/L2754,2),0)</f>
        <v>39.29</v>
      </c>
      <c r="Q2754" s="12" t="s">
        <v>8320</v>
      </c>
      <c r="R2754" s="12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8" hidden="1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2" t="s">
        <v>8320</v>
      </c>
      <c r="R2755" s="12" t="s">
        <v>8356</v>
      </c>
      <c r="S2755" s="8">
        <f t="shared" ref="S2755:S2818" si="174">(((J2755/60)/60/24)+DATE(1970,1,1))</f>
        <v>41117.900729166664</v>
      </c>
      <c r="T2755" s="8">
        <f t="shared" ref="T2755:T2818" si="175">(((I2755/60)/60)/24)+DATE(1970,1,1)</f>
        <v>41147.900729166664</v>
      </c>
    </row>
    <row r="2756" spans="1:20" ht="48" hidden="1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2" t="s">
        <v>8320</v>
      </c>
      <c r="R2756" s="12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32" hidden="1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2" t="s">
        <v>8320</v>
      </c>
      <c r="R2757" s="12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8" hidden="1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2" t="s">
        <v>8320</v>
      </c>
      <c r="R2758" s="12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2" hidden="1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2" t="s">
        <v>8320</v>
      </c>
      <c r="R2759" s="12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48" hidden="1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2" t="s">
        <v>8320</v>
      </c>
      <c r="R2760" s="12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48" hidden="1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2" t="s">
        <v>8320</v>
      </c>
      <c r="R2761" s="12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48" hidden="1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2" t="s">
        <v>8320</v>
      </c>
      <c r="R2762" s="1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2" hidden="1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2" t="s">
        <v>8320</v>
      </c>
      <c r="R2763" s="12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8" hidden="1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2" t="s">
        <v>8320</v>
      </c>
      <c r="R2764" s="12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2" hidden="1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2" t="s">
        <v>8320</v>
      </c>
      <c r="R2765" s="12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48" hidden="1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2" t="s">
        <v>8320</v>
      </c>
      <c r="R2766" s="12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8" hidden="1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2" t="s">
        <v>8320</v>
      </c>
      <c r="R2767" s="12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48" hidden="1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2" t="s">
        <v>8320</v>
      </c>
      <c r="R2768" s="12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8" hidden="1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2" t="s">
        <v>8320</v>
      </c>
      <c r="R2769" s="12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8" hidden="1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2" t="s">
        <v>8320</v>
      </c>
      <c r="R2770" s="12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8" hidden="1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2" t="s">
        <v>8320</v>
      </c>
      <c r="R2771" s="12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48" hidden="1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2" t="s">
        <v>8320</v>
      </c>
      <c r="R2772" s="1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48" hidden="1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2" t="s">
        <v>8320</v>
      </c>
      <c r="R2773" s="12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8" hidden="1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2" t="s">
        <v>8320</v>
      </c>
      <c r="R2774" s="12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8" hidden="1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2" t="s">
        <v>8320</v>
      </c>
      <c r="R2775" s="12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48" hidden="1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2" t="s">
        <v>8320</v>
      </c>
      <c r="R2776" s="12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8" hidden="1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2" t="s">
        <v>8320</v>
      </c>
      <c r="R2777" s="12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48" hidden="1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2" t="s">
        <v>8320</v>
      </c>
      <c r="R2778" s="12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48" hidden="1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2" t="s">
        <v>8320</v>
      </c>
      <c r="R2779" s="12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4" hidden="1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2" t="s">
        <v>8320</v>
      </c>
      <c r="R2780" s="12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8" hidden="1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2" t="s">
        <v>8320</v>
      </c>
      <c r="R2781" s="12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32" hidden="1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2" t="s">
        <v>8320</v>
      </c>
      <c r="R2782" s="1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2" t="s">
        <v>8315</v>
      </c>
      <c r="R2783" s="12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2" t="s">
        <v>8315</v>
      </c>
      <c r="R2784" s="12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2" t="s">
        <v>8315</v>
      </c>
      <c r="R2785" s="12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2" t="s">
        <v>8315</v>
      </c>
      <c r="R2786" s="12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2" t="s">
        <v>8315</v>
      </c>
      <c r="R2787" s="12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2" t="s">
        <v>8315</v>
      </c>
      <c r="R2788" s="12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2" t="s">
        <v>8315</v>
      </c>
      <c r="R2789" s="12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2" t="s">
        <v>8315</v>
      </c>
      <c r="R2790" s="12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2" t="s">
        <v>8315</v>
      </c>
      <c r="R2791" s="12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2" t="s">
        <v>8315</v>
      </c>
      <c r="R2792" s="1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2" t="s">
        <v>8315</v>
      </c>
      <c r="R2793" s="12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2" t="s">
        <v>8315</v>
      </c>
      <c r="R2794" s="12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2" t="s">
        <v>8315</v>
      </c>
      <c r="R2795" s="12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2" t="s">
        <v>8315</v>
      </c>
      <c r="R2796" s="12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2" t="s">
        <v>8315</v>
      </c>
      <c r="R2797" s="12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2" t="s">
        <v>8315</v>
      </c>
      <c r="R2798" s="12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2" t="s">
        <v>8315</v>
      </c>
      <c r="R2799" s="12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2" t="s">
        <v>8315</v>
      </c>
      <c r="R2800" s="12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2" t="s">
        <v>8315</v>
      </c>
      <c r="R2801" s="12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2" t="s">
        <v>8315</v>
      </c>
      <c r="R2802" s="1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2" t="s">
        <v>8315</v>
      </c>
      <c r="R2803" s="12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2" t="s">
        <v>8315</v>
      </c>
      <c r="R2804" s="12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2" t="s">
        <v>8315</v>
      </c>
      <c r="R2805" s="12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2" t="s">
        <v>8315</v>
      </c>
      <c r="R2806" s="12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2" t="s">
        <v>8315</v>
      </c>
      <c r="R2807" s="12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2" t="s">
        <v>8315</v>
      </c>
      <c r="R2808" s="12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2" t="s">
        <v>8315</v>
      </c>
      <c r="R2809" s="12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2" t="s">
        <v>8315</v>
      </c>
      <c r="R2810" s="12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2" t="s">
        <v>8315</v>
      </c>
      <c r="R2811" s="12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2" t="s">
        <v>8315</v>
      </c>
      <c r="R2812" s="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2"/>
        <v>92.84</v>
      </c>
      <c r="Q2813" s="12" t="s">
        <v>8315</v>
      </c>
      <c r="R2813" s="12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2"/>
        <v>68.25</v>
      </c>
      <c r="Q2814" s="12" t="s">
        <v>8315</v>
      </c>
      <c r="R2814" s="12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2"/>
        <v>37.21</v>
      </c>
      <c r="Q2815" s="12" t="s">
        <v>8315</v>
      </c>
      <c r="R2815" s="12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2"/>
        <v>25.25</v>
      </c>
      <c r="Q2816" s="12" t="s">
        <v>8315</v>
      </c>
      <c r="R2816" s="12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2"/>
        <v>43.21</v>
      </c>
      <c r="Q2817" s="12" t="s">
        <v>8315</v>
      </c>
      <c r="R2817" s="12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ref="P2818:P2881" si="176">IFERROR(ROUND(E2818/L2818,2),0)</f>
        <v>25.13</v>
      </c>
      <c r="Q2818" s="12" t="s">
        <v>8315</v>
      </c>
      <c r="R2818" s="12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2" t="s">
        <v>8315</v>
      </c>
      <c r="R2819" s="12" t="s">
        <v>8316</v>
      </c>
      <c r="S2819" s="8">
        <f t="shared" ref="S2819:S2882" si="178">(((J2819/60)/60/24)+DATE(1970,1,1))</f>
        <v>42023.634976851856</v>
      </c>
      <c r="T2819" s="8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2" t="s">
        <v>8315</v>
      </c>
      <c r="R2820" s="12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2" t="s">
        <v>8315</v>
      </c>
      <c r="R2821" s="12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2" t="s">
        <v>8315</v>
      </c>
      <c r="R2822" s="1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2" t="s">
        <v>8315</v>
      </c>
      <c r="R2823" s="12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2" t="s">
        <v>8315</v>
      </c>
      <c r="R2824" s="12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2" t="s">
        <v>8315</v>
      </c>
      <c r="R2825" s="12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2" t="s">
        <v>8315</v>
      </c>
      <c r="R2826" s="12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2" t="s">
        <v>8315</v>
      </c>
      <c r="R2827" s="12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2" t="s">
        <v>8315</v>
      </c>
      <c r="R2828" s="12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2" t="s">
        <v>8315</v>
      </c>
      <c r="R2829" s="12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2" t="s">
        <v>8315</v>
      </c>
      <c r="R2830" s="12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2" t="s">
        <v>8315</v>
      </c>
      <c r="R2831" s="12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2" t="s">
        <v>8315</v>
      </c>
      <c r="R2832" s="1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2" t="s">
        <v>8315</v>
      </c>
      <c r="R2833" s="12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2" t="s">
        <v>8315</v>
      </c>
      <c r="R2834" s="12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2" t="s">
        <v>8315</v>
      </c>
      <c r="R2835" s="12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2" t="s">
        <v>8315</v>
      </c>
      <c r="R2836" s="12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2" t="s">
        <v>8315</v>
      </c>
      <c r="R2837" s="12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2" t="s">
        <v>8315</v>
      </c>
      <c r="R2838" s="12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2" t="s">
        <v>8315</v>
      </c>
      <c r="R2839" s="12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2" t="s">
        <v>8315</v>
      </c>
      <c r="R2840" s="12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2" t="s">
        <v>8315</v>
      </c>
      <c r="R2841" s="12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2" t="s">
        <v>8315</v>
      </c>
      <c r="R2842" s="1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48" hidden="1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2" t="s">
        <v>8315</v>
      </c>
      <c r="R2843" s="12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48" hidden="1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2" t="s">
        <v>8315</v>
      </c>
      <c r="R2844" s="12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48" hidden="1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2" t="s">
        <v>8315</v>
      </c>
      <c r="R2845" s="12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48" hidden="1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2" t="s">
        <v>8315</v>
      </c>
      <c r="R2846" s="12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8" hidden="1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2" t="s">
        <v>8315</v>
      </c>
      <c r="R2847" s="12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48" hidden="1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2" t="s">
        <v>8315</v>
      </c>
      <c r="R2848" s="12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48" hidden="1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2" t="s">
        <v>8315</v>
      </c>
      <c r="R2849" s="12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48" hidden="1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2" t="s">
        <v>8315</v>
      </c>
      <c r="R2850" s="12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48" hidden="1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2" t="s">
        <v>8315</v>
      </c>
      <c r="R2851" s="12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48" hidden="1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2" t="s">
        <v>8315</v>
      </c>
      <c r="R2852" s="1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48" hidden="1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2" t="s">
        <v>8315</v>
      </c>
      <c r="R2853" s="12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8" hidden="1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2" t="s">
        <v>8315</v>
      </c>
      <c r="R2854" s="12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48" hidden="1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2" t="s">
        <v>8315</v>
      </c>
      <c r="R2855" s="12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8" hidden="1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2" t="s">
        <v>8315</v>
      </c>
      <c r="R2856" s="12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48" hidden="1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2" t="s">
        <v>8315</v>
      </c>
      <c r="R2857" s="12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8" hidden="1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2" t="s">
        <v>8315</v>
      </c>
      <c r="R2858" s="12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4" hidden="1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2" t="s">
        <v>8315</v>
      </c>
      <c r="R2859" s="12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48" hidden="1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2" t="s">
        <v>8315</v>
      </c>
      <c r="R2860" s="12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32" hidden="1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2" t="s">
        <v>8315</v>
      </c>
      <c r="R2861" s="12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48" hidden="1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2" t="s">
        <v>8315</v>
      </c>
      <c r="R2862" s="1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48" hidden="1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2" t="s">
        <v>8315</v>
      </c>
      <c r="R2863" s="12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8" hidden="1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2" t="s">
        <v>8315</v>
      </c>
      <c r="R2864" s="12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48" hidden="1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2" t="s">
        <v>8315</v>
      </c>
      <c r="R2865" s="12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ht="16" hidden="1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2" t="s">
        <v>8315</v>
      </c>
      <c r="R2866" s="12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48" hidden="1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2" t="s">
        <v>8315</v>
      </c>
      <c r="R2867" s="12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8" hidden="1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2" t="s">
        <v>8315</v>
      </c>
      <c r="R2868" s="12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48" hidden="1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2" t="s">
        <v>8315</v>
      </c>
      <c r="R2869" s="12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48" hidden="1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2" t="s">
        <v>8315</v>
      </c>
      <c r="R2870" s="12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48" hidden="1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2" t="s">
        <v>8315</v>
      </c>
      <c r="R2871" s="12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48" hidden="1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2" t="s">
        <v>8315</v>
      </c>
      <c r="R2872" s="1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8" hidden="1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2" t="s">
        <v>8315</v>
      </c>
      <c r="R2873" s="12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32" hidden="1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2" t="s">
        <v>8315</v>
      </c>
      <c r="R2874" s="12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48" hidden="1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2" t="s">
        <v>8315</v>
      </c>
      <c r="R2875" s="12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48" hidden="1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2" t="s">
        <v>8315</v>
      </c>
      <c r="R2876" s="12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48" hidden="1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6"/>
        <v>2.33</v>
      </c>
      <c r="Q2877" s="12" t="s">
        <v>8315</v>
      </c>
      <c r="R2877" s="12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48" hidden="1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6"/>
        <v>0</v>
      </c>
      <c r="Q2878" s="12" t="s">
        <v>8315</v>
      </c>
      <c r="R2878" s="12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48" hidden="1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6"/>
        <v>108.33</v>
      </c>
      <c r="Q2879" s="12" t="s">
        <v>8315</v>
      </c>
      <c r="R2879" s="12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8" hidden="1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6"/>
        <v>15.75</v>
      </c>
      <c r="Q2880" s="12" t="s">
        <v>8315</v>
      </c>
      <c r="R2880" s="12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8" hidden="1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6"/>
        <v>29</v>
      </c>
      <c r="Q2881" s="12" t="s">
        <v>8315</v>
      </c>
      <c r="R2881" s="12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48" hidden="1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ref="P2882:P2945" si="180">IFERROR(ROUND(E2882/L2882,2),0)</f>
        <v>96.55</v>
      </c>
      <c r="Q2882" s="12" t="s">
        <v>8315</v>
      </c>
      <c r="R2882" s="1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48" hidden="1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2" t="s">
        <v>8315</v>
      </c>
      <c r="R2883" s="12" t="s">
        <v>8316</v>
      </c>
      <c r="S2883" s="8">
        <f t="shared" ref="S2883:S2946" si="182">(((J2883/60)/60/24)+DATE(1970,1,1))</f>
        <v>41916.597638888888</v>
      </c>
      <c r="T2883" s="8">
        <f t="shared" ref="T2883:T2946" si="183">(((I2883/60)/60)/24)+DATE(1970,1,1)</f>
        <v>41976.639305555553</v>
      </c>
    </row>
    <row r="2884" spans="1:20" ht="48" hidden="1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2" t="s">
        <v>8315</v>
      </c>
      <c r="R2884" s="12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48" hidden="1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2" t="s">
        <v>8315</v>
      </c>
      <c r="R2885" s="12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32" hidden="1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2" t="s">
        <v>8315</v>
      </c>
      <c r="R2886" s="12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2" hidden="1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2" t="s">
        <v>8315</v>
      </c>
      <c r="R2887" s="12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48" hidden="1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2" t="s">
        <v>8315</v>
      </c>
      <c r="R2888" s="12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48" hidden="1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2" t="s">
        <v>8315</v>
      </c>
      <c r="R2889" s="12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48" hidden="1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2" t="s">
        <v>8315</v>
      </c>
      <c r="R2890" s="12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8" hidden="1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2" t="s">
        <v>8315</v>
      </c>
      <c r="R2891" s="12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48" hidden="1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2" t="s">
        <v>8315</v>
      </c>
      <c r="R2892" s="1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48" hidden="1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2" t="s">
        <v>8315</v>
      </c>
      <c r="R2893" s="12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8" hidden="1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2" t="s">
        <v>8315</v>
      </c>
      <c r="R2894" s="12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16" hidden="1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2" t="s">
        <v>8315</v>
      </c>
      <c r="R2895" s="12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2" hidden="1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2" t="s">
        <v>8315</v>
      </c>
      <c r="R2896" s="12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48" hidden="1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2" t="s">
        <v>8315</v>
      </c>
      <c r="R2897" s="12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8" hidden="1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2" t="s">
        <v>8315</v>
      </c>
      <c r="R2898" s="12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48" hidden="1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2" t="s">
        <v>8315</v>
      </c>
      <c r="R2899" s="12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48" hidden="1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2" t="s">
        <v>8315</v>
      </c>
      <c r="R2900" s="12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48" hidden="1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2" t="s">
        <v>8315</v>
      </c>
      <c r="R2901" s="12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48" hidden="1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2" t="s">
        <v>8315</v>
      </c>
      <c r="R2902" s="1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48" hidden="1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2" t="s">
        <v>8315</v>
      </c>
      <c r="R2903" s="12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32" hidden="1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2" t="s">
        <v>8315</v>
      </c>
      <c r="R2904" s="12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48" hidden="1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2" t="s">
        <v>8315</v>
      </c>
      <c r="R2905" s="12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48" hidden="1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2" t="s">
        <v>8315</v>
      </c>
      <c r="R2906" s="12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8" hidden="1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2" t="s">
        <v>8315</v>
      </c>
      <c r="R2907" s="12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48" hidden="1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2" t="s">
        <v>8315</v>
      </c>
      <c r="R2908" s="12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48" hidden="1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2" t="s">
        <v>8315</v>
      </c>
      <c r="R2909" s="12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4" hidden="1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2" t="s">
        <v>8315</v>
      </c>
      <c r="R2910" s="12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48" hidden="1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2" t="s">
        <v>8315</v>
      </c>
      <c r="R2911" s="12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8" hidden="1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2" t="s">
        <v>8315</v>
      </c>
      <c r="R2912" s="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48" hidden="1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2" t="s">
        <v>8315</v>
      </c>
      <c r="R2913" s="12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48" hidden="1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2" t="s">
        <v>8315</v>
      </c>
      <c r="R2914" s="12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48" hidden="1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2" t="s">
        <v>8315</v>
      </c>
      <c r="R2915" s="12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2" hidden="1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2" t="s">
        <v>8315</v>
      </c>
      <c r="R2916" s="12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8" hidden="1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2" t="s">
        <v>8315</v>
      </c>
      <c r="R2917" s="12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32" hidden="1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2" t="s">
        <v>8315</v>
      </c>
      <c r="R2918" s="12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8" hidden="1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2" t="s">
        <v>8315</v>
      </c>
      <c r="R2919" s="12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8" hidden="1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2" t="s">
        <v>8315</v>
      </c>
      <c r="R2920" s="12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8" hidden="1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2" t="s">
        <v>8315</v>
      </c>
      <c r="R2921" s="12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48" hidden="1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2" t="s">
        <v>8315</v>
      </c>
      <c r="R2922" s="1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2" t="s">
        <v>8315</v>
      </c>
      <c r="R2923" s="12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2" t="s">
        <v>8315</v>
      </c>
      <c r="R2924" s="12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2" t="s">
        <v>8315</v>
      </c>
      <c r="R2925" s="12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2" t="s">
        <v>8315</v>
      </c>
      <c r="R2926" s="12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2" t="s">
        <v>8315</v>
      </c>
      <c r="R2927" s="12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2" t="s">
        <v>8315</v>
      </c>
      <c r="R2928" s="12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2" t="s">
        <v>8315</v>
      </c>
      <c r="R2929" s="12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2" t="s">
        <v>8315</v>
      </c>
      <c r="R2930" s="12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2" t="s">
        <v>8315</v>
      </c>
      <c r="R2931" s="12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2" t="s">
        <v>8315</v>
      </c>
      <c r="R2932" s="1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2" t="s">
        <v>8315</v>
      </c>
      <c r="R2933" s="12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2" t="s">
        <v>8315</v>
      </c>
      <c r="R2934" s="12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2" t="s">
        <v>8315</v>
      </c>
      <c r="R2935" s="12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2" t="s">
        <v>8315</v>
      </c>
      <c r="R2936" s="12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2" t="s">
        <v>8315</v>
      </c>
      <c r="R2937" s="12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2" t="s">
        <v>8315</v>
      </c>
      <c r="R2938" s="12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2" t="s">
        <v>8315</v>
      </c>
      <c r="R2939" s="12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2" t="s">
        <v>8315</v>
      </c>
      <c r="R2940" s="12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0"/>
        <v>329.2</v>
      </c>
      <c r="Q2941" s="12" t="s">
        <v>8315</v>
      </c>
      <c r="R2941" s="12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0"/>
        <v>81.239999999999995</v>
      </c>
      <c r="Q2942" s="12" t="s">
        <v>8315</v>
      </c>
      <c r="R2942" s="1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48" hidden="1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0"/>
        <v>1</v>
      </c>
      <c r="Q2943" s="12" t="s">
        <v>8315</v>
      </c>
      <c r="R2943" s="12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48" hidden="1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0"/>
        <v>202.23</v>
      </c>
      <c r="Q2944" s="12" t="s">
        <v>8315</v>
      </c>
      <c r="R2944" s="12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48" hidden="1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0"/>
        <v>0</v>
      </c>
      <c r="Q2945" s="12" t="s">
        <v>8315</v>
      </c>
      <c r="R2945" s="12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32" hidden="1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ref="P2946:P3009" si="184">IFERROR(ROUND(E2946/L2946,2),0)</f>
        <v>100</v>
      </c>
      <c r="Q2946" s="12" t="s">
        <v>8315</v>
      </c>
      <c r="R2946" s="12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48" hidden="1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2" t="s">
        <v>8315</v>
      </c>
      <c r="R2947" s="12" t="s">
        <v>8355</v>
      </c>
      <c r="S2947" s="8">
        <f t="shared" ref="S2947:S3010" si="186">(((J2947/60)/60/24)+DATE(1970,1,1))</f>
        <v>42118.139583333337</v>
      </c>
      <c r="T2947" s="8">
        <f t="shared" ref="T2947:T3010" si="187">(((I2947/60)/60)/24)+DATE(1970,1,1)</f>
        <v>42148.139583333337</v>
      </c>
    </row>
    <row r="2948" spans="1:20" ht="48" hidden="1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2" t="s">
        <v>8315</v>
      </c>
      <c r="R2948" s="12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48" hidden="1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2" t="s">
        <v>8315</v>
      </c>
      <c r="R2949" s="12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48" hidden="1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2" t="s">
        <v>8315</v>
      </c>
      <c r="R2950" s="12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48" hidden="1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2" t="s">
        <v>8315</v>
      </c>
      <c r="R2951" s="12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48" hidden="1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2" t="s">
        <v>8315</v>
      </c>
      <c r="R2952" s="1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2" t="s">
        <v>8315</v>
      </c>
      <c r="R2953" s="12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2" t="s">
        <v>8315</v>
      </c>
      <c r="R2954" s="12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2" t="s">
        <v>8315</v>
      </c>
      <c r="R2955" s="12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2" t="s">
        <v>8315</v>
      </c>
      <c r="R2956" s="12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2" t="s">
        <v>8315</v>
      </c>
      <c r="R2957" s="12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2" t="s">
        <v>8315</v>
      </c>
      <c r="R2958" s="12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2" t="s">
        <v>8315</v>
      </c>
      <c r="R2959" s="12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2" t="s">
        <v>8315</v>
      </c>
      <c r="R2960" s="12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2" t="s">
        <v>8315</v>
      </c>
      <c r="R2961" s="12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2" t="s">
        <v>8315</v>
      </c>
      <c r="R2962" s="1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2" t="s">
        <v>8315</v>
      </c>
      <c r="R2963" s="12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2" t="s">
        <v>8315</v>
      </c>
      <c r="R2964" s="12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2" t="s">
        <v>8315</v>
      </c>
      <c r="R2965" s="12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2" t="s">
        <v>8315</v>
      </c>
      <c r="R2966" s="12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2" t="s">
        <v>8315</v>
      </c>
      <c r="R2967" s="12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2" t="s">
        <v>8315</v>
      </c>
      <c r="R2968" s="12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2" t="s">
        <v>8315</v>
      </c>
      <c r="R2969" s="12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2" t="s">
        <v>8315</v>
      </c>
      <c r="R2970" s="12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2" t="s">
        <v>8315</v>
      </c>
      <c r="R2971" s="12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2" t="s">
        <v>8315</v>
      </c>
      <c r="R2972" s="1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2" t="s">
        <v>8315</v>
      </c>
      <c r="R2973" s="12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2" t="s">
        <v>8315</v>
      </c>
      <c r="R2974" s="12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2" t="s">
        <v>8315</v>
      </c>
      <c r="R2975" s="12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2" t="s">
        <v>8315</v>
      </c>
      <c r="R2976" s="12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2" t="s">
        <v>8315</v>
      </c>
      <c r="R2977" s="12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2" t="s">
        <v>8315</v>
      </c>
      <c r="R2978" s="12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2" t="s">
        <v>8315</v>
      </c>
      <c r="R2979" s="12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2" t="s">
        <v>8315</v>
      </c>
      <c r="R2980" s="12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2" t="s">
        <v>8315</v>
      </c>
      <c r="R2981" s="12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2" t="s">
        <v>8315</v>
      </c>
      <c r="R2982" s="1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2" t="s">
        <v>8315</v>
      </c>
      <c r="R2983" s="12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2" t="s">
        <v>8315</v>
      </c>
      <c r="R2984" s="12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2" t="s">
        <v>8315</v>
      </c>
      <c r="R2985" s="12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2" t="s">
        <v>8315</v>
      </c>
      <c r="R2986" s="12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2" t="s">
        <v>8315</v>
      </c>
      <c r="R2987" s="12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2" t="s">
        <v>8315</v>
      </c>
      <c r="R2988" s="12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2" t="s">
        <v>8315</v>
      </c>
      <c r="R2989" s="12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2" t="s">
        <v>8315</v>
      </c>
      <c r="R2990" s="12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2" t="s">
        <v>8315</v>
      </c>
      <c r="R2991" s="12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2" t="s">
        <v>8315</v>
      </c>
      <c r="R2992" s="1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2" t="s">
        <v>8315</v>
      </c>
      <c r="R2993" s="12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2" t="s">
        <v>8315</v>
      </c>
      <c r="R2994" s="12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2" t="s">
        <v>8315</v>
      </c>
      <c r="R2995" s="12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2" t="s">
        <v>8315</v>
      </c>
      <c r="R2996" s="12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2" t="s">
        <v>8315</v>
      </c>
      <c r="R2997" s="12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2" t="s">
        <v>8315</v>
      </c>
      <c r="R2998" s="12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2" t="s">
        <v>8315</v>
      </c>
      <c r="R2999" s="12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2" t="s">
        <v>8315</v>
      </c>
      <c r="R3000" s="12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2" t="s">
        <v>8315</v>
      </c>
      <c r="R3001" s="12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2" t="s">
        <v>8315</v>
      </c>
      <c r="R3002" s="1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2" t="s">
        <v>8315</v>
      </c>
      <c r="R3003" s="12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2" t="s">
        <v>8315</v>
      </c>
      <c r="R3004" s="12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4"/>
        <v>178.53</v>
      </c>
      <c r="Q3005" s="12" t="s">
        <v>8315</v>
      </c>
      <c r="R3005" s="12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4"/>
        <v>162.91</v>
      </c>
      <c r="Q3006" s="12" t="s">
        <v>8315</v>
      </c>
      <c r="R3006" s="12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4"/>
        <v>108.24</v>
      </c>
      <c r="Q3007" s="12" t="s">
        <v>8315</v>
      </c>
      <c r="R3007" s="12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4"/>
        <v>88.87</v>
      </c>
      <c r="Q3008" s="12" t="s">
        <v>8315</v>
      </c>
      <c r="R3008" s="12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4"/>
        <v>54</v>
      </c>
      <c r="Q3009" s="12" t="s">
        <v>8315</v>
      </c>
      <c r="R3009" s="12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ref="P3010:P3073" si="188">IFERROR(ROUND(E3010/L3010,2),0)</f>
        <v>116.73</v>
      </c>
      <c r="Q3010" s="12" t="s">
        <v>8315</v>
      </c>
      <c r="R3010" s="12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2" t="s">
        <v>8315</v>
      </c>
      <c r="R3011" s="12" t="s">
        <v>8355</v>
      </c>
      <c r="S3011" s="8">
        <f t="shared" ref="S3011:S3074" si="190">(((J3011/60)/60/24)+DATE(1970,1,1))</f>
        <v>41939.569907407407</v>
      </c>
      <c r="T3011" s="8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2" t="s">
        <v>8315</v>
      </c>
      <c r="R3012" s="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2" t="s">
        <v>8315</v>
      </c>
      <c r="R3013" s="12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2" t="s">
        <v>8315</v>
      </c>
      <c r="R3014" s="12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2" t="s">
        <v>8315</v>
      </c>
      <c r="R3015" s="12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2" t="s">
        <v>8315</v>
      </c>
      <c r="R3016" s="12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2" t="s">
        <v>8315</v>
      </c>
      <c r="R3017" s="12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2" t="s">
        <v>8315</v>
      </c>
      <c r="R3018" s="12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2" t="s">
        <v>8315</v>
      </c>
      <c r="R3019" s="12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2" t="s">
        <v>8315</v>
      </c>
      <c r="R3020" s="12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2" t="s">
        <v>8315</v>
      </c>
      <c r="R3021" s="12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2" t="s">
        <v>8315</v>
      </c>
      <c r="R3022" s="1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2" t="s">
        <v>8315</v>
      </c>
      <c r="R3023" s="12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2" t="s">
        <v>8315</v>
      </c>
      <c r="R3024" s="12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2" t="s">
        <v>8315</v>
      </c>
      <c r="R3025" s="12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2" t="s">
        <v>8315</v>
      </c>
      <c r="R3026" s="12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2" t="s">
        <v>8315</v>
      </c>
      <c r="R3027" s="12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2" t="s">
        <v>8315</v>
      </c>
      <c r="R3028" s="12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2" t="s">
        <v>8315</v>
      </c>
      <c r="R3029" s="12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2" t="s">
        <v>8315</v>
      </c>
      <c r="R3030" s="12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2" t="s">
        <v>8315</v>
      </c>
      <c r="R3031" s="12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2" t="s">
        <v>8315</v>
      </c>
      <c r="R3032" s="1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2" t="s">
        <v>8315</v>
      </c>
      <c r="R3033" s="12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2" t="s">
        <v>8315</v>
      </c>
      <c r="R3034" s="12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2" t="s">
        <v>8315</v>
      </c>
      <c r="R3035" s="12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2" t="s">
        <v>8315</v>
      </c>
      <c r="R3036" s="12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2" t="s">
        <v>8315</v>
      </c>
      <c r="R3037" s="12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2" t="s">
        <v>8315</v>
      </c>
      <c r="R3038" s="12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2" t="s">
        <v>8315</v>
      </c>
      <c r="R3039" s="12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2" t="s">
        <v>8315</v>
      </c>
      <c r="R3040" s="12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2" t="s">
        <v>8315</v>
      </c>
      <c r="R3041" s="12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2" t="s">
        <v>8315</v>
      </c>
      <c r="R3042" s="1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2" t="s">
        <v>8315</v>
      </c>
      <c r="R3043" s="12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2" t="s">
        <v>8315</v>
      </c>
      <c r="R3044" s="12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2" t="s">
        <v>8315</v>
      </c>
      <c r="R3045" s="12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2" t="s">
        <v>8315</v>
      </c>
      <c r="R3046" s="12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2" t="s">
        <v>8315</v>
      </c>
      <c r="R3047" s="12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2" t="s">
        <v>8315</v>
      </c>
      <c r="R3048" s="12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2" t="s">
        <v>8315</v>
      </c>
      <c r="R3049" s="12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2" t="s">
        <v>8315</v>
      </c>
      <c r="R3050" s="12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2" t="s">
        <v>8315</v>
      </c>
      <c r="R3051" s="12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2" t="s">
        <v>8315</v>
      </c>
      <c r="R3052" s="1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48" hidden="1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2" t="s">
        <v>8315</v>
      </c>
      <c r="R3053" s="12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32" hidden="1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2" t="s">
        <v>8315</v>
      </c>
      <c r="R3054" s="12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48" hidden="1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2" t="s">
        <v>8315</v>
      </c>
      <c r="R3055" s="12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48" hidden="1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2" t="s">
        <v>8315</v>
      </c>
      <c r="R3056" s="12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48" hidden="1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2" t="s">
        <v>8315</v>
      </c>
      <c r="R3057" s="12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48" hidden="1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2" t="s">
        <v>8315</v>
      </c>
      <c r="R3058" s="12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8" hidden="1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2" t="s">
        <v>8315</v>
      </c>
      <c r="R3059" s="12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48" hidden="1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2" t="s">
        <v>8315</v>
      </c>
      <c r="R3060" s="12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48" hidden="1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2" t="s">
        <v>8315</v>
      </c>
      <c r="R3061" s="12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32" hidden="1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2" t="s">
        <v>8315</v>
      </c>
      <c r="R3062" s="1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ht="16" hidden="1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2" t="s">
        <v>8315</v>
      </c>
      <c r="R3063" s="12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48" hidden="1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2" t="s">
        <v>8315</v>
      </c>
      <c r="R3064" s="12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32" hidden="1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2" t="s">
        <v>8315</v>
      </c>
      <c r="R3065" s="12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2" hidden="1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2" t="s">
        <v>8315</v>
      </c>
      <c r="R3066" s="12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48" hidden="1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2" t="s">
        <v>8315</v>
      </c>
      <c r="R3067" s="12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8" hidden="1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2" t="s">
        <v>8315</v>
      </c>
      <c r="R3068" s="12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48" hidden="1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88"/>
        <v>200</v>
      </c>
      <c r="Q3069" s="12" t="s">
        <v>8315</v>
      </c>
      <c r="R3069" s="12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48" hidden="1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88"/>
        <v>87.5</v>
      </c>
      <c r="Q3070" s="12" t="s">
        <v>8315</v>
      </c>
      <c r="R3070" s="12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48" hidden="1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88"/>
        <v>20.14</v>
      </c>
      <c r="Q3071" s="12" t="s">
        <v>8315</v>
      </c>
      <c r="R3071" s="12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8" hidden="1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88"/>
        <v>20.88</v>
      </c>
      <c r="Q3072" s="12" t="s">
        <v>8315</v>
      </c>
      <c r="R3072" s="1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8" hidden="1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88"/>
        <v>61.31</v>
      </c>
      <c r="Q3073" s="12" t="s">
        <v>8315</v>
      </c>
      <c r="R3073" s="12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48" hidden="1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ref="P3074:P3137" si="192">IFERROR(ROUND(E3074/L3074,2),0)</f>
        <v>1</v>
      </c>
      <c r="Q3074" s="12" t="s">
        <v>8315</v>
      </c>
      <c r="R3074" s="12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8" hidden="1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2" t="s">
        <v>8315</v>
      </c>
      <c r="R3075" s="12" t="s">
        <v>8355</v>
      </c>
      <c r="S3075" s="8">
        <f t="shared" ref="S3075:S3138" si="194">(((J3075/60)/60/24)+DATE(1970,1,1))</f>
        <v>42111.684027777781</v>
      </c>
      <c r="T3075" s="8">
        <f t="shared" ref="T3075:T3138" si="195">(((I3075/60)/60)/24)+DATE(1970,1,1)</f>
        <v>42169.804861111115</v>
      </c>
    </row>
    <row r="3076" spans="1:20" ht="64" hidden="1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2" t="s">
        <v>8315</v>
      </c>
      <c r="R3076" s="12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8" hidden="1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2" t="s">
        <v>8315</v>
      </c>
      <c r="R3077" s="12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2" hidden="1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2" t="s">
        <v>8315</v>
      </c>
      <c r="R3078" s="12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48" hidden="1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2" t="s">
        <v>8315</v>
      </c>
      <c r="R3079" s="12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48" hidden="1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2" t="s">
        <v>8315</v>
      </c>
      <c r="R3080" s="12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8" hidden="1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2" t="s">
        <v>8315</v>
      </c>
      <c r="R3081" s="12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48" hidden="1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2" t="s">
        <v>8315</v>
      </c>
      <c r="R3082" s="1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48" hidden="1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2" t="s">
        <v>8315</v>
      </c>
      <c r="R3083" s="12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48" hidden="1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2" t="s">
        <v>8315</v>
      </c>
      <c r="R3084" s="12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64" hidden="1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2" t="s">
        <v>8315</v>
      </c>
      <c r="R3085" s="12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48" hidden="1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2" t="s">
        <v>8315</v>
      </c>
      <c r="R3086" s="12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48" hidden="1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2" t="s">
        <v>8315</v>
      </c>
      <c r="R3087" s="12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48" hidden="1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2" t="s">
        <v>8315</v>
      </c>
      <c r="R3088" s="12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48" hidden="1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2" t="s">
        <v>8315</v>
      </c>
      <c r="R3089" s="12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32" hidden="1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2" t="s">
        <v>8315</v>
      </c>
      <c r="R3090" s="12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32" hidden="1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2" t="s">
        <v>8315</v>
      </c>
      <c r="R3091" s="12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48" hidden="1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2" t="s">
        <v>8315</v>
      </c>
      <c r="R3092" s="1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48" hidden="1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2" t="s">
        <v>8315</v>
      </c>
      <c r="R3093" s="12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8" hidden="1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2" t="s">
        <v>8315</v>
      </c>
      <c r="R3094" s="12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48" hidden="1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2" t="s">
        <v>8315</v>
      </c>
      <c r="R3095" s="12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32" hidden="1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2" t="s">
        <v>8315</v>
      </c>
      <c r="R3096" s="12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8" hidden="1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2" t="s">
        <v>8315</v>
      </c>
      <c r="R3097" s="12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8" hidden="1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2" t="s">
        <v>8315</v>
      </c>
      <c r="R3098" s="12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48" hidden="1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2" t="s">
        <v>8315</v>
      </c>
      <c r="R3099" s="12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48" hidden="1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2" t="s">
        <v>8315</v>
      </c>
      <c r="R3100" s="12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48" hidden="1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2" t="s">
        <v>8315</v>
      </c>
      <c r="R3101" s="12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48" hidden="1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2" t="s">
        <v>8315</v>
      </c>
      <c r="R3102" s="1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48" hidden="1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2" t="s">
        <v>8315</v>
      </c>
      <c r="R3103" s="12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48" hidden="1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2" t="s">
        <v>8315</v>
      </c>
      <c r="R3104" s="12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2" hidden="1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2" t="s">
        <v>8315</v>
      </c>
      <c r="R3105" s="12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48" hidden="1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2" t="s">
        <v>8315</v>
      </c>
      <c r="R3106" s="12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8" hidden="1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2" t="s">
        <v>8315</v>
      </c>
      <c r="R3107" s="12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48" hidden="1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2" t="s">
        <v>8315</v>
      </c>
      <c r="R3108" s="12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48" hidden="1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2" t="s">
        <v>8315</v>
      </c>
      <c r="R3109" s="12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16" hidden="1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2" t="s">
        <v>8315</v>
      </c>
      <c r="R3110" s="12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48" hidden="1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2" t="s">
        <v>8315</v>
      </c>
      <c r="R3111" s="12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8" hidden="1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2" t="s">
        <v>8315</v>
      </c>
      <c r="R3112" s="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32" hidden="1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2" t="s">
        <v>8315</v>
      </c>
      <c r="R3113" s="12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48" hidden="1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2" t="s">
        <v>8315</v>
      </c>
      <c r="R3114" s="12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48" hidden="1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2" t="s">
        <v>8315</v>
      </c>
      <c r="R3115" s="12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48" hidden="1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2" t="s">
        <v>8315</v>
      </c>
      <c r="R3116" s="12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48" hidden="1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2" t="s">
        <v>8315</v>
      </c>
      <c r="R3117" s="12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8" hidden="1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2" t="s">
        <v>8315</v>
      </c>
      <c r="R3118" s="12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8" hidden="1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2" t="s">
        <v>8315</v>
      </c>
      <c r="R3119" s="12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2" hidden="1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2" t="s">
        <v>8315</v>
      </c>
      <c r="R3120" s="12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48" hidden="1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2" t="s">
        <v>8315</v>
      </c>
      <c r="R3121" s="12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8" hidden="1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2" t="s">
        <v>8315</v>
      </c>
      <c r="R3122" s="1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2" t="s">
        <v>8315</v>
      </c>
      <c r="R3123" s="12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2" t="s">
        <v>8315</v>
      </c>
      <c r="R3124" s="12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2" t="s">
        <v>8315</v>
      </c>
      <c r="R3125" s="12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2" t="s">
        <v>8315</v>
      </c>
      <c r="R3126" s="12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2" t="s">
        <v>8315</v>
      </c>
      <c r="R3127" s="12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2" t="s">
        <v>8315</v>
      </c>
      <c r="R3128" s="12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2" t="s">
        <v>8315</v>
      </c>
      <c r="R3129" s="12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2" t="s">
        <v>8315</v>
      </c>
      <c r="R3130" s="12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2" t="s">
        <v>8315</v>
      </c>
      <c r="R3131" s="12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2" t="s">
        <v>8315</v>
      </c>
      <c r="R3132" s="1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2"/>
        <v>53.75</v>
      </c>
      <c r="Q3133" s="12" t="s">
        <v>8315</v>
      </c>
      <c r="R3133" s="12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2"/>
        <v>10</v>
      </c>
      <c r="Q3134" s="12" t="s">
        <v>8315</v>
      </c>
      <c r="R3134" s="12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2"/>
        <v>33.75</v>
      </c>
      <c r="Q3135" s="12" t="s">
        <v>8315</v>
      </c>
      <c r="R3135" s="12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2"/>
        <v>18.75</v>
      </c>
      <c r="Q3136" s="12" t="s">
        <v>8315</v>
      </c>
      <c r="R3136" s="12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2"/>
        <v>23.14</v>
      </c>
      <c r="Q3137" s="12" t="s">
        <v>8315</v>
      </c>
      <c r="R3137" s="12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ref="P3138:P3201" si="196">IFERROR(ROUND(E3138/L3138,2),0)</f>
        <v>29.05</v>
      </c>
      <c r="Q3138" s="12" t="s">
        <v>8315</v>
      </c>
      <c r="R3138" s="12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2" t="s">
        <v>8315</v>
      </c>
      <c r="R3139" s="12" t="s">
        <v>8316</v>
      </c>
      <c r="S3139" s="8">
        <f t="shared" ref="S3139:S3202" si="198">(((J3139/60)/60/24)+DATE(1970,1,1))</f>
        <v>42807.885057870371</v>
      </c>
      <c r="T3139" s="8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2" t="s">
        <v>8315</v>
      </c>
      <c r="R3140" s="12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2" t="s">
        <v>8315</v>
      </c>
      <c r="R3141" s="12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2" t="s">
        <v>8315</v>
      </c>
      <c r="R3142" s="1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2" t="s">
        <v>8315</v>
      </c>
      <c r="R3143" s="12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2" t="s">
        <v>8315</v>
      </c>
      <c r="R3144" s="12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2" t="s">
        <v>8315</v>
      </c>
      <c r="R3145" s="12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2" t="s">
        <v>8315</v>
      </c>
      <c r="R3146" s="12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2" t="s">
        <v>8315</v>
      </c>
      <c r="R3147" s="12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2" t="s">
        <v>8315</v>
      </c>
      <c r="R3148" s="12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2" t="s">
        <v>8315</v>
      </c>
      <c r="R3149" s="12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2" t="s">
        <v>8315</v>
      </c>
      <c r="R3150" s="12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2" t="s">
        <v>8315</v>
      </c>
      <c r="R3151" s="12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2" t="s">
        <v>8315</v>
      </c>
      <c r="R3152" s="1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2" t="s">
        <v>8315</v>
      </c>
      <c r="R3153" s="12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2" t="s">
        <v>8315</v>
      </c>
      <c r="R3154" s="12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2" t="s">
        <v>8315</v>
      </c>
      <c r="R3155" s="12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2" t="s">
        <v>8315</v>
      </c>
      <c r="R3156" s="12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2" t="s">
        <v>8315</v>
      </c>
      <c r="R3157" s="12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2" t="s">
        <v>8315</v>
      </c>
      <c r="R3158" s="12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2" t="s">
        <v>8315</v>
      </c>
      <c r="R3159" s="12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2" t="s">
        <v>8315</v>
      </c>
      <c r="R3160" s="12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2" t="s">
        <v>8315</v>
      </c>
      <c r="R3161" s="12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2" t="s">
        <v>8315</v>
      </c>
      <c r="R3162" s="1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2" t="s">
        <v>8315</v>
      </c>
      <c r="R3163" s="12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2" t="s">
        <v>8315</v>
      </c>
      <c r="R3164" s="12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2" t="s">
        <v>8315</v>
      </c>
      <c r="R3165" s="12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2" t="s">
        <v>8315</v>
      </c>
      <c r="R3166" s="12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2" t="s">
        <v>8315</v>
      </c>
      <c r="R3167" s="12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2" t="s">
        <v>8315</v>
      </c>
      <c r="R3168" s="12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2" t="s">
        <v>8315</v>
      </c>
      <c r="R3169" s="12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2" t="s">
        <v>8315</v>
      </c>
      <c r="R3170" s="12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2" t="s">
        <v>8315</v>
      </c>
      <c r="R3171" s="12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2" t="s">
        <v>8315</v>
      </c>
      <c r="R3172" s="1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2" t="s">
        <v>8315</v>
      </c>
      <c r="R3173" s="12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2" t="s">
        <v>8315</v>
      </c>
      <c r="R3174" s="12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2" t="s">
        <v>8315</v>
      </c>
      <c r="R3175" s="12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2" t="s">
        <v>8315</v>
      </c>
      <c r="R3176" s="12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2" t="s">
        <v>8315</v>
      </c>
      <c r="R3177" s="12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2" t="s">
        <v>8315</v>
      </c>
      <c r="R3178" s="12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2" t="s">
        <v>8315</v>
      </c>
      <c r="R3179" s="12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2" t="s">
        <v>8315</v>
      </c>
      <c r="R3180" s="12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2" t="s">
        <v>8315</v>
      </c>
      <c r="R3181" s="12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2" t="s">
        <v>8315</v>
      </c>
      <c r="R3182" s="1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2" t="s">
        <v>8315</v>
      </c>
      <c r="R3183" s="12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2" t="s">
        <v>8315</v>
      </c>
      <c r="R3184" s="12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2" t="s">
        <v>8315</v>
      </c>
      <c r="R3185" s="12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2" t="s">
        <v>8315</v>
      </c>
      <c r="R3186" s="12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2" t="s">
        <v>8315</v>
      </c>
      <c r="R3187" s="12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2" t="s">
        <v>8315</v>
      </c>
      <c r="R3188" s="12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2" t="s">
        <v>8315</v>
      </c>
      <c r="R3189" s="12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2" t="s">
        <v>8315</v>
      </c>
      <c r="R3190" s="12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48" hidden="1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2" t="s">
        <v>8315</v>
      </c>
      <c r="R3191" s="12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8" hidden="1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2" t="s">
        <v>8315</v>
      </c>
      <c r="R3192" s="1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8" hidden="1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2" t="s">
        <v>8315</v>
      </c>
      <c r="R3193" s="12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2" t="s">
        <v>8315</v>
      </c>
      <c r="R3194" s="12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2" t="s">
        <v>8315</v>
      </c>
      <c r="R3195" s="12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48" hidden="1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2" t="s">
        <v>8315</v>
      </c>
      <c r="R3196" s="12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48" hidden="1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6"/>
        <v>53.08</v>
      </c>
      <c r="Q3197" s="12" t="s">
        <v>8315</v>
      </c>
      <c r="R3197" s="12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8" hidden="1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6"/>
        <v>300</v>
      </c>
      <c r="Q3198" s="12" t="s">
        <v>8315</v>
      </c>
      <c r="R3198" s="12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32" hidden="1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6"/>
        <v>286.25</v>
      </c>
      <c r="Q3199" s="12" t="s">
        <v>8315</v>
      </c>
      <c r="R3199" s="12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48" hidden="1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6"/>
        <v>36.67</v>
      </c>
      <c r="Q3200" s="12" t="s">
        <v>8315</v>
      </c>
      <c r="R3200" s="12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8" hidden="1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6"/>
        <v>49.21</v>
      </c>
      <c r="Q3201" s="12" t="s">
        <v>8315</v>
      </c>
      <c r="R3201" s="12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48" hidden="1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ref="P3202:P3265" si="200">IFERROR(ROUND(E3202/L3202,2),0)</f>
        <v>1</v>
      </c>
      <c r="Q3202" s="12" t="s">
        <v>8315</v>
      </c>
      <c r="R3202" s="1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2" t="s">
        <v>8315</v>
      </c>
      <c r="R3203" s="12" t="s">
        <v>8357</v>
      </c>
      <c r="S3203" s="8">
        <f t="shared" ref="S3203:S3266" si="202">(((J3203/60)/60/24)+DATE(1970,1,1))</f>
        <v>41861.767094907409</v>
      </c>
      <c r="T3203" s="8">
        <f t="shared" ref="T3203:T3266" si="203">(((I3203/60)/60)/24)+DATE(1970,1,1)</f>
        <v>41882.767094907409</v>
      </c>
    </row>
    <row r="3204" spans="1:20" ht="48" hidden="1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2" t="s">
        <v>8315</v>
      </c>
      <c r="R3204" s="12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32" hidden="1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2" t="s">
        <v>8315</v>
      </c>
      <c r="R3205" s="12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48" hidden="1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2" t="s">
        <v>8315</v>
      </c>
      <c r="R3206" s="12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2" t="s">
        <v>8315</v>
      </c>
      <c r="R3207" s="12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48" hidden="1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2" t="s">
        <v>8315</v>
      </c>
      <c r="R3208" s="12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48" hidden="1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2" t="s">
        <v>8315</v>
      </c>
      <c r="R3209" s="12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2" t="s">
        <v>8315</v>
      </c>
      <c r="R3210" s="12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2" t="s">
        <v>8315</v>
      </c>
      <c r="R3211" s="12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2" t="s">
        <v>8315</v>
      </c>
      <c r="R3212" s="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2" t="s">
        <v>8315</v>
      </c>
      <c r="R3213" s="12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2" t="s">
        <v>8315</v>
      </c>
      <c r="R3214" s="12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2" t="s">
        <v>8315</v>
      </c>
      <c r="R3215" s="12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2" t="s">
        <v>8315</v>
      </c>
      <c r="R3216" s="12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2" t="s">
        <v>8315</v>
      </c>
      <c r="R3217" s="12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2" t="s">
        <v>8315</v>
      </c>
      <c r="R3218" s="12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2" t="s">
        <v>8315</v>
      </c>
      <c r="R3219" s="12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2" t="s">
        <v>8315</v>
      </c>
      <c r="R3220" s="12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2" t="s">
        <v>8315</v>
      </c>
      <c r="R3221" s="12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2" t="s">
        <v>8315</v>
      </c>
      <c r="R3222" s="1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2" t="s">
        <v>8315</v>
      </c>
      <c r="R3223" s="12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2" t="s">
        <v>8315</v>
      </c>
      <c r="R3224" s="12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2" t="s">
        <v>8315</v>
      </c>
      <c r="R3225" s="12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2" t="s">
        <v>8315</v>
      </c>
      <c r="R3226" s="12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2" t="s">
        <v>8315</v>
      </c>
      <c r="R3227" s="12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2" t="s">
        <v>8315</v>
      </c>
      <c r="R3228" s="12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2" t="s">
        <v>8315</v>
      </c>
      <c r="R3229" s="12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2" t="s">
        <v>8315</v>
      </c>
      <c r="R3230" s="12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2" t="s">
        <v>8315</v>
      </c>
      <c r="R3231" s="12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2" t="s">
        <v>8315</v>
      </c>
      <c r="R3232" s="1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2" t="s">
        <v>8315</v>
      </c>
      <c r="R3233" s="12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2" t="s">
        <v>8315</v>
      </c>
      <c r="R3234" s="12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2" t="s">
        <v>8315</v>
      </c>
      <c r="R3235" s="12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2" t="s">
        <v>8315</v>
      </c>
      <c r="R3236" s="12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2" t="s">
        <v>8315</v>
      </c>
      <c r="R3237" s="12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2" t="s">
        <v>8315</v>
      </c>
      <c r="R3238" s="12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2" t="s">
        <v>8315</v>
      </c>
      <c r="R3239" s="12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2" t="s">
        <v>8315</v>
      </c>
      <c r="R3240" s="12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2" t="s">
        <v>8315</v>
      </c>
      <c r="R3241" s="12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2" t="s">
        <v>8315</v>
      </c>
      <c r="R3242" s="1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2" t="s">
        <v>8315</v>
      </c>
      <c r="R3243" s="12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2" t="s">
        <v>8315</v>
      </c>
      <c r="R3244" s="12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2" t="s">
        <v>8315</v>
      </c>
      <c r="R3245" s="12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2" t="s">
        <v>8315</v>
      </c>
      <c r="R3246" s="12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2" t="s">
        <v>8315</v>
      </c>
      <c r="R3247" s="12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2" t="s">
        <v>8315</v>
      </c>
      <c r="R3248" s="12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2" t="s">
        <v>8315</v>
      </c>
      <c r="R3249" s="12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2" t="s">
        <v>8315</v>
      </c>
      <c r="R3250" s="12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2" t="s">
        <v>8315</v>
      </c>
      <c r="R3251" s="12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2" t="s">
        <v>8315</v>
      </c>
      <c r="R3252" s="1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2" t="s">
        <v>8315</v>
      </c>
      <c r="R3253" s="12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2" t="s">
        <v>8315</v>
      </c>
      <c r="R3254" s="12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2" t="s">
        <v>8315</v>
      </c>
      <c r="R3255" s="12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2" t="s">
        <v>8315</v>
      </c>
      <c r="R3256" s="12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2" t="s">
        <v>8315</v>
      </c>
      <c r="R3257" s="12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2" t="s">
        <v>8315</v>
      </c>
      <c r="R3258" s="12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2" t="s">
        <v>8315</v>
      </c>
      <c r="R3259" s="12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2" t="s">
        <v>8315</v>
      </c>
      <c r="R3260" s="12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0"/>
        <v>251.74</v>
      </c>
      <c r="Q3261" s="12" t="s">
        <v>8315</v>
      </c>
      <c r="R3261" s="12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0"/>
        <v>74.819999999999993</v>
      </c>
      <c r="Q3262" s="12" t="s">
        <v>8315</v>
      </c>
      <c r="R3262" s="1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0"/>
        <v>67.650000000000006</v>
      </c>
      <c r="Q3263" s="12" t="s">
        <v>8315</v>
      </c>
      <c r="R3263" s="12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0"/>
        <v>93.81</v>
      </c>
      <c r="Q3264" s="12" t="s">
        <v>8315</v>
      </c>
      <c r="R3264" s="12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0"/>
        <v>41.24</v>
      </c>
      <c r="Q3265" s="12" t="s">
        <v>8315</v>
      </c>
      <c r="R3265" s="12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ref="P3266:P3329" si="204">IFERROR(ROUND(E3266/L3266,2),0)</f>
        <v>52.55</v>
      </c>
      <c r="Q3266" s="12" t="s">
        <v>8315</v>
      </c>
      <c r="R3266" s="12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2" t="s">
        <v>8315</v>
      </c>
      <c r="R3267" s="12" t="s">
        <v>8316</v>
      </c>
      <c r="S3267" s="8">
        <f t="shared" ref="S3267:S3330" si="206">(((J3267/60)/60/24)+DATE(1970,1,1))</f>
        <v>42311.711979166663</v>
      </c>
      <c r="T3267" s="8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2" t="s">
        <v>8315</v>
      </c>
      <c r="R3268" s="12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2" t="s">
        <v>8315</v>
      </c>
      <c r="R3269" s="12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2" t="s">
        <v>8315</v>
      </c>
      <c r="R3270" s="12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2" t="s">
        <v>8315</v>
      </c>
      <c r="R3271" s="12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2" t="s">
        <v>8315</v>
      </c>
      <c r="R3272" s="1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2" t="s">
        <v>8315</v>
      </c>
      <c r="R3273" s="12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2" t="s">
        <v>8315</v>
      </c>
      <c r="R3274" s="12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2" t="s">
        <v>8315</v>
      </c>
      <c r="R3275" s="12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2" t="s">
        <v>8315</v>
      </c>
      <c r="R3276" s="12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2" t="s">
        <v>8315</v>
      </c>
      <c r="R3277" s="12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2" t="s">
        <v>8315</v>
      </c>
      <c r="R3278" s="12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2" t="s">
        <v>8315</v>
      </c>
      <c r="R3279" s="12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2" t="s">
        <v>8315</v>
      </c>
      <c r="R3280" s="12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2" t="s">
        <v>8315</v>
      </c>
      <c r="R3281" s="12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2" t="s">
        <v>8315</v>
      </c>
      <c r="R3282" s="1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2" t="s">
        <v>8315</v>
      </c>
      <c r="R3283" s="12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2" t="s">
        <v>8315</v>
      </c>
      <c r="R3284" s="12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2" t="s">
        <v>8315</v>
      </c>
      <c r="R3285" s="12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2" t="s">
        <v>8315</v>
      </c>
      <c r="R3286" s="12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2" t="s">
        <v>8315</v>
      </c>
      <c r="R3287" s="12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2" t="s">
        <v>8315</v>
      </c>
      <c r="R3288" s="12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2" t="s">
        <v>8315</v>
      </c>
      <c r="R3289" s="12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2" t="s">
        <v>8315</v>
      </c>
      <c r="R3290" s="12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2" t="s">
        <v>8315</v>
      </c>
      <c r="R3291" s="12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2" t="s">
        <v>8315</v>
      </c>
      <c r="R3292" s="1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2" t="s">
        <v>8315</v>
      </c>
      <c r="R3293" s="12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2" t="s">
        <v>8315</v>
      </c>
      <c r="R3294" s="12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2" t="s">
        <v>8315</v>
      </c>
      <c r="R3295" s="12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2" t="s">
        <v>8315</v>
      </c>
      <c r="R3296" s="12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2" t="s">
        <v>8315</v>
      </c>
      <c r="R3297" s="12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2" t="s">
        <v>8315</v>
      </c>
      <c r="R3298" s="12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2" t="s">
        <v>8315</v>
      </c>
      <c r="R3299" s="12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2" t="s">
        <v>8315</v>
      </c>
      <c r="R3300" s="12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2" t="s">
        <v>8315</v>
      </c>
      <c r="R3301" s="12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2" t="s">
        <v>8315</v>
      </c>
      <c r="R3302" s="1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2" t="s">
        <v>8315</v>
      </c>
      <c r="R3303" s="12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2" t="s">
        <v>8315</v>
      </c>
      <c r="R3304" s="12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2" t="s">
        <v>8315</v>
      </c>
      <c r="R3305" s="12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2" t="s">
        <v>8315</v>
      </c>
      <c r="R3306" s="12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2" t="s">
        <v>8315</v>
      </c>
      <c r="R3307" s="12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2" t="s">
        <v>8315</v>
      </c>
      <c r="R3308" s="12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2" t="s">
        <v>8315</v>
      </c>
      <c r="R3309" s="12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2" t="s">
        <v>8315</v>
      </c>
      <c r="R3310" s="12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2" t="s">
        <v>8315</v>
      </c>
      <c r="R3311" s="12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2" t="s">
        <v>8315</v>
      </c>
      <c r="R3312" s="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2" t="s">
        <v>8315</v>
      </c>
      <c r="R3313" s="12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2" t="s">
        <v>8315</v>
      </c>
      <c r="R3314" s="12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2" t="s">
        <v>8315</v>
      </c>
      <c r="R3315" s="12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2" t="s">
        <v>8315</v>
      </c>
      <c r="R3316" s="12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2" t="s">
        <v>8315</v>
      </c>
      <c r="R3317" s="12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2" t="s">
        <v>8315</v>
      </c>
      <c r="R3318" s="12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2" t="s">
        <v>8315</v>
      </c>
      <c r="R3319" s="12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2" t="s">
        <v>8315</v>
      </c>
      <c r="R3320" s="12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2" t="s">
        <v>8315</v>
      </c>
      <c r="R3321" s="12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2" t="s">
        <v>8315</v>
      </c>
      <c r="R3322" s="1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2" t="s">
        <v>8315</v>
      </c>
      <c r="R3323" s="12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2" t="s">
        <v>8315</v>
      </c>
      <c r="R3324" s="12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4"/>
        <v>25.69</v>
      </c>
      <c r="Q3325" s="12" t="s">
        <v>8315</v>
      </c>
      <c r="R3325" s="12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4"/>
        <v>152.5</v>
      </c>
      <c r="Q3326" s="12" t="s">
        <v>8315</v>
      </c>
      <c r="R3326" s="12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4"/>
        <v>30</v>
      </c>
      <c r="Q3327" s="12" t="s">
        <v>8315</v>
      </c>
      <c r="R3327" s="12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4"/>
        <v>142.28</v>
      </c>
      <c r="Q3328" s="12" t="s">
        <v>8315</v>
      </c>
      <c r="R3328" s="12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4"/>
        <v>24.55</v>
      </c>
      <c r="Q3329" s="12" t="s">
        <v>8315</v>
      </c>
      <c r="R3329" s="12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ref="P3330:P3393" si="208">IFERROR(ROUND(E3330/L3330,2),0)</f>
        <v>292.77999999999997</v>
      </c>
      <c r="Q3330" s="12" t="s">
        <v>8315</v>
      </c>
      <c r="R3330" s="12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2" t="s">
        <v>8315</v>
      </c>
      <c r="R3331" s="12" t="s">
        <v>8316</v>
      </c>
      <c r="S3331" s="8">
        <f t="shared" ref="S3331:S3394" si="210">(((J3331/60)/60/24)+DATE(1970,1,1))</f>
        <v>41837.323009259257</v>
      </c>
      <c r="T3331" s="8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2" t="s">
        <v>8315</v>
      </c>
      <c r="R3332" s="1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2" t="s">
        <v>8315</v>
      </c>
      <c r="R3333" s="12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2" t="s">
        <v>8315</v>
      </c>
      <c r="R3334" s="12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2" t="s">
        <v>8315</v>
      </c>
      <c r="R3335" s="12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2" t="s">
        <v>8315</v>
      </c>
      <c r="R3336" s="12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2" t="s">
        <v>8315</v>
      </c>
      <c r="R3337" s="12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2" t="s">
        <v>8315</v>
      </c>
      <c r="R3338" s="12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2" t="s">
        <v>8315</v>
      </c>
      <c r="R3339" s="12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2" t="s">
        <v>8315</v>
      </c>
      <c r="R3340" s="12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2" t="s">
        <v>8315</v>
      </c>
      <c r="R3341" s="12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2" t="s">
        <v>8315</v>
      </c>
      <c r="R3342" s="1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2" t="s">
        <v>8315</v>
      </c>
      <c r="R3343" s="12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2" t="s">
        <v>8315</v>
      </c>
      <c r="R3344" s="12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2" t="s">
        <v>8315</v>
      </c>
      <c r="R3345" s="12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2" t="s">
        <v>8315</v>
      </c>
      <c r="R3346" s="12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2" t="s">
        <v>8315</v>
      </c>
      <c r="R3347" s="12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2" t="s">
        <v>8315</v>
      </c>
      <c r="R3348" s="12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2" t="s">
        <v>8315</v>
      </c>
      <c r="R3349" s="12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2" t="s">
        <v>8315</v>
      </c>
      <c r="R3350" s="12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2" t="s">
        <v>8315</v>
      </c>
      <c r="R3351" s="12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2" t="s">
        <v>8315</v>
      </c>
      <c r="R3352" s="1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2" t="s">
        <v>8315</v>
      </c>
      <c r="R3353" s="12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2" t="s">
        <v>8315</v>
      </c>
      <c r="R3354" s="12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2" t="s">
        <v>8315</v>
      </c>
      <c r="R3355" s="12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2" t="s">
        <v>8315</v>
      </c>
      <c r="R3356" s="12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2" t="s">
        <v>8315</v>
      </c>
      <c r="R3357" s="12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2" t="s">
        <v>8315</v>
      </c>
      <c r="R3358" s="12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2" t="s">
        <v>8315</v>
      </c>
      <c r="R3359" s="12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2" t="s">
        <v>8315</v>
      </c>
      <c r="R3360" s="12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2" t="s">
        <v>8315</v>
      </c>
      <c r="R3361" s="12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2" t="s">
        <v>8315</v>
      </c>
      <c r="R3362" s="1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2" t="s">
        <v>8315</v>
      </c>
      <c r="R3363" s="12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2" t="s">
        <v>8315</v>
      </c>
      <c r="R3364" s="12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2" t="s">
        <v>8315</v>
      </c>
      <c r="R3365" s="12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2" t="s">
        <v>8315</v>
      </c>
      <c r="R3366" s="12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2" t="s">
        <v>8315</v>
      </c>
      <c r="R3367" s="12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2" t="s">
        <v>8315</v>
      </c>
      <c r="R3368" s="12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2" t="s">
        <v>8315</v>
      </c>
      <c r="R3369" s="12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2" t="s">
        <v>8315</v>
      </c>
      <c r="R3370" s="12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2" t="s">
        <v>8315</v>
      </c>
      <c r="R3371" s="12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2" t="s">
        <v>8315</v>
      </c>
      <c r="R3372" s="1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2" t="s">
        <v>8315</v>
      </c>
      <c r="R3373" s="12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2" t="s">
        <v>8315</v>
      </c>
      <c r="R3374" s="12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2" t="s">
        <v>8315</v>
      </c>
      <c r="R3375" s="12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2" t="s">
        <v>8315</v>
      </c>
      <c r="R3376" s="12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2" t="s">
        <v>8315</v>
      </c>
      <c r="R3377" s="12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2" t="s">
        <v>8315</v>
      </c>
      <c r="R3378" s="12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2" t="s">
        <v>8315</v>
      </c>
      <c r="R3379" s="12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2" t="s">
        <v>8315</v>
      </c>
      <c r="R3380" s="12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2" t="s">
        <v>8315</v>
      </c>
      <c r="R3381" s="12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2" t="s">
        <v>8315</v>
      </c>
      <c r="R3382" s="1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2" t="s">
        <v>8315</v>
      </c>
      <c r="R3383" s="12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2" t="s">
        <v>8315</v>
      </c>
      <c r="R3384" s="12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2" t="s">
        <v>8315</v>
      </c>
      <c r="R3385" s="12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2" t="s">
        <v>8315</v>
      </c>
      <c r="R3386" s="12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2" t="s">
        <v>8315</v>
      </c>
      <c r="R3387" s="12" t="s">
        <v>8316</v>
      </c>
      <c r="S3387" s="8">
        <f t="shared" si="210"/>
        <v>41953.8675</v>
      </c>
      <c r="T3387" s="8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2" t="s">
        <v>8315</v>
      </c>
      <c r="R3388" s="12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08"/>
        <v>100.17</v>
      </c>
      <c r="Q3389" s="12" t="s">
        <v>8315</v>
      </c>
      <c r="R3389" s="12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08"/>
        <v>34.6</v>
      </c>
      <c r="Q3390" s="12" t="s">
        <v>8315</v>
      </c>
      <c r="R3390" s="12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08"/>
        <v>184.68</v>
      </c>
      <c r="Q3391" s="12" t="s">
        <v>8315</v>
      </c>
      <c r="R3391" s="12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08"/>
        <v>69.819999999999993</v>
      </c>
      <c r="Q3392" s="12" t="s">
        <v>8315</v>
      </c>
      <c r="R3392" s="1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08"/>
        <v>61.94</v>
      </c>
      <c r="Q3393" s="12" t="s">
        <v>8315</v>
      </c>
      <c r="R3393" s="12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ref="P3394:P3457" si="212">IFERROR(ROUND(E3394/L3394,2),0)</f>
        <v>41.67</v>
      </c>
      <c r="Q3394" s="12" t="s">
        <v>8315</v>
      </c>
      <c r="R3394" s="12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2" t="s">
        <v>8315</v>
      </c>
      <c r="R3395" s="12" t="s">
        <v>8316</v>
      </c>
      <c r="S3395" s="8">
        <f t="shared" ref="S3395:S3458" si="214">(((J3395/60)/60/24)+DATE(1970,1,1))</f>
        <v>41923.921643518523</v>
      </c>
      <c r="T3395" s="8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2" t="s">
        <v>8315</v>
      </c>
      <c r="R3396" s="12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2" t="s">
        <v>8315</v>
      </c>
      <c r="R3397" s="12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2" t="s">
        <v>8315</v>
      </c>
      <c r="R3398" s="12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2" t="s">
        <v>8315</v>
      </c>
      <c r="R3399" s="12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2" t="s">
        <v>8315</v>
      </c>
      <c r="R3400" s="12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2" t="s">
        <v>8315</v>
      </c>
      <c r="R3401" s="12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2" t="s">
        <v>8315</v>
      </c>
      <c r="R3402" s="1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2" t="s">
        <v>8315</v>
      </c>
      <c r="R3403" s="12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2" t="s">
        <v>8315</v>
      </c>
      <c r="R3404" s="12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2" t="s">
        <v>8315</v>
      </c>
      <c r="R3405" s="12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2" t="s">
        <v>8315</v>
      </c>
      <c r="R3406" s="12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2" t="s">
        <v>8315</v>
      </c>
      <c r="R3407" s="12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2" t="s">
        <v>8315</v>
      </c>
      <c r="R3408" s="12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2" t="s">
        <v>8315</v>
      </c>
      <c r="R3409" s="12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2" t="s">
        <v>8315</v>
      </c>
      <c r="R3410" s="12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2" t="s">
        <v>8315</v>
      </c>
      <c r="R3411" s="12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2" t="s">
        <v>8315</v>
      </c>
      <c r="R3412" s="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2" t="s">
        <v>8315</v>
      </c>
      <c r="R3413" s="12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2" t="s">
        <v>8315</v>
      </c>
      <c r="R3414" s="12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2" t="s">
        <v>8315</v>
      </c>
      <c r="R3415" s="12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2" t="s">
        <v>8315</v>
      </c>
      <c r="R3416" s="12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2" t="s">
        <v>8315</v>
      </c>
      <c r="R3417" s="12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2" t="s">
        <v>8315</v>
      </c>
      <c r="R3418" s="12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2" t="s">
        <v>8315</v>
      </c>
      <c r="R3419" s="12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2" t="s">
        <v>8315</v>
      </c>
      <c r="R3420" s="12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2" t="s">
        <v>8315</v>
      </c>
      <c r="R3421" s="12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2" t="s">
        <v>8315</v>
      </c>
      <c r="R3422" s="1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2" t="s">
        <v>8315</v>
      </c>
      <c r="R3423" s="12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2" t="s">
        <v>8315</v>
      </c>
      <c r="R3424" s="12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2" t="s">
        <v>8315</v>
      </c>
      <c r="R3425" s="12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2" t="s">
        <v>8315</v>
      </c>
      <c r="R3426" s="12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2" t="s">
        <v>8315</v>
      </c>
      <c r="R3427" s="12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2" t="s">
        <v>8315</v>
      </c>
      <c r="R3428" s="12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2" t="s">
        <v>8315</v>
      </c>
      <c r="R3429" s="12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2" t="s">
        <v>8315</v>
      </c>
      <c r="R3430" s="12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2" t="s">
        <v>8315</v>
      </c>
      <c r="R3431" s="12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2" t="s">
        <v>8315</v>
      </c>
      <c r="R3432" s="1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2" t="s">
        <v>8315</v>
      </c>
      <c r="R3433" s="12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2" t="s">
        <v>8315</v>
      </c>
      <c r="R3434" s="12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2" t="s">
        <v>8315</v>
      </c>
      <c r="R3435" s="12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2" t="s">
        <v>8315</v>
      </c>
      <c r="R3436" s="12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2" t="s">
        <v>8315</v>
      </c>
      <c r="R3437" s="12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2" t="s">
        <v>8315</v>
      </c>
      <c r="R3438" s="12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2" t="s">
        <v>8315</v>
      </c>
      <c r="R3439" s="12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2" t="s">
        <v>8315</v>
      </c>
      <c r="R3440" s="12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2" t="s">
        <v>8315</v>
      </c>
      <c r="R3441" s="12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2" t="s">
        <v>8315</v>
      </c>
      <c r="R3442" s="1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2" t="s">
        <v>8315</v>
      </c>
      <c r="R3443" s="12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2" t="s">
        <v>8315</v>
      </c>
      <c r="R3444" s="12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2" t="s">
        <v>8315</v>
      </c>
      <c r="R3445" s="12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2" t="s">
        <v>8315</v>
      </c>
      <c r="R3446" s="12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2" t="s">
        <v>8315</v>
      </c>
      <c r="R3447" s="12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2" t="s">
        <v>8315</v>
      </c>
      <c r="R3448" s="12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2" t="s">
        <v>8315</v>
      </c>
      <c r="R3449" s="12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2" t="s">
        <v>8315</v>
      </c>
      <c r="R3450" s="12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2" t="s">
        <v>8315</v>
      </c>
      <c r="R3451" s="12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2" t="s">
        <v>8315</v>
      </c>
      <c r="R3452" s="1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2"/>
        <v>41.13</v>
      </c>
      <c r="Q3453" s="12" t="s">
        <v>8315</v>
      </c>
      <c r="R3453" s="12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2"/>
        <v>41.41</v>
      </c>
      <c r="Q3454" s="12" t="s">
        <v>8315</v>
      </c>
      <c r="R3454" s="12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2"/>
        <v>27.5</v>
      </c>
      <c r="Q3455" s="12" t="s">
        <v>8315</v>
      </c>
      <c r="R3455" s="12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2"/>
        <v>33.57</v>
      </c>
      <c r="Q3456" s="12" t="s">
        <v>8315</v>
      </c>
      <c r="R3456" s="12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2"/>
        <v>145.87</v>
      </c>
      <c r="Q3457" s="12" t="s">
        <v>8315</v>
      </c>
      <c r="R3457" s="12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ref="P3458:P3521" si="216">IFERROR(ROUND(E3458/L3458,2),0)</f>
        <v>358.69</v>
      </c>
      <c r="Q3458" s="12" t="s">
        <v>8315</v>
      </c>
      <c r="R3458" s="12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2" t="s">
        <v>8315</v>
      </c>
      <c r="R3459" s="12" t="s">
        <v>8316</v>
      </c>
      <c r="S3459" s="8">
        <f t="shared" ref="S3459:S3522" si="218">(((J3459/60)/60/24)+DATE(1970,1,1))</f>
        <v>42016.706678240742</v>
      </c>
      <c r="T3459" s="8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2" t="s">
        <v>8315</v>
      </c>
      <c r="R3460" s="12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2" t="s">
        <v>8315</v>
      </c>
      <c r="R3461" s="12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2" t="s">
        <v>8315</v>
      </c>
      <c r="R3462" s="1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2" t="s">
        <v>8315</v>
      </c>
      <c r="R3463" s="12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2" t="s">
        <v>8315</v>
      </c>
      <c r="R3464" s="12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2" t="s">
        <v>8315</v>
      </c>
      <c r="R3465" s="12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2" t="s">
        <v>8315</v>
      </c>
      <c r="R3466" s="12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2" t="s">
        <v>8315</v>
      </c>
      <c r="R3467" s="12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2" t="s">
        <v>8315</v>
      </c>
      <c r="R3468" s="12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2" t="s">
        <v>8315</v>
      </c>
      <c r="R3469" s="12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2" t="s">
        <v>8315</v>
      </c>
      <c r="R3470" s="12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2" t="s">
        <v>8315</v>
      </c>
      <c r="R3471" s="12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2" t="s">
        <v>8315</v>
      </c>
      <c r="R3472" s="1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2" t="s">
        <v>8315</v>
      </c>
      <c r="R3473" s="12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2" t="s">
        <v>8315</v>
      </c>
      <c r="R3474" s="12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2" t="s">
        <v>8315</v>
      </c>
      <c r="R3475" s="12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2" t="s">
        <v>8315</v>
      </c>
      <c r="R3476" s="12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2" t="s">
        <v>8315</v>
      </c>
      <c r="R3477" s="12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2" t="s">
        <v>8315</v>
      </c>
      <c r="R3478" s="12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2" t="s">
        <v>8315</v>
      </c>
      <c r="R3479" s="12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2" t="s">
        <v>8315</v>
      </c>
      <c r="R3480" s="12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2" t="s">
        <v>8315</v>
      </c>
      <c r="R3481" s="12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2" t="s">
        <v>8315</v>
      </c>
      <c r="R3482" s="1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2" t="s">
        <v>8315</v>
      </c>
      <c r="R3483" s="12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2" t="s">
        <v>8315</v>
      </c>
      <c r="R3484" s="12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2" t="s">
        <v>8315</v>
      </c>
      <c r="R3485" s="12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2" t="s">
        <v>8315</v>
      </c>
      <c r="R3486" s="12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2" t="s">
        <v>8315</v>
      </c>
      <c r="R3487" s="12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2" t="s">
        <v>8315</v>
      </c>
      <c r="R3488" s="12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2" t="s">
        <v>8315</v>
      </c>
      <c r="R3489" s="12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2" t="s">
        <v>8315</v>
      </c>
      <c r="R3490" s="12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2" t="s">
        <v>8315</v>
      </c>
      <c r="R3491" s="12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2" t="s">
        <v>8315</v>
      </c>
      <c r="R3492" s="1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2" t="s">
        <v>8315</v>
      </c>
      <c r="R3493" s="12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2" t="s">
        <v>8315</v>
      </c>
      <c r="R3494" s="12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2" t="s">
        <v>8315</v>
      </c>
      <c r="R3495" s="12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2" t="s">
        <v>8315</v>
      </c>
      <c r="R3496" s="12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2" t="s">
        <v>8315</v>
      </c>
      <c r="R3497" s="12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2" t="s">
        <v>8315</v>
      </c>
      <c r="R3498" s="12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2" t="s">
        <v>8315</v>
      </c>
      <c r="R3499" s="12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2" t="s">
        <v>8315</v>
      </c>
      <c r="R3500" s="12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2" t="s">
        <v>8315</v>
      </c>
      <c r="R3501" s="12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2" t="s">
        <v>8315</v>
      </c>
      <c r="R3502" s="1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2" t="s">
        <v>8315</v>
      </c>
      <c r="R3503" s="12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2" t="s">
        <v>8315</v>
      </c>
      <c r="R3504" s="12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2" t="s">
        <v>8315</v>
      </c>
      <c r="R3505" s="12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2" t="s">
        <v>8315</v>
      </c>
      <c r="R3506" s="12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2" t="s">
        <v>8315</v>
      </c>
      <c r="R3507" s="12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2" t="s">
        <v>8315</v>
      </c>
      <c r="R3508" s="12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2" t="s">
        <v>8315</v>
      </c>
      <c r="R3509" s="12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2" t="s">
        <v>8315</v>
      </c>
      <c r="R3510" s="12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2" t="s">
        <v>8315</v>
      </c>
      <c r="R3511" s="12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2" t="s">
        <v>8315</v>
      </c>
      <c r="R3512" s="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2" t="s">
        <v>8315</v>
      </c>
      <c r="R3513" s="12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2" t="s">
        <v>8315</v>
      </c>
      <c r="R3514" s="12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2" t="s">
        <v>8315</v>
      </c>
      <c r="R3515" s="12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2" t="s">
        <v>8315</v>
      </c>
      <c r="R3516" s="12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6"/>
        <v>66.959999999999994</v>
      </c>
      <c r="Q3517" s="12" t="s">
        <v>8315</v>
      </c>
      <c r="R3517" s="12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6"/>
        <v>227.27</v>
      </c>
      <c r="Q3518" s="12" t="s">
        <v>8315</v>
      </c>
      <c r="R3518" s="12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6"/>
        <v>307.69</v>
      </c>
      <c r="Q3519" s="12" t="s">
        <v>8315</v>
      </c>
      <c r="R3519" s="12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6"/>
        <v>50.02</v>
      </c>
      <c r="Q3520" s="12" t="s">
        <v>8315</v>
      </c>
      <c r="R3520" s="12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6"/>
        <v>72.39</v>
      </c>
      <c r="Q3521" s="12" t="s">
        <v>8315</v>
      </c>
      <c r="R3521" s="12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ref="P3522:P3585" si="220">IFERROR(ROUND(E3522/L3522,2),0)</f>
        <v>95.95</v>
      </c>
      <c r="Q3522" s="12" t="s">
        <v>8315</v>
      </c>
      <c r="R3522" s="1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2" t="s">
        <v>8315</v>
      </c>
      <c r="R3523" s="12" t="s">
        <v>8316</v>
      </c>
      <c r="S3523" s="8">
        <f t="shared" ref="S3523:S3586" si="222">(((J3523/60)/60/24)+DATE(1970,1,1))</f>
        <v>41881.361342592594</v>
      </c>
      <c r="T3523" s="8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2" t="s">
        <v>8315</v>
      </c>
      <c r="R3524" s="12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2" t="s">
        <v>8315</v>
      </c>
      <c r="R3525" s="12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2" t="s">
        <v>8315</v>
      </c>
      <c r="R3526" s="12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2" t="s">
        <v>8315</v>
      </c>
      <c r="R3527" s="12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2" t="s">
        <v>8315</v>
      </c>
      <c r="R3528" s="12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2" t="s">
        <v>8315</v>
      </c>
      <c r="R3529" s="12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2" t="s">
        <v>8315</v>
      </c>
      <c r="R3530" s="12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2" t="s">
        <v>8315</v>
      </c>
      <c r="R3531" s="12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2" t="s">
        <v>8315</v>
      </c>
      <c r="R3532" s="1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2" t="s">
        <v>8315</v>
      </c>
      <c r="R3533" s="12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2" t="s">
        <v>8315</v>
      </c>
      <c r="R3534" s="12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2" t="s">
        <v>8315</v>
      </c>
      <c r="R3535" s="12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2" t="s">
        <v>8315</v>
      </c>
      <c r="R3536" s="12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2" t="s">
        <v>8315</v>
      </c>
      <c r="R3537" s="12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2" t="s">
        <v>8315</v>
      </c>
      <c r="R3538" s="12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2" t="s">
        <v>8315</v>
      </c>
      <c r="R3539" s="12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2" t="s">
        <v>8315</v>
      </c>
      <c r="R3540" s="12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2" t="s">
        <v>8315</v>
      </c>
      <c r="R3541" s="12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2" t="s">
        <v>8315</v>
      </c>
      <c r="R3542" s="1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2" t="s">
        <v>8315</v>
      </c>
      <c r="R3543" s="12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2" t="s">
        <v>8315</v>
      </c>
      <c r="R3544" s="12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2" t="s">
        <v>8315</v>
      </c>
      <c r="R3545" s="12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2" t="s">
        <v>8315</v>
      </c>
      <c r="R3546" s="12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2" t="s">
        <v>8315</v>
      </c>
      <c r="R3547" s="12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2" t="s">
        <v>8315</v>
      </c>
      <c r="R3548" s="12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2" t="s">
        <v>8315</v>
      </c>
      <c r="R3549" s="12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2" t="s">
        <v>8315</v>
      </c>
      <c r="R3550" s="12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2" t="s">
        <v>8315</v>
      </c>
      <c r="R3551" s="12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2" t="s">
        <v>8315</v>
      </c>
      <c r="R3552" s="1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2" t="s">
        <v>8315</v>
      </c>
      <c r="R3553" s="12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2" t="s">
        <v>8315</v>
      </c>
      <c r="R3554" s="12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2" t="s">
        <v>8315</v>
      </c>
      <c r="R3555" s="12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2" t="s">
        <v>8315</v>
      </c>
      <c r="R3556" s="12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2" t="s">
        <v>8315</v>
      </c>
      <c r="R3557" s="12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2" t="s">
        <v>8315</v>
      </c>
      <c r="R3558" s="12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2" t="s">
        <v>8315</v>
      </c>
      <c r="R3559" s="12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2" t="s">
        <v>8315</v>
      </c>
      <c r="R3560" s="12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2" t="s">
        <v>8315</v>
      </c>
      <c r="R3561" s="12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2" t="s">
        <v>8315</v>
      </c>
      <c r="R3562" s="1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2" t="s">
        <v>8315</v>
      </c>
      <c r="R3563" s="12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2" t="s">
        <v>8315</v>
      </c>
      <c r="R3564" s="12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2" t="s">
        <v>8315</v>
      </c>
      <c r="R3565" s="12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2" t="s">
        <v>8315</v>
      </c>
      <c r="R3566" s="12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2" t="s">
        <v>8315</v>
      </c>
      <c r="R3567" s="12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2" t="s">
        <v>8315</v>
      </c>
      <c r="R3568" s="12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2" t="s">
        <v>8315</v>
      </c>
      <c r="R3569" s="12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2" t="s">
        <v>8315</v>
      </c>
      <c r="R3570" s="12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2" t="s">
        <v>8315</v>
      </c>
      <c r="R3571" s="12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2" t="s">
        <v>8315</v>
      </c>
      <c r="R3572" s="1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2" t="s">
        <v>8315</v>
      </c>
      <c r="R3573" s="12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2" t="s">
        <v>8315</v>
      </c>
      <c r="R3574" s="12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2" t="s">
        <v>8315</v>
      </c>
      <c r="R3575" s="12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2" t="s">
        <v>8315</v>
      </c>
      <c r="R3576" s="12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2" t="s">
        <v>8315</v>
      </c>
      <c r="R3577" s="12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2" t="s">
        <v>8315</v>
      </c>
      <c r="R3578" s="12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2" t="s">
        <v>8315</v>
      </c>
      <c r="R3579" s="12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2" t="s">
        <v>8315</v>
      </c>
      <c r="R3580" s="12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0"/>
        <v>35.71</v>
      </c>
      <c r="Q3581" s="12" t="s">
        <v>8315</v>
      </c>
      <c r="R3581" s="12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0"/>
        <v>37.96</v>
      </c>
      <c r="Q3582" s="12" t="s">
        <v>8315</v>
      </c>
      <c r="R3582" s="1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0"/>
        <v>33.33</v>
      </c>
      <c r="Q3583" s="12" t="s">
        <v>8315</v>
      </c>
      <c r="R3583" s="12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0"/>
        <v>58.57</v>
      </c>
      <c r="Q3584" s="12" t="s">
        <v>8315</v>
      </c>
      <c r="R3584" s="12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0"/>
        <v>135.63</v>
      </c>
      <c r="Q3585" s="12" t="s">
        <v>8315</v>
      </c>
      <c r="R3585" s="12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ref="P3586:P3649" si="224">IFERROR(ROUND(E3586/L3586,2),0)</f>
        <v>30.94</v>
      </c>
      <c r="Q3586" s="12" t="s">
        <v>8315</v>
      </c>
      <c r="R3586" s="12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2" t="s">
        <v>8315</v>
      </c>
      <c r="R3587" s="12" t="s">
        <v>8316</v>
      </c>
      <c r="S3587" s="8">
        <f t="shared" ref="S3587:S3650" si="226">(((J3587/60)/60/24)+DATE(1970,1,1))</f>
        <v>41964.716319444444</v>
      </c>
      <c r="T3587" s="8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2" t="s">
        <v>8315</v>
      </c>
      <c r="R3588" s="12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2" t="s">
        <v>8315</v>
      </c>
      <c r="R3589" s="12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2" t="s">
        <v>8315</v>
      </c>
      <c r="R3590" s="12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2" t="s">
        <v>8315</v>
      </c>
      <c r="R3591" s="12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2" t="s">
        <v>8315</v>
      </c>
      <c r="R3592" s="1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2" t="s">
        <v>8315</v>
      </c>
      <c r="R3593" s="12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2" t="s">
        <v>8315</v>
      </c>
      <c r="R3594" s="12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2" t="s">
        <v>8315</v>
      </c>
      <c r="R3595" s="12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2" t="s">
        <v>8315</v>
      </c>
      <c r="R3596" s="12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2" t="s">
        <v>8315</v>
      </c>
      <c r="R3597" s="12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2" t="s">
        <v>8315</v>
      </c>
      <c r="R3598" s="12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2" t="s">
        <v>8315</v>
      </c>
      <c r="R3599" s="12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2" t="s">
        <v>8315</v>
      </c>
      <c r="R3600" s="12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2" t="s">
        <v>8315</v>
      </c>
      <c r="R3601" s="12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2" t="s">
        <v>8315</v>
      </c>
      <c r="R3602" s="1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2" t="s">
        <v>8315</v>
      </c>
      <c r="R3603" s="12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2" t="s">
        <v>8315</v>
      </c>
      <c r="R3604" s="12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2" t="s">
        <v>8315</v>
      </c>
      <c r="R3605" s="12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2" t="s">
        <v>8315</v>
      </c>
      <c r="R3606" s="12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2" t="s">
        <v>8315</v>
      </c>
      <c r="R3607" s="12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2" t="s">
        <v>8315</v>
      </c>
      <c r="R3608" s="12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2" t="s">
        <v>8315</v>
      </c>
      <c r="R3609" s="12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2" t="s">
        <v>8315</v>
      </c>
      <c r="R3610" s="12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2" t="s">
        <v>8315</v>
      </c>
      <c r="R3611" s="12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2" t="s">
        <v>8315</v>
      </c>
      <c r="R3612" s="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2" t="s">
        <v>8315</v>
      </c>
      <c r="R3613" s="12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2" t="s">
        <v>8315</v>
      </c>
      <c r="R3614" s="12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2" t="s">
        <v>8315</v>
      </c>
      <c r="R3615" s="12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2" t="s">
        <v>8315</v>
      </c>
      <c r="R3616" s="12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2" t="s">
        <v>8315</v>
      </c>
      <c r="R3617" s="12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2" t="s">
        <v>8315</v>
      </c>
      <c r="R3618" s="12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2" t="s">
        <v>8315</v>
      </c>
      <c r="R3619" s="12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2" t="s">
        <v>8315</v>
      </c>
      <c r="R3620" s="12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2" t="s">
        <v>8315</v>
      </c>
      <c r="R3621" s="12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2" t="s">
        <v>8315</v>
      </c>
      <c r="R3622" s="1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2" t="s">
        <v>8315</v>
      </c>
      <c r="R3623" s="12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2" t="s">
        <v>8315</v>
      </c>
      <c r="R3624" s="12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2" t="s">
        <v>8315</v>
      </c>
      <c r="R3625" s="12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2" t="s">
        <v>8315</v>
      </c>
      <c r="R3626" s="12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2" t="s">
        <v>8315</v>
      </c>
      <c r="R3627" s="12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2" t="s">
        <v>8315</v>
      </c>
      <c r="R3628" s="12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2" t="s">
        <v>8315</v>
      </c>
      <c r="R3629" s="12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48" hidden="1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2" t="s">
        <v>8315</v>
      </c>
      <c r="R3630" s="12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48" hidden="1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2" t="s">
        <v>8315</v>
      </c>
      <c r="R3631" s="12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2" t="s">
        <v>8315</v>
      </c>
      <c r="R3632" s="1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48" hidden="1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2" t="s">
        <v>8315</v>
      </c>
      <c r="R3633" s="12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2" t="s">
        <v>8315</v>
      </c>
      <c r="R3634" s="12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8" hidden="1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2" t="s">
        <v>8315</v>
      </c>
      <c r="R3635" s="12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48" hidden="1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2" t="s">
        <v>8315</v>
      </c>
      <c r="R3636" s="12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2" hidden="1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2" t="s">
        <v>8315</v>
      </c>
      <c r="R3637" s="12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8" hidden="1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2" t="s">
        <v>8315</v>
      </c>
      <c r="R3638" s="12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4" hidden="1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2" t="s">
        <v>8315</v>
      </c>
      <c r="R3639" s="12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2" hidden="1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2" t="s">
        <v>8315</v>
      </c>
      <c r="R3640" s="12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48" hidden="1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2" t="s">
        <v>8315</v>
      </c>
      <c r="R3641" s="12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80" hidden="1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2" t="s">
        <v>8315</v>
      </c>
      <c r="R3642" s="1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48" hidden="1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2" t="s">
        <v>8315</v>
      </c>
      <c r="R3643" s="12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4" hidden="1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2" t="s">
        <v>8315</v>
      </c>
      <c r="R3644" s="12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8" hidden="1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4"/>
        <v>0</v>
      </c>
      <c r="Q3645" s="12" t="s">
        <v>8315</v>
      </c>
      <c r="R3645" s="12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8" hidden="1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4"/>
        <v>68.42</v>
      </c>
      <c r="Q3646" s="12" t="s">
        <v>8315</v>
      </c>
      <c r="R3646" s="12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48" hidden="1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4"/>
        <v>1</v>
      </c>
      <c r="Q3647" s="12" t="s">
        <v>8315</v>
      </c>
      <c r="R3647" s="12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8" hidden="1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4"/>
        <v>60.13</v>
      </c>
      <c r="Q3648" s="12" t="s">
        <v>8315</v>
      </c>
      <c r="R3648" s="12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4"/>
        <v>15</v>
      </c>
      <c r="Q3649" s="12" t="s">
        <v>8315</v>
      </c>
      <c r="R3649" s="12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ref="P3650:P3713" si="228">IFERROR(ROUND(E3650/L3650,2),0)</f>
        <v>550.04</v>
      </c>
      <c r="Q3650" s="12" t="s">
        <v>8315</v>
      </c>
      <c r="R3650" s="12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2" t="s">
        <v>8315</v>
      </c>
      <c r="R3651" s="12" t="s">
        <v>8316</v>
      </c>
      <c r="S3651" s="8">
        <f t="shared" ref="S3651:S3714" si="230">(((J3651/60)/60/24)+DATE(1970,1,1))</f>
        <v>41780.712893518517</v>
      </c>
      <c r="T3651" s="8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2" t="s">
        <v>8315</v>
      </c>
      <c r="R3652" s="1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2" t="s">
        <v>8315</v>
      </c>
      <c r="R3653" s="12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2" t="s">
        <v>8315</v>
      </c>
      <c r="R3654" s="12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2" t="s">
        <v>8315</v>
      </c>
      <c r="R3655" s="12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2" t="s">
        <v>8315</v>
      </c>
      <c r="R3656" s="12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2" t="s">
        <v>8315</v>
      </c>
      <c r="R3657" s="12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2" t="s">
        <v>8315</v>
      </c>
      <c r="R3658" s="12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2" t="s">
        <v>8315</v>
      </c>
      <c r="R3659" s="12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2" t="s">
        <v>8315</v>
      </c>
      <c r="R3660" s="12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2" t="s">
        <v>8315</v>
      </c>
      <c r="R3661" s="12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2" t="s">
        <v>8315</v>
      </c>
      <c r="R3662" s="1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2" t="s">
        <v>8315</v>
      </c>
      <c r="R3663" s="12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2" t="s">
        <v>8315</v>
      </c>
      <c r="R3664" s="12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2" t="s">
        <v>8315</v>
      </c>
      <c r="R3665" s="12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2" t="s">
        <v>8315</v>
      </c>
      <c r="R3666" s="12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2" t="s">
        <v>8315</v>
      </c>
      <c r="R3667" s="12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2" t="s">
        <v>8315</v>
      </c>
      <c r="R3668" s="12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2" t="s">
        <v>8315</v>
      </c>
      <c r="R3669" s="12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2" t="s">
        <v>8315</v>
      </c>
      <c r="R3670" s="12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2" t="s">
        <v>8315</v>
      </c>
      <c r="R3671" s="12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2" t="s">
        <v>8315</v>
      </c>
      <c r="R3672" s="1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2" t="s">
        <v>8315</v>
      </c>
      <c r="R3673" s="12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2" t="s">
        <v>8315</v>
      </c>
      <c r="R3674" s="12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2" t="s">
        <v>8315</v>
      </c>
      <c r="R3675" s="12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2" t="s">
        <v>8315</v>
      </c>
      <c r="R3676" s="12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2" t="s">
        <v>8315</v>
      </c>
      <c r="R3677" s="12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2" t="s">
        <v>8315</v>
      </c>
      <c r="R3678" s="12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2" t="s">
        <v>8315</v>
      </c>
      <c r="R3679" s="12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2" t="s">
        <v>8315</v>
      </c>
      <c r="R3680" s="12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2" t="s">
        <v>8315</v>
      </c>
      <c r="R3681" s="12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2" t="s">
        <v>8315</v>
      </c>
      <c r="R3682" s="1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2" t="s">
        <v>8315</v>
      </c>
      <c r="R3683" s="12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2" t="s">
        <v>8315</v>
      </c>
      <c r="R3684" s="12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2" t="s">
        <v>8315</v>
      </c>
      <c r="R3685" s="12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2" t="s">
        <v>8315</v>
      </c>
      <c r="R3686" s="12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2" t="s">
        <v>8315</v>
      </c>
      <c r="R3687" s="12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2" t="s">
        <v>8315</v>
      </c>
      <c r="R3688" s="12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2" t="s">
        <v>8315</v>
      </c>
      <c r="R3689" s="12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2" t="s">
        <v>8315</v>
      </c>
      <c r="R3690" s="12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2" t="s">
        <v>8315</v>
      </c>
      <c r="R3691" s="12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2" t="s">
        <v>8315</v>
      </c>
      <c r="R3692" s="1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2" t="s">
        <v>8315</v>
      </c>
      <c r="R3693" s="12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2" t="s">
        <v>8315</v>
      </c>
      <c r="R3694" s="12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2" t="s">
        <v>8315</v>
      </c>
      <c r="R3695" s="12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2" t="s">
        <v>8315</v>
      </c>
      <c r="R3696" s="12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2" t="s">
        <v>8315</v>
      </c>
      <c r="R3697" s="12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2" t="s">
        <v>8315</v>
      </c>
      <c r="R3698" s="12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2" t="s">
        <v>8315</v>
      </c>
      <c r="R3699" s="12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2" t="s">
        <v>8315</v>
      </c>
      <c r="R3700" s="12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2" t="s">
        <v>8315</v>
      </c>
      <c r="R3701" s="12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2" t="s">
        <v>8315</v>
      </c>
      <c r="R3702" s="1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2" t="s">
        <v>8315</v>
      </c>
      <c r="R3703" s="12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2" t="s">
        <v>8315</v>
      </c>
      <c r="R3704" s="12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2" t="s">
        <v>8315</v>
      </c>
      <c r="R3705" s="12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2" t="s">
        <v>8315</v>
      </c>
      <c r="R3706" s="12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2" t="s">
        <v>8315</v>
      </c>
      <c r="R3707" s="12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2" t="s">
        <v>8315</v>
      </c>
      <c r="R3708" s="12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28"/>
        <v>80.87</v>
      </c>
      <c r="Q3709" s="12" t="s">
        <v>8315</v>
      </c>
      <c r="R3709" s="12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28"/>
        <v>53.85</v>
      </c>
      <c r="Q3710" s="12" t="s">
        <v>8315</v>
      </c>
      <c r="R3710" s="12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28"/>
        <v>30.93</v>
      </c>
      <c r="Q3711" s="12" t="s">
        <v>8315</v>
      </c>
      <c r="R3711" s="12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28"/>
        <v>67.959999999999994</v>
      </c>
      <c r="Q3712" s="12" t="s">
        <v>8315</v>
      </c>
      <c r="R3712" s="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28"/>
        <v>27.14</v>
      </c>
      <c r="Q3713" s="12" t="s">
        <v>8315</v>
      </c>
      <c r="R3713" s="12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ref="P3714:P3777" si="232">IFERROR(ROUND(E3714/L3714,2),0)</f>
        <v>110.87</v>
      </c>
      <c r="Q3714" s="12" t="s">
        <v>8315</v>
      </c>
      <c r="R3714" s="12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2" t="s">
        <v>8315</v>
      </c>
      <c r="R3715" s="12" t="s">
        <v>8316</v>
      </c>
      <c r="S3715" s="8">
        <f t="shared" ref="S3715:S3778" si="234">(((J3715/60)/60/24)+DATE(1970,1,1))</f>
        <v>42505.738032407404</v>
      </c>
      <c r="T3715" s="8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2" t="s">
        <v>8315</v>
      </c>
      <c r="R3716" s="12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2" t="s">
        <v>8315</v>
      </c>
      <c r="R3717" s="12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2" t="s">
        <v>8315</v>
      </c>
      <c r="R3718" s="12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2" t="s">
        <v>8315</v>
      </c>
      <c r="R3719" s="12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2" t="s">
        <v>8315</v>
      </c>
      <c r="R3720" s="12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2" t="s">
        <v>8315</v>
      </c>
      <c r="R3721" s="12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2" t="s">
        <v>8315</v>
      </c>
      <c r="R3722" s="1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2" t="s">
        <v>8315</v>
      </c>
      <c r="R3723" s="12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2" t="s">
        <v>8315</v>
      </c>
      <c r="R3724" s="12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2" t="s">
        <v>8315</v>
      </c>
      <c r="R3725" s="12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2" t="s">
        <v>8315</v>
      </c>
      <c r="R3726" s="12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2" t="s">
        <v>8315</v>
      </c>
      <c r="R3727" s="12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2" t="s">
        <v>8315</v>
      </c>
      <c r="R3728" s="12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2" t="s">
        <v>8315</v>
      </c>
      <c r="R3729" s="12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32" hidden="1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2" t="s">
        <v>8315</v>
      </c>
      <c r="R3730" s="12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48" hidden="1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2" t="s">
        <v>8315</v>
      </c>
      <c r="R3731" s="12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8" hidden="1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2" t="s">
        <v>8315</v>
      </c>
      <c r="R3732" s="1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48" hidden="1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2" t="s">
        <v>8315</v>
      </c>
      <c r="R3733" s="12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32" hidden="1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2" t="s">
        <v>8315</v>
      </c>
      <c r="R3734" s="12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8" hidden="1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2" t="s">
        <v>8315</v>
      </c>
      <c r="R3735" s="12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48" hidden="1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2" t="s">
        <v>8315</v>
      </c>
      <c r="R3736" s="12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2" hidden="1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2" t="s">
        <v>8315</v>
      </c>
      <c r="R3737" s="12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8" hidden="1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2" t="s">
        <v>8315</v>
      </c>
      <c r="R3738" s="12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32" hidden="1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2" t="s">
        <v>8315</v>
      </c>
      <c r="R3739" s="12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32" hidden="1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2" t="s">
        <v>8315</v>
      </c>
      <c r="R3740" s="12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48" hidden="1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2" t="s">
        <v>8315</v>
      </c>
      <c r="R3741" s="12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48" hidden="1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2" t="s">
        <v>8315</v>
      </c>
      <c r="R3742" s="1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8" hidden="1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2" t="s">
        <v>8315</v>
      </c>
      <c r="R3743" s="12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48" hidden="1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2" t="s">
        <v>8315</v>
      </c>
      <c r="R3744" s="12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32" hidden="1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2" t="s">
        <v>8315</v>
      </c>
      <c r="R3745" s="12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48" hidden="1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2" t="s">
        <v>8315</v>
      </c>
      <c r="R3746" s="12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8" hidden="1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2" t="s">
        <v>8315</v>
      </c>
      <c r="R3747" s="12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16" hidden="1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2" t="s">
        <v>8315</v>
      </c>
      <c r="R3748" s="12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2" hidden="1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2" t="s">
        <v>8315</v>
      </c>
      <c r="R3749" s="12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2" t="s">
        <v>8315</v>
      </c>
      <c r="R3750" s="12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2" t="s">
        <v>8315</v>
      </c>
      <c r="R3751" s="12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2" t="s">
        <v>8315</v>
      </c>
      <c r="R3752" s="1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2" t="s">
        <v>8315</v>
      </c>
      <c r="R3753" s="12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2" t="s">
        <v>8315</v>
      </c>
      <c r="R3754" s="12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2" t="s">
        <v>8315</v>
      </c>
      <c r="R3755" s="12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2" t="s">
        <v>8315</v>
      </c>
      <c r="R3756" s="12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2" t="s">
        <v>8315</v>
      </c>
      <c r="R3757" s="12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2" t="s">
        <v>8315</v>
      </c>
      <c r="R3758" s="12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2" t="s">
        <v>8315</v>
      </c>
      <c r="R3759" s="12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2" t="s">
        <v>8315</v>
      </c>
      <c r="R3760" s="12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2" t="s">
        <v>8315</v>
      </c>
      <c r="R3761" s="12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2" t="s">
        <v>8315</v>
      </c>
      <c r="R3762" s="1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2" t="s">
        <v>8315</v>
      </c>
      <c r="R3763" s="12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2" t="s">
        <v>8315</v>
      </c>
      <c r="R3764" s="12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2" t="s">
        <v>8315</v>
      </c>
      <c r="R3765" s="12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2" t="s">
        <v>8315</v>
      </c>
      <c r="R3766" s="12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2" t="s">
        <v>8315</v>
      </c>
      <c r="R3767" s="12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2" t="s">
        <v>8315</v>
      </c>
      <c r="R3768" s="12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2" t="s">
        <v>8315</v>
      </c>
      <c r="R3769" s="12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2" t="s">
        <v>8315</v>
      </c>
      <c r="R3770" s="12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2" t="s">
        <v>8315</v>
      </c>
      <c r="R3771" s="12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2" t="s">
        <v>8315</v>
      </c>
      <c r="R3772" s="1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2"/>
        <v>38.42</v>
      </c>
      <c r="Q3773" s="12" t="s">
        <v>8315</v>
      </c>
      <c r="R3773" s="12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2"/>
        <v>166.97</v>
      </c>
      <c r="Q3774" s="12" t="s">
        <v>8315</v>
      </c>
      <c r="R3774" s="12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2"/>
        <v>94.91</v>
      </c>
      <c r="Q3775" s="12" t="s">
        <v>8315</v>
      </c>
      <c r="R3775" s="12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2"/>
        <v>100</v>
      </c>
      <c r="Q3776" s="12" t="s">
        <v>8315</v>
      </c>
      <c r="R3776" s="12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2"/>
        <v>143.21</v>
      </c>
      <c r="Q3777" s="12" t="s">
        <v>8315</v>
      </c>
      <c r="R3777" s="12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ref="P3778:P3841" si="236">IFERROR(ROUND(E3778/L3778,2),0)</f>
        <v>90.82</v>
      </c>
      <c r="Q3778" s="12" t="s">
        <v>8315</v>
      </c>
      <c r="R3778" s="12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2" t="s">
        <v>8315</v>
      </c>
      <c r="R3779" s="12" t="s">
        <v>8357</v>
      </c>
      <c r="S3779" s="8">
        <f t="shared" ref="S3779:S3842" si="238">(((J3779/60)/60/24)+DATE(1970,1,1))</f>
        <v>41887.111354166671</v>
      </c>
      <c r="T3779" s="8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2" t="s">
        <v>8315</v>
      </c>
      <c r="R3780" s="12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2" t="s">
        <v>8315</v>
      </c>
      <c r="R3781" s="12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2" t="s">
        <v>8315</v>
      </c>
      <c r="R3782" s="1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2" t="s">
        <v>8315</v>
      </c>
      <c r="R3783" s="12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2" t="s">
        <v>8315</v>
      </c>
      <c r="R3784" s="12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2" t="s">
        <v>8315</v>
      </c>
      <c r="R3785" s="12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2" t="s">
        <v>8315</v>
      </c>
      <c r="R3786" s="12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2" t="s">
        <v>8315</v>
      </c>
      <c r="R3787" s="12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2" t="s">
        <v>8315</v>
      </c>
      <c r="R3788" s="12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2" t="s">
        <v>8315</v>
      </c>
      <c r="R3789" s="12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80" hidden="1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2" t="s">
        <v>8315</v>
      </c>
      <c r="R3790" s="12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2" t="s">
        <v>8315</v>
      </c>
      <c r="R3791" s="12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48" hidden="1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2" t="s">
        <v>8315</v>
      </c>
      <c r="R3792" s="1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2" hidden="1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2" t="s">
        <v>8315</v>
      </c>
      <c r="R3793" s="12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2" hidden="1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2" t="s">
        <v>8315</v>
      </c>
      <c r="R3794" s="12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48" hidden="1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2" t="s">
        <v>8315</v>
      </c>
      <c r="R3795" s="12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2" t="s">
        <v>8315</v>
      </c>
      <c r="R3796" s="12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2" t="s">
        <v>8315</v>
      </c>
      <c r="R3797" s="12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48" hidden="1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2" t="s">
        <v>8315</v>
      </c>
      <c r="R3798" s="12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48" hidden="1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2" t="s">
        <v>8315</v>
      </c>
      <c r="R3799" s="12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48" hidden="1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2" t="s">
        <v>8315</v>
      </c>
      <c r="R3800" s="12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32" hidden="1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2" t="s">
        <v>8315</v>
      </c>
      <c r="R3801" s="12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48" hidden="1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2" t="s">
        <v>8315</v>
      </c>
      <c r="R3802" s="1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8" hidden="1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2" t="s">
        <v>8315</v>
      </c>
      <c r="R3803" s="12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8" hidden="1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2" t="s">
        <v>8315</v>
      </c>
      <c r="R3804" s="12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2" hidden="1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2" t="s">
        <v>8315</v>
      </c>
      <c r="R3805" s="12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48" hidden="1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2" t="s">
        <v>8315</v>
      </c>
      <c r="R3806" s="12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8" hidden="1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2" t="s">
        <v>8315</v>
      </c>
      <c r="R3807" s="12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48" hidden="1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2" t="s">
        <v>8315</v>
      </c>
      <c r="R3808" s="12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48" hidden="1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2" t="s">
        <v>8315</v>
      </c>
      <c r="R3809" s="12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2" t="s">
        <v>8315</v>
      </c>
      <c r="R3810" s="12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2" t="s">
        <v>8315</v>
      </c>
      <c r="R3811" s="12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2" t="s">
        <v>8315</v>
      </c>
      <c r="R3812" s="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2" t="s">
        <v>8315</v>
      </c>
      <c r="R3813" s="12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2" t="s">
        <v>8315</v>
      </c>
      <c r="R3814" s="12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2" t="s">
        <v>8315</v>
      </c>
      <c r="R3815" s="12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2" t="s">
        <v>8315</v>
      </c>
      <c r="R3816" s="12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2" t="s">
        <v>8315</v>
      </c>
      <c r="R3817" s="12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2" t="s">
        <v>8315</v>
      </c>
      <c r="R3818" s="12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2" t="s">
        <v>8315</v>
      </c>
      <c r="R3819" s="12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2" t="s">
        <v>8315</v>
      </c>
      <c r="R3820" s="12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2" t="s">
        <v>8315</v>
      </c>
      <c r="R3821" s="12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2" t="s">
        <v>8315</v>
      </c>
      <c r="R3822" s="1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2" t="s">
        <v>8315</v>
      </c>
      <c r="R3823" s="12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2" t="s">
        <v>8315</v>
      </c>
      <c r="R3824" s="12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2" t="s">
        <v>8315</v>
      </c>
      <c r="R3825" s="12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2" t="s">
        <v>8315</v>
      </c>
      <c r="R3826" s="12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2" t="s">
        <v>8315</v>
      </c>
      <c r="R3827" s="12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2" t="s">
        <v>8315</v>
      </c>
      <c r="R3828" s="12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2" t="s">
        <v>8315</v>
      </c>
      <c r="R3829" s="12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2" t="s">
        <v>8315</v>
      </c>
      <c r="R3830" s="12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2" t="s">
        <v>8315</v>
      </c>
      <c r="R3831" s="12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2" t="s">
        <v>8315</v>
      </c>
      <c r="R3832" s="1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2" t="s">
        <v>8315</v>
      </c>
      <c r="R3833" s="12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2" t="s">
        <v>8315</v>
      </c>
      <c r="R3834" s="12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2" t="s">
        <v>8315</v>
      </c>
      <c r="R3835" s="12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2" t="s">
        <v>8315</v>
      </c>
      <c r="R3836" s="12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6"/>
        <v>40</v>
      </c>
      <c r="Q3837" s="12" t="s">
        <v>8315</v>
      </c>
      <c r="R3837" s="12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6"/>
        <v>64.290000000000006</v>
      </c>
      <c r="Q3838" s="12" t="s">
        <v>8315</v>
      </c>
      <c r="R3838" s="12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6"/>
        <v>120.12</v>
      </c>
      <c r="Q3839" s="12" t="s">
        <v>8315</v>
      </c>
      <c r="R3839" s="12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6"/>
        <v>1008.24</v>
      </c>
      <c r="Q3840" s="12" t="s">
        <v>8315</v>
      </c>
      <c r="R3840" s="12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6"/>
        <v>63.28</v>
      </c>
      <c r="Q3841" s="12" t="s">
        <v>8315</v>
      </c>
      <c r="R3841" s="12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ref="P3842:P3905" si="240">IFERROR(ROUND(E3842/L3842,2),0)</f>
        <v>21.67</v>
      </c>
      <c r="Q3842" s="12" t="s">
        <v>8315</v>
      </c>
      <c r="R3842" s="1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48" hidden="1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2" t="s">
        <v>8315</v>
      </c>
      <c r="R3843" s="12" t="s">
        <v>8316</v>
      </c>
      <c r="S3843" s="8">
        <f t="shared" ref="S3843:S3906" si="242">(((J3843/60)/60/24)+DATE(1970,1,1))</f>
        <v>41780.785729166666</v>
      </c>
      <c r="T3843" s="8">
        <f t="shared" ref="T3843:T3906" si="243">(((I3843/60)/60)/24)+DATE(1970,1,1)</f>
        <v>41840.785729166666</v>
      </c>
    </row>
    <row r="3844" spans="1:20" ht="48" hidden="1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2" t="s">
        <v>8315</v>
      </c>
      <c r="R3844" s="12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48" hidden="1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2" t="s">
        <v>8315</v>
      </c>
      <c r="R3845" s="12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48" hidden="1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2" t="s">
        <v>8315</v>
      </c>
      <c r="R3846" s="12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4" hidden="1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2" t="s">
        <v>8315</v>
      </c>
      <c r="R3847" s="12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8" hidden="1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2" t="s">
        <v>8315</v>
      </c>
      <c r="R3848" s="12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8" hidden="1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2" t="s">
        <v>8315</v>
      </c>
      <c r="R3849" s="12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48" hidden="1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2" t="s">
        <v>8315</v>
      </c>
      <c r="R3850" s="12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48" hidden="1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2" t="s">
        <v>8315</v>
      </c>
      <c r="R3851" s="12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2" hidden="1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2" t="s">
        <v>8315</v>
      </c>
      <c r="R3852" s="1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8" hidden="1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2" t="s">
        <v>8315</v>
      </c>
      <c r="R3853" s="12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8" hidden="1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2" t="s">
        <v>8315</v>
      </c>
      <c r="R3854" s="12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32" hidden="1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2" t="s">
        <v>8315</v>
      </c>
      <c r="R3855" s="12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2" hidden="1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2" t="s">
        <v>8315</v>
      </c>
      <c r="R3856" s="12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48" hidden="1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2" t="s">
        <v>8315</v>
      </c>
      <c r="R3857" s="12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48" hidden="1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2" t="s">
        <v>8315</v>
      </c>
      <c r="R3858" s="12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48" hidden="1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2" t="s">
        <v>8315</v>
      </c>
      <c r="R3859" s="12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48" hidden="1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2" t="s">
        <v>8315</v>
      </c>
      <c r="R3860" s="12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8" hidden="1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2" t="s">
        <v>8315</v>
      </c>
      <c r="R3861" s="12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48" hidden="1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2" t="s">
        <v>8315</v>
      </c>
      <c r="R3862" s="1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ht="16" hidden="1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2" t="s">
        <v>8315</v>
      </c>
      <c r="R3863" s="12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2" hidden="1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2" t="s">
        <v>8315</v>
      </c>
      <c r="R3864" s="12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48" hidden="1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2" t="s">
        <v>8315</v>
      </c>
      <c r="R3865" s="12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48" hidden="1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2" t="s">
        <v>8315</v>
      </c>
      <c r="R3866" s="12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8" hidden="1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2" t="s">
        <v>8315</v>
      </c>
      <c r="R3867" s="12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2" hidden="1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2" t="s">
        <v>8315</v>
      </c>
      <c r="R3868" s="12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8" hidden="1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2" t="s">
        <v>8315</v>
      </c>
      <c r="R3869" s="12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2" t="s">
        <v>8315</v>
      </c>
      <c r="R3870" s="12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2" t="s">
        <v>8315</v>
      </c>
      <c r="R3871" s="12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2" t="s">
        <v>8315</v>
      </c>
      <c r="R3872" s="1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2" t="s">
        <v>8315</v>
      </c>
      <c r="R3873" s="12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2" t="s">
        <v>8315</v>
      </c>
      <c r="R3874" s="12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2" t="s">
        <v>8315</v>
      </c>
      <c r="R3875" s="12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2" t="s">
        <v>8315</v>
      </c>
      <c r="R3876" s="12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2" t="s">
        <v>8315</v>
      </c>
      <c r="R3877" s="12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2" t="s">
        <v>8315</v>
      </c>
      <c r="R3878" s="12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2" t="s">
        <v>8315</v>
      </c>
      <c r="R3879" s="12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2" t="s">
        <v>8315</v>
      </c>
      <c r="R3880" s="12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2" t="s">
        <v>8315</v>
      </c>
      <c r="R3881" s="12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2" t="s">
        <v>8315</v>
      </c>
      <c r="R3882" s="1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2" t="s">
        <v>8315</v>
      </c>
      <c r="R3883" s="12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2" t="s">
        <v>8315</v>
      </c>
      <c r="R3884" s="12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2" t="s">
        <v>8315</v>
      </c>
      <c r="R3885" s="12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2" t="s">
        <v>8315</v>
      </c>
      <c r="R3886" s="12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2" t="s">
        <v>8315</v>
      </c>
      <c r="R3887" s="12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2" t="s">
        <v>8315</v>
      </c>
      <c r="R3888" s="12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2" t="s">
        <v>8315</v>
      </c>
      <c r="R3889" s="12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48" hidden="1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2" t="s">
        <v>8315</v>
      </c>
      <c r="R3890" s="12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8" hidden="1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2" t="s">
        <v>8315</v>
      </c>
      <c r="R3891" s="12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48" hidden="1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2" t="s">
        <v>8315</v>
      </c>
      <c r="R3892" s="1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2" hidden="1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2" t="s">
        <v>8315</v>
      </c>
      <c r="R3893" s="12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48" hidden="1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2" t="s">
        <v>8315</v>
      </c>
      <c r="R3894" s="12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48" hidden="1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2" t="s">
        <v>8315</v>
      </c>
      <c r="R3895" s="12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48" hidden="1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2" t="s">
        <v>8315</v>
      </c>
      <c r="R3896" s="12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48" hidden="1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2" t="s">
        <v>8315</v>
      </c>
      <c r="R3897" s="12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48" hidden="1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2" t="s">
        <v>8315</v>
      </c>
      <c r="R3898" s="12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48" hidden="1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2" t="s">
        <v>8315</v>
      </c>
      <c r="R3899" s="12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4" hidden="1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2" t="s">
        <v>8315</v>
      </c>
      <c r="R3900" s="12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8" hidden="1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0"/>
        <v>62.5</v>
      </c>
      <c r="Q3901" s="12" t="s">
        <v>8315</v>
      </c>
      <c r="R3901" s="12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32" hidden="1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0"/>
        <v>27</v>
      </c>
      <c r="Q3902" s="12" t="s">
        <v>8315</v>
      </c>
      <c r="R3902" s="1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48" hidden="1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0"/>
        <v>25</v>
      </c>
      <c r="Q3903" s="12" t="s">
        <v>8315</v>
      </c>
      <c r="R3903" s="12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48" hidden="1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0"/>
        <v>47.26</v>
      </c>
      <c r="Q3904" s="12" t="s">
        <v>8315</v>
      </c>
      <c r="R3904" s="12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48" hidden="1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0"/>
        <v>0</v>
      </c>
      <c r="Q3905" s="12" t="s">
        <v>8315</v>
      </c>
      <c r="R3905" s="12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16" hidden="1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ref="P3906:P3969" si="244">IFERROR(ROUND(E3906/L3906,2),0)</f>
        <v>1.5</v>
      </c>
      <c r="Q3906" s="12" t="s">
        <v>8315</v>
      </c>
      <c r="R3906" s="12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48" hidden="1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2" t="s">
        <v>8315</v>
      </c>
      <c r="R3907" s="12" t="s">
        <v>8316</v>
      </c>
      <c r="S3907" s="8">
        <f t="shared" ref="S3907:S3970" si="246">(((J3907/60)/60/24)+DATE(1970,1,1))</f>
        <v>42124.623877314814</v>
      </c>
      <c r="T3907" s="8">
        <f t="shared" ref="T3907:T3970" si="247">(((I3907/60)/60)/24)+DATE(1970,1,1)</f>
        <v>42166.958333333328</v>
      </c>
    </row>
    <row r="3908" spans="1:20" ht="48" hidden="1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2" t="s">
        <v>8315</v>
      </c>
      <c r="R3908" s="12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32" hidden="1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2" t="s">
        <v>8315</v>
      </c>
      <c r="R3909" s="12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48" hidden="1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2" t="s">
        <v>8315</v>
      </c>
      <c r="R3910" s="12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8" hidden="1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2" t="s">
        <v>8315</v>
      </c>
      <c r="R3911" s="12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8" hidden="1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2" t="s">
        <v>8315</v>
      </c>
      <c r="R3912" s="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8" hidden="1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2" t="s">
        <v>8315</v>
      </c>
      <c r="R3913" s="12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8" hidden="1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2" t="s">
        <v>8315</v>
      </c>
      <c r="R3914" s="12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8" hidden="1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2" t="s">
        <v>8315</v>
      </c>
      <c r="R3915" s="12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48" hidden="1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2" t="s">
        <v>8315</v>
      </c>
      <c r="R3916" s="12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48" hidden="1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2" t="s">
        <v>8315</v>
      </c>
      <c r="R3917" s="12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48" hidden="1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2" t="s">
        <v>8315</v>
      </c>
      <c r="R3918" s="12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8" hidden="1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2" t="s">
        <v>8315</v>
      </c>
      <c r="R3919" s="12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48" hidden="1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2" t="s">
        <v>8315</v>
      </c>
      <c r="R3920" s="12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8" hidden="1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2" t="s">
        <v>8315</v>
      </c>
      <c r="R3921" s="12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48" hidden="1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2" t="s">
        <v>8315</v>
      </c>
      <c r="R3922" s="1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48" hidden="1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2" t="s">
        <v>8315</v>
      </c>
      <c r="R3923" s="12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48" hidden="1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2" t="s">
        <v>8315</v>
      </c>
      <c r="R3924" s="12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48" hidden="1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2" t="s">
        <v>8315</v>
      </c>
      <c r="R3925" s="12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8" hidden="1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2" t="s">
        <v>8315</v>
      </c>
      <c r="R3926" s="12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8" hidden="1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2" t="s">
        <v>8315</v>
      </c>
      <c r="R3927" s="12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32" hidden="1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2" t="s">
        <v>8315</v>
      </c>
      <c r="R3928" s="12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48" hidden="1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2" t="s">
        <v>8315</v>
      </c>
      <c r="R3929" s="12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48" hidden="1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2" t="s">
        <v>8315</v>
      </c>
      <c r="R3930" s="12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48" hidden="1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2" t="s">
        <v>8315</v>
      </c>
      <c r="R3931" s="12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48" hidden="1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2" t="s">
        <v>8315</v>
      </c>
      <c r="R3932" s="1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48" hidden="1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2" t="s">
        <v>8315</v>
      </c>
      <c r="R3933" s="12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48" hidden="1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2" t="s">
        <v>8315</v>
      </c>
      <c r="R3934" s="12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48" hidden="1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2" t="s">
        <v>8315</v>
      </c>
      <c r="R3935" s="12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8" hidden="1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2" t="s">
        <v>8315</v>
      </c>
      <c r="R3936" s="12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4" hidden="1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2" t="s">
        <v>8315</v>
      </c>
      <c r="R3937" s="12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48" hidden="1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2" t="s">
        <v>8315</v>
      </c>
      <c r="R3938" s="12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8" hidden="1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2" t="s">
        <v>8315</v>
      </c>
      <c r="R3939" s="12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48" hidden="1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2" t="s">
        <v>8315</v>
      </c>
      <c r="R3940" s="12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48" hidden="1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2" t="s">
        <v>8315</v>
      </c>
      <c r="R3941" s="12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48" hidden="1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2" t="s">
        <v>8315</v>
      </c>
      <c r="R3942" s="1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48" hidden="1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2" t="s">
        <v>8315</v>
      </c>
      <c r="R3943" s="12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8" hidden="1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2" t="s">
        <v>8315</v>
      </c>
      <c r="R3944" s="12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8" hidden="1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2" t="s">
        <v>8315</v>
      </c>
      <c r="R3945" s="12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48" hidden="1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2" t="s">
        <v>8315</v>
      </c>
      <c r="R3946" s="12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48" hidden="1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2" t="s">
        <v>8315</v>
      </c>
      <c r="R3947" s="12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2" hidden="1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2" t="s">
        <v>8315</v>
      </c>
      <c r="R3948" s="12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48" hidden="1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2" t="s">
        <v>8315</v>
      </c>
      <c r="R3949" s="12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48" hidden="1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2" t="s">
        <v>8315</v>
      </c>
      <c r="R3950" s="12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48" hidden="1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2" t="s">
        <v>8315</v>
      </c>
      <c r="R3951" s="12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48" hidden="1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2" t="s">
        <v>8315</v>
      </c>
      <c r="R3952" s="1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48" hidden="1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2" t="s">
        <v>8315</v>
      </c>
      <c r="R3953" s="12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48" hidden="1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2" t="s">
        <v>8315</v>
      </c>
      <c r="R3954" s="12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8" hidden="1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2" t="s">
        <v>8315</v>
      </c>
      <c r="R3955" s="12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48" hidden="1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2" t="s">
        <v>8315</v>
      </c>
      <c r="R3956" s="12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48" hidden="1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2" t="s">
        <v>8315</v>
      </c>
      <c r="R3957" s="12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48" hidden="1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2" t="s">
        <v>8315</v>
      </c>
      <c r="R3958" s="12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8" hidden="1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2" t="s">
        <v>8315</v>
      </c>
      <c r="R3959" s="12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48" hidden="1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2" t="s">
        <v>8315</v>
      </c>
      <c r="R3960" s="12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48" hidden="1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2" t="s">
        <v>8315</v>
      </c>
      <c r="R3961" s="12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48" hidden="1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2" t="s">
        <v>8315</v>
      </c>
      <c r="R3962" s="1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48" hidden="1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2" t="s">
        <v>8315</v>
      </c>
      <c r="R3963" s="12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48" hidden="1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2" t="s">
        <v>8315</v>
      </c>
      <c r="R3964" s="12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48" hidden="1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4"/>
        <v>0</v>
      </c>
      <c r="Q3965" s="12" t="s">
        <v>8315</v>
      </c>
      <c r="R3965" s="12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8" hidden="1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4"/>
        <v>42</v>
      </c>
      <c r="Q3966" s="12" t="s">
        <v>8315</v>
      </c>
      <c r="R3966" s="12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48" hidden="1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4"/>
        <v>71.25</v>
      </c>
      <c r="Q3967" s="12" t="s">
        <v>8315</v>
      </c>
      <c r="R3967" s="12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48" hidden="1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4"/>
        <v>22.5</v>
      </c>
      <c r="Q3968" s="12" t="s">
        <v>8315</v>
      </c>
      <c r="R3968" s="12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48" hidden="1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4"/>
        <v>41</v>
      </c>
      <c r="Q3969" s="12" t="s">
        <v>8315</v>
      </c>
      <c r="R3969" s="12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8" hidden="1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ref="P3970:P4033" si="248">IFERROR(ROUND(E3970/L3970,2),0)</f>
        <v>47.91</v>
      </c>
      <c r="Q3970" s="12" t="s">
        <v>8315</v>
      </c>
      <c r="R3970" s="12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48" hidden="1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2" t="s">
        <v>8315</v>
      </c>
      <c r="R3971" s="12" t="s">
        <v>8316</v>
      </c>
      <c r="S3971" s="8">
        <f t="shared" ref="S3971:S4034" si="250">(((J3971/60)/60/24)+DATE(1970,1,1))</f>
        <v>42601.854699074072</v>
      </c>
      <c r="T3971" s="8">
        <f t="shared" ref="T3971:T4034" si="251">(((I3971/60)/60)/24)+DATE(1970,1,1)</f>
        <v>42611.163194444445</v>
      </c>
    </row>
    <row r="3972" spans="1:20" ht="64" hidden="1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2" t="s">
        <v>8315</v>
      </c>
      <c r="R3972" s="1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48" hidden="1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2" t="s">
        <v>8315</v>
      </c>
      <c r="R3973" s="12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32" hidden="1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2" t="s">
        <v>8315</v>
      </c>
      <c r="R3974" s="12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48" hidden="1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2" t="s">
        <v>8315</v>
      </c>
      <c r="R3975" s="12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48" hidden="1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2" t="s">
        <v>8315</v>
      </c>
      <c r="R3976" s="12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48" hidden="1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2" t="s">
        <v>8315</v>
      </c>
      <c r="R3977" s="12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48" hidden="1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2" t="s">
        <v>8315</v>
      </c>
      <c r="R3978" s="12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48" hidden="1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2" t="s">
        <v>8315</v>
      </c>
      <c r="R3979" s="12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48" hidden="1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2" t="s">
        <v>8315</v>
      </c>
      <c r="R3980" s="12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48" hidden="1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2" t="s">
        <v>8315</v>
      </c>
      <c r="R3981" s="12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48" hidden="1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2" t="s">
        <v>8315</v>
      </c>
      <c r="R3982" s="1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32" hidden="1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2" t="s">
        <v>8315</v>
      </c>
      <c r="R3983" s="12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4" hidden="1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2" t="s">
        <v>8315</v>
      </c>
      <c r="R3984" s="12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48" hidden="1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2" t="s">
        <v>8315</v>
      </c>
      <c r="R3985" s="12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48" hidden="1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2" t="s">
        <v>8315</v>
      </c>
      <c r="R3986" s="12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48" hidden="1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2" t="s">
        <v>8315</v>
      </c>
      <c r="R3987" s="12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48" hidden="1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2" t="s">
        <v>8315</v>
      </c>
      <c r="R3988" s="12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8" hidden="1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2" t="s">
        <v>8315</v>
      </c>
      <c r="R3989" s="12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2" hidden="1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2" t="s">
        <v>8315</v>
      </c>
      <c r="R3990" s="12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48" hidden="1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2" t="s">
        <v>8315</v>
      </c>
      <c r="R3991" s="12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8" hidden="1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2" t="s">
        <v>8315</v>
      </c>
      <c r="R3992" s="1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2" hidden="1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2" t="s">
        <v>8315</v>
      </c>
      <c r="R3993" s="12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8" hidden="1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2" t="s">
        <v>8315</v>
      </c>
      <c r="R3994" s="12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8" hidden="1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2" t="s">
        <v>8315</v>
      </c>
      <c r="R3995" s="12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32" hidden="1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2" t="s">
        <v>8315</v>
      </c>
      <c r="R3996" s="12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48" hidden="1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2" t="s">
        <v>8315</v>
      </c>
      <c r="R3997" s="12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8" hidden="1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2" t="s">
        <v>8315</v>
      </c>
      <c r="R3998" s="12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48" hidden="1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2" t="s">
        <v>8315</v>
      </c>
      <c r="R3999" s="12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8" hidden="1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2" t="s">
        <v>8315</v>
      </c>
      <c r="R4000" s="12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8" hidden="1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2" t="s">
        <v>8315</v>
      </c>
      <c r="R4001" s="12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16" hidden="1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2" t="s">
        <v>8315</v>
      </c>
      <c r="R4002" s="1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48" hidden="1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2" t="s">
        <v>8315</v>
      </c>
      <c r="R4003" s="12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48" hidden="1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2" t="s">
        <v>8315</v>
      </c>
      <c r="R4004" s="12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8" hidden="1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2" t="s">
        <v>8315</v>
      </c>
      <c r="R4005" s="12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ht="16" hidden="1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2" t="s">
        <v>8315</v>
      </c>
      <c r="R4006" s="12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8" hidden="1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2" t="s">
        <v>8315</v>
      </c>
      <c r="R4007" s="12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48" hidden="1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2" t="s">
        <v>8315</v>
      </c>
      <c r="R4008" s="12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8" hidden="1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2" t="s">
        <v>8315</v>
      </c>
      <c r="R4009" s="12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48" hidden="1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2" t="s">
        <v>8315</v>
      </c>
      <c r="R4010" s="12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8" hidden="1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2" t="s">
        <v>8315</v>
      </c>
      <c r="R4011" s="12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8" hidden="1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2" t="s">
        <v>8315</v>
      </c>
      <c r="R4012" s="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48" hidden="1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2" t="s">
        <v>8315</v>
      </c>
      <c r="R4013" s="12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48" hidden="1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2" t="s">
        <v>8315</v>
      </c>
      <c r="R4014" s="12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48" hidden="1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2" t="s">
        <v>8315</v>
      </c>
      <c r="R4015" s="12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48" hidden="1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2" t="s">
        <v>8315</v>
      </c>
      <c r="R4016" s="12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48" hidden="1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2" t="s">
        <v>8315</v>
      </c>
      <c r="R4017" s="12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48" hidden="1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2" t="s">
        <v>8315</v>
      </c>
      <c r="R4018" s="12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48" hidden="1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2" t="s">
        <v>8315</v>
      </c>
      <c r="R4019" s="12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2" hidden="1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2" t="s">
        <v>8315</v>
      </c>
      <c r="R4020" s="12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48" hidden="1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2" t="s">
        <v>8315</v>
      </c>
      <c r="R4021" s="12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48" hidden="1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2" t="s">
        <v>8315</v>
      </c>
      <c r="R4022" s="1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8" hidden="1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2" t="s">
        <v>8315</v>
      </c>
      <c r="R4023" s="12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2" hidden="1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2" t="s">
        <v>8315</v>
      </c>
      <c r="R4024" s="12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8" hidden="1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2" t="s">
        <v>8315</v>
      </c>
      <c r="R4025" s="12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48" hidden="1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2" t="s">
        <v>8315</v>
      </c>
      <c r="R4026" s="12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48" hidden="1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2" t="s">
        <v>8315</v>
      </c>
      <c r="R4027" s="12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8" hidden="1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2" t="s">
        <v>8315</v>
      </c>
      <c r="R4028" s="12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48" hidden="1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48"/>
        <v>30.71</v>
      </c>
      <c r="Q4029" s="12" t="s">
        <v>8315</v>
      </c>
      <c r="R4029" s="12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8" hidden="1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48"/>
        <v>51</v>
      </c>
      <c r="Q4030" s="12" t="s">
        <v>8315</v>
      </c>
      <c r="R4030" s="12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8" hidden="1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48"/>
        <v>0</v>
      </c>
      <c r="Q4031" s="12" t="s">
        <v>8315</v>
      </c>
      <c r="R4031" s="12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48" hidden="1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48"/>
        <v>66.67</v>
      </c>
      <c r="Q4032" s="12" t="s">
        <v>8315</v>
      </c>
      <c r="R4032" s="1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48" hidden="1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48"/>
        <v>0</v>
      </c>
      <c r="Q4033" s="12" t="s">
        <v>8315</v>
      </c>
      <c r="R4033" s="12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48" hidden="1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ref="P4034:P4097" si="252">IFERROR(ROUND(E4034/L4034,2),0)</f>
        <v>59</v>
      </c>
      <c r="Q4034" s="12" t="s">
        <v>8315</v>
      </c>
      <c r="R4034" s="12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8" hidden="1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2" t="s">
        <v>8315</v>
      </c>
      <c r="R4035" s="12" t="s">
        <v>8316</v>
      </c>
      <c r="S4035" s="8">
        <f t="shared" ref="S4035:S4098" si="254">(((J4035/60)/60/24)+DATE(1970,1,1))</f>
        <v>42614.268796296295</v>
      </c>
      <c r="T4035" s="8">
        <f t="shared" ref="T4035:T4098" si="255">(((I4035/60)/60)/24)+DATE(1970,1,1)</f>
        <v>42645.375</v>
      </c>
    </row>
    <row r="4036" spans="1:20" ht="48" hidden="1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2" t="s">
        <v>8315</v>
      </c>
      <c r="R4036" s="12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2" hidden="1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2" t="s">
        <v>8315</v>
      </c>
      <c r="R4037" s="12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8" hidden="1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2" t="s">
        <v>8315</v>
      </c>
      <c r="R4038" s="12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48" hidden="1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2" t="s">
        <v>8315</v>
      </c>
      <c r="R4039" s="12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8" hidden="1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2" t="s">
        <v>8315</v>
      </c>
      <c r="R4040" s="12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32" hidden="1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2" t="s">
        <v>8315</v>
      </c>
      <c r="R4041" s="12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8" hidden="1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2" t="s">
        <v>8315</v>
      </c>
      <c r="R4042" s="1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32" hidden="1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2" t="s">
        <v>8315</v>
      </c>
      <c r="R4043" s="12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48" hidden="1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2" t="s">
        <v>8315</v>
      </c>
      <c r="R4044" s="12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8" hidden="1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2" t="s">
        <v>8315</v>
      </c>
      <c r="R4045" s="12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48" hidden="1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2" t="s">
        <v>8315</v>
      </c>
      <c r="R4046" s="12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48" hidden="1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2" t="s">
        <v>8315</v>
      </c>
      <c r="R4047" s="12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48" hidden="1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2" t="s">
        <v>8315</v>
      </c>
      <c r="R4048" s="12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8" hidden="1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2" t="s">
        <v>8315</v>
      </c>
      <c r="R4049" s="12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48" hidden="1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2" t="s">
        <v>8315</v>
      </c>
      <c r="R4050" s="12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48" hidden="1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2" t="s">
        <v>8315</v>
      </c>
      <c r="R4051" s="12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48" hidden="1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2" t="s">
        <v>8315</v>
      </c>
      <c r="R4052" s="1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8" hidden="1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2" t="s">
        <v>8315</v>
      </c>
      <c r="R4053" s="12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4" hidden="1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2" t="s">
        <v>8315</v>
      </c>
      <c r="R4054" s="12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48" hidden="1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2" t="s">
        <v>8315</v>
      </c>
      <c r="R4055" s="12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8" hidden="1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2" t="s">
        <v>8315</v>
      </c>
      <c r="R4056" s="12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48" hidden="1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2" t="s">
        <v>8315</v>
      </c>
      <c r="R4057" s="12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48" hidden="1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2" t="s">
        <v>8315</v>
      </c>
      <c r="R4058" s="12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48" hidden="1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2" t="s">
        <v>8315</v>
      </c>
      <c r="R4059" s="12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8" hidden="1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2" t="s">
        <v>8315</v>
      </c>
      <c r="R4060" s="12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8" hidden="1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2" t="s">
        <v>8315</v>
      </c>
      <c r="R4061" s="12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48" hidden="1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2" t="s">
        <v>8315</v>
      </c>
      <c r="R4062" s="1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32" hidden="1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2" t="s">
        <v>8315</v>
      </c>
      <c r="R4063" s="12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48" hidden="1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2" t="s">
        <v>8315</v>
      </c>
      <c r="R4064" s="12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48" hidden="1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2" t="s">
        <v>8315</v>
      </c>
      <c r="R4065" s="12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48" hidden="1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2" t="s">
        <v>8315</v>
      </c>
      <c r="R4066" s="12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32" hidden="1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2" t="s">
        <v>8315</v>
      </c>
      <c r="R4067" s="12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48" hidden="1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2" t="s">
        <v>8315</v>
      </c>
      <c r="R4068" s="12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48" hidden="1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2" t="s">
        <v>8315</v>
      </c>
      <c r="R4069" s="12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32" hidden="1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2" t="s">
        <v>8315</v>
      </c>
      <c r="R4070" s="12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8" hidden="1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2" t="s">
        <v>8315</v>
      </c>
      <c r="R4071" s="12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32" hidden="1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2" t="s">
        <v>8315</v>
      </c>
      <c r="R4072" s="1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48" hidden="1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2" t="s">
        <v>8315</v>
      </c>
      <c r="R4073" s="12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48" hidden="1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2" t="s">
        <v>8315</v>
      </c>
      <c r="R4074" s="12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8" hidden="1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2" t="s">
        <v>8315</v>
      </c>
      <c r="R4075" s="12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48" hidden="1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2" t="s">
        <v>8315</v>
      </c>
      <c r="R4076" s="12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48" hidden="1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2" t="s">
        <v>8315</v>
      </c>
      <c r="R4077" s="12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8" hidden="1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2" t="s">
        <v>8315</v>
      </c>
      <c r="R4078" s="12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48" hidden="1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2" t="s">
        <v>8315</v>
      </c>
      <c r="R4079" s="12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48" hidden="1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2" t="s">
        <v>8315</v>
      </c>
      <c r="R4080" s="12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48" hidden="1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2" t="s">
        <v>8315</v>
      </c>
      <c r="R4081" s="12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48" hidden="1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2" t="s">
        <v>8315</v>
      </c>
      <c r="R4082" s="1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8" hidden="1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2" t="s">
        <v>8315</v>
      </c>
      <c r="R4083" s="12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48" hidden="1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2" t="s">
        <v>8315</v>
      </c>
      <c r="R4084" s="12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48" hidden="1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2" t="s">
        <v>8315</v>
      </c>
      <c r="R4085" s="12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48" hidden="1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2" t="s">
        <v>8315</v>
      </c>
      <c r="R4086" s="12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48" hidden="1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2" t="s">
        <v>8315</v>
      </c>
      <c r="R4087" s="12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48" hidden="1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2" t="s">
        <v>8315</v>
      </c>
      <c r="R4088" s="12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ht="16" hidden="1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2" t="s">
        <v>8315</v>
      </c>
      <c r="R4089" s="12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8" hidden="1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2" t="s">
        <v>8315</v>
      </c>
      <c r="R4090" s="12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48" hidden="1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2" t="s">
        <v>8315</v>
      </c>
      <c r="R4091" s="12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8" hidden="1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2" t="s">
        <v>8315</v>
      </c>
      <c r="R4092" s="1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48" hidden="1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2"/>
        <v>25.5</v>
      </c>
      <c r="Q4093" s="12" t="s">
        <v>8315</v>
      </c>
      <c r="R4093" s="12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8" hidden="1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2"/>
        <v>20</v>
      </c>
      <c r="Q4094" s="12" t="s">
        <v>8315</v>
      </c>
      <c r="R4094" s="12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48" hidden="1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2"/>
        <v>15</v>
      </c>
      <c r="Q4095" s="12" t="s">
        <v>8315</v>
      </c>
      <c r="R4095" s="12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8" hidden="1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2"/>
        <v>91.25</v>
      </c>
      <c r="Q4096" s="12" t="s">
        <v>8315</v>
      </c>
      <c r="R4096" s="12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32" hidden="1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2"/>
        <v>800</v>
      </c>
      <c r="Q4097" s="12" t="s">
        <v>8315</v>
      </c>
      <c r="R4097" s="12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8" hidden="1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ref="P4098:P4115" si="256">IFERROR(ROUND(E4098/L4098,2),0)</f>
        <v>80</v>
      </c>
      <c r="Q4098" s="12" t="s">
        <v>8315</v>
      </c>
      <c r="R4098" s="12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48" hidden="1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2" t="s">
        <v>8315</v>
      </c>
      <c r="R4099" s="12" t="s">
        <v>8316</v>
      </c>
      <c r="S4099" s="8">
        <f t="shared" ref="S4099:S4115" si="258">(((J4099/60)/60/24)+DATE(1970,1,1))</f>
        <v>42344.824502314819</v>
      </c>
      <c r="T4099" s="8">
        <f t="shared" ref="T4099:T4115" si="259">(((I4099/60)/60)/24)+DATE(1970,1,1)</f>
        <v>42400.996527777781</v>
      </c>
    </row>
    <row r="4100" spans="1:20" ht="48" hidden="1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2" t="s">
        <v>8315</v>
      </c>
      <c r="R4100" s="12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48" hidden="1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2" t="s">
        <v>8315</v>
      </c>
      <c r="R4101" s="12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32" hidden="1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2" t="s">
        <v>8315</v>
      </c>
      <c r="R4102" s="1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48" hidden="1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2" t="s">
        <v>8315</v>
      </c>
      <c r="R4103" s="12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8" hidden="1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2" t="s">
        <v>8315</v>
      </c>
      <c r="R4104" s="12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8" hidden="1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2" t="s">
        <v>8315</v>
      </c>
      <c r="R4105" s="12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8" hidden="1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2" t="s">
        <v>8315</v>
      </c>
      <c r="R4106" s="12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48" hidden="1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2" t="s">
        <v>8315</v>
      </c>
      <c r="R4107" s="12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48" hidden="1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2" t="s">
        <v>8315</v>
      </c>
      <c r="R4108" s="12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48" hidden="1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2" t="s">
        <v>8315</v>
      </c>
      <c r="R4109" s="12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8" hidden="1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2" t="s">
        <v>8315</v>
      </c>
      <c r="R4110" s="12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8" hidden="1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2" t="s">
        <v>8315</v>
      </c>
      <c r="R4111" s="12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48" hidden="1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2" t="s">
        <v>8315</v>
      </c>
      <c r="R4112" s="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8" hidden="1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2" t="s">
        <v>8315</v>
      </c>
      <c r="R4113" s="12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48" hidden="1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2" t="s">
        <v>8315</v>
      </c>
      <c r="R4114" s="12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2" t="s">
        <v>8315</v>
      </c>
      <c r="R4115" s="12" t="s">
        <v>8316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4509BD27-D9A2-8C46-AB93-49FB6350B02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66AE-FFC3-3A4A-BF7E-A3DD789D0281}">
  <sheetPr codeName="Sheet5"/>
  <dimension ref="A1:T413"/>
  <sheetViews>
    <sheetView workbookViewId="0">
      <selection activeCell="B5" sqref="B5"/>
    </sheetView>
    <sheetView tabSelected="1" workbookViewId="1"/>
  </sheetViews>
  <sheetFormatPr baseColWidth="10" defaultRowHeight="15"/>
  <cols>
    <col min="1" max="1" width="5.1640625" bestFit="1" customWidth="1"/>
    <col min="2" max="2" width="44.6640625" customWidth="1"/>
    <col min="3" max="3" width="76.5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3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 s="10">
        <v>1477976340</v>
      </c>
      <c r="J2" s="10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s="12" t="s">
        <v>8316</v>
      </c>
      <c r="S2" s="8">
        <v>42646.092812499999</v>
      </c>
      <c r="T2" s="8">
        <v>42675.207638888889</v>
      </c>
    </row>
    <row r="3" spans="1:20" ht="3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 s="10">
        <v>1458518325</v>
      </c>
      <c r="J3" s="10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s="12" t="s">
        <v>8316</v>
      </c>
      <c r="S3" s="8">
        <v>42430.040798611109</v>
      </c>
      <c r="T3" s="8">
        <v>42449.999131944445</v>
      </c>
    </row>
    <row r="4" spans="1:20" ht="3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 s="10">
        <v>1442805076</v>
      </c>
      <c r="J4" s="10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s="12" t="s">
        <v>8316</v>
      </c>
      <c r="S4" s="8">
        <v>42238.13282407407</v>
      </c>
      <c r="T4" s="8">
        <v>42268.13282407407</v>
      </c>
    </row>
    <row r="5" spans="1:20" ht="3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 s="10">
        <v>1410601041</v>
      </c>
      <c r="J5" s="10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s="12" t="s">
        <v>8316</v>
      </c>
      <c r="S5" s="8">
        <v>41850.400937500002</v>
      </c>
      <c r="T5" s="8">
        <v>41895.400937500002</v>
      </c>
    </row>
    <row r="6" spans="1:20" ht="3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 s="10">
        <v>1487347500</v>
      </c>
      <c r="J6" s="10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s="12" t="s">
        <v>8316</v>
      </c>
      <c r="S6" s="8">
        <v>42753.205625000002</v>
      </c>
      <c r="T6" s="8">
        <v>42783.670138888891</v>
      </c>
    </row>
    <row r="7" spans="1:20" ht="16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 s="10">
        <v>1434921600</v>
      </c>
      <c r="J7" s="10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s="12" t="s">
        <v>8316</v>
      </c>
      <c r="S7" s="8">
        <v>42155.920219907406</v>
      </c>
      <c r="T7" s="8">
        <v>42176.888888888891</v>
      </c>
    </row>
    <row r="8" spans="1:20" ht="3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 s="10">
        <v>1435111200</v>
      </c>
      <c r="J8" s="10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s="12" t="s">
        <v>8316</v>
      </c>
      <c r="S8" s="8">
        <v>42157.591064814813</v>
      </c>
      <c r="T8" s="8">
        <v>42179.083333333328</v>
      </c>
    </row>
    <row r="9" spans="1:20" ht="3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 s="10">
        <v>1481957940</v>
      </c>
      <c r="J9" s="10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s="12" t="s">
        <v>8316</v>
      </c>
      <c r="S9" s="8">
        <v>42676.065150462964</v>
      </c>
      <c r="T9" s="8">
        <v>42721.290972222225</v>
      </c>
    </row>
    <row r="10" spans="1:20" ht="3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 s="10">
        <v>1463098208</v>
      </c>
      <c r="J10" s="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s="12" t="s">
        <v>8316</v>
      </c>
      <c r="S10" s="8">
        <v>42473.007037037038</v>
      </c>
      <c r="T10" s="8">
        <v>42503.007037037038</v>
      </c>
    </row>
    <row r="11" spans="1:20" ht="3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 s="10">
        <v>1446665191</v>
      </c>
      <c r="J11" s="10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s="12" t="s">
        <v>8316</v>
      </c>
      <c r="S11" s="8">
        <v>42282.768414351856</v>
      </c>
      <c r="T11" s="8">
        <v>42312.810081018513</v>
      </c>
    </row>
    <row r="12" spans="1:20" ht="3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 s="10">
        <v>1463166263</v>
      </c>
      <c r="J12" s="10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s="12" t="s">
        <v>8316</v>
      </c>
      <c r="S12" s="8">
        <v>42473.794710648144</v>
      </c>
      <c r="T12" s="8">
        <v>42503.794710648144</v>
      </c>
    </row>
    <row r="13" spans="1:20" ht="3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 s="10">
        <v>1483203540</v>
      </c>
      <c r="J13" s="10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s="12" t="s">
        <v>8316</v>
      </c>
      <c r="S13" s="8">
        <v>42712.23474537037</v>
      </c>
      <c r="T13" s="8">
        <v>42735.707638888889</v>
      </c>
    </row>
    <row r="14" spans="1:20" ht="3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 s="10">
        <v>1470801600</v>
      </c>
      <c r="J14" s="10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s="12" t="s">
        <v>8316</v>
      </c>
      <c r="S14" s="8">
        <v>42561.154664351852</v>
      </c>
      <c r="T14" s="8">
        <v>42592.166666666672</v>
      </c>
    </row>
    <row r="15" spans="1:20" ht="3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 s="10">
        <v>1483499645</v>
      </c>
      <c r="J15" s="10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s="12" t="s">
        <v>8316</v>
      </c>
      <c r="S15" s="8">
        <v>42709.134780092587</v>
      </c>
      <c r="T15" s="8">
        <v>42739.134780092587</v>
      </c>
    </row>
    <row r="16" spans="1:20" ht="16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 s="10">
        <v>1429772340</v>
      </c>
      <c r="J16" s="10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s="12" t="s">
        <v>8316</v>
      </c>
      <c r="S16" s="8">
        <v>42086.614942129629</v>
      </c>
      <c r="T16" s="8">
        <v>42117.290972222225</v>
      </c>
    </row>
    <row r="17" spans="1:20" ht="3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 s="10">
        <v>1428390000</v>
      </c>
      <c r="J17" s="10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s="12" t="s">
        <v>8316</v>
      </c>
      <c r="S17" s="8">
        <v>42064.652673611112</v>
      </c>
      <c r="T17" s="8">
        <v>42101.291666666672</v>
      </c>
    </row>
    <row r="18" spans="1:20" ht="3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 s="10">
        <v>1447523371</v>
      </c>
      <c r="J18" s="10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s="12" t="s">
        <v>8316</v>
      </c>
      <c r="S18" s="8">
        <v>42292.701053240744</v>
      </c>
      <c r="T18" s="8">
        <v>42322.742719907401</v>
      </c>
    </row>
    <row r="19" spans="1:20" ht="3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 s="10">
        <v>1462125358</v>
      </c>
      <c r="J19" s="10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s="12" t="s">
        <v>8316</v>
      </c>
      <c r="S19" s="8">
        <v>42461.747199074074</v>
      </c>
      <c r="T19" s="8">
        <v>42491.747199074074</v>
      </c>
    </row>
    <row r="20" spans="1:20" ht="3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 s="10">
        <v>1436902359</v>
      </c>
      <c r="J20" s="1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s="12" t="s">
        <v>8316</v>
      </c>
      <c r="S20" s="8">
        <v>42169.814340277779</v>
      </c>
      <c r="T20" s="8">
        <v>42199.814340277779</v>
      </c>
    </row>
    <row r="21" spans="1:20" ht="3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 s="10">
        <v>1464807420</v>
      </c>
      <c r="J21" s="10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s="12" t="s">
        <v>8316</v>
      </c>
      <c r="S21" s="8">
        <v>42483.675208333334</v>
      </c>
      <c r="T21" s="8">
        <v>42522.789583333331</v>
      </c>
    </row>
    <row r="22" spans="1:20" ht="3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 s="10">
        <v>1437447600</v>
      </c>
      <c r="J22" s="10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s="12" t="s">
        <v>8316</v>
      </c>
      <c r="S22" s="8">
        <v>42195.749745370369</v>
      </c>
      <c r="T22" s="8">
        <v>42206.125</v>
      </c>
    </row>
    <row r="23" spans="1:20" ht="3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 s="10">
        <v>1480559011</v>
      </c>
      <c r="J23" s="10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s="12" t="s">
        <v>8316</v>
      </c>
      <c r="S23" s="8">
        <v>42675.057997685188</v>
      </c>
      <c r="T23" s="8">
        <v>42705.099664351852</v>
      </c>
    </row>
    <row r="24" spans="1:20" ht="3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 s="10">
        <v>1423724400</v>
      </c>
      <c r="J24" s="10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s="12" t="s">
        <v>8316</v>
      </c>
      <c r="S24" s="8">
        <v>42018.94159722222</v>
      </c>
      <c r="T24" s="8">
        <v>42047.291666666672</v>
      </c>
    </row>
    <row r="25" spans="1:20" ht="16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 s="10">
        <v>1424149140</v>
      </c>
      <c r="J25" s="10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s="12" t="s">
        <v>8316</v>
      </c>
      <c r="S25" s="8">
        <v>42026.924976851849</v>
      </c>
      <c r="T25" s="8">
        <v>42052.207638888889</v>
      </c>
    </row>
    <row r="26" spans="1:20" ht="3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 s="10">
        <v>1414608843</v>
      </c>
      <c r="J26" s="10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s="12" t="s">
        <v>8316</v>
      </c>
      <c r="S26" s="8">
        <v>41920.787534722222</v>
      </c>
      <c r="T26" s="8">
        <v>41941.787534722222</v>
      </c>
    </row>
    <row r="27" spans="1:20" ht="3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 s="10">
        <v>1470430800</v>
      </c>
      <c r="J27" s="10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s="12" t="s">
        <v>8316</v>
      </c>
      <c r="S27" s="8">
        <v>42558.189432870371</v>
      </c>
      <c r="T27" s="8">
        <v>42587.875</v>
      </c>
    </row>
    <row r="28" spans="1:20" ht="3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 s="10">
        <v>1405658752</v>
      </c>
      <c r="J28" s="10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s="12" t="s">
        <v>8316</v>
      </c>
      <c r="S28" s="8">
        <v>41808.198518518519</v>
      </c>
      <c r="T28" s="8">
        <v>41838.198518518519</v>
      </c>
    </row>
    <row r="29" spans="1:20" ht="3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 s="10">
        <v>1469811043</v>
      </c>
      <c r="J29" s="10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s="12" t="s">
        <v>8316</v>
      </c>
      <c r="S29" s="8">
        <v>42550.701886574068</v>
      </c>
      <c r="T29" s="8">
        <v>42580.701886574068</v>
      </c>
    </row>
    <row r="30" spans="1:20" ht="16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 s="10">
        <v>1426132800</v>
      </c>
      <c r="J30" s="1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s="12" t="s">
        <v>8316</v>
      </c>
      <c r="S30" s="8">
        <v>42056.013124999998</v>
      </c>
      <c r="T30" s="8">
        <v>42075.166666666672</v>
      </c>
    </row>
    <row r="31" spans="1:20" ht="3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 s="10">
        <v>1423693903</v>
      </c>
      <c r="J31" s="10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s="12" t="s">
        <v>8316</v>
      </c>
      <c r="S31" s="8">
        <v>42016.938692129625</v>
      </c>
      <c r="T31" s="8">
        <v>42046.938692129625</v>
      </c>
    </row>
    <row r="32" spans="1:20" ht="3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 s="10">
        <v>1473393600</v>
      </c>
      <c r="J32" s="10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s="12" t="s">
        <v>8316</v>
      </c>
      <c r="S32" s="8">
        <v>42591.899988425925</v>
      </c>
      <c r="T32" s="8">
        <v>42622.166666666672</v>
      </c>
    </row>
    <row r="33" spans="1:20" ht="3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 s="10">
        <v>1439357559</v>
      </c>
      <c r="J33" s="10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s="12" t="s">
        <v>8316</v>
      </c>
      <c r="S33" s="8">
        <v>42183.231006944443</v>
      </c>
      <c r="T33" s="8">
        <v>42228.231006944443</v>
      </c>
    </row>
    <row r="34" spans="1:20" ht="3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 s="10">
        <v>1402095600</v>
      </c>
      <c r="J34" s="10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s="12" t="s">
        <v>8316</v>
      </c>
      <c r="S34" s="8">
        <v>41780.525937500002</v>
      </c>
      <c r="T34" s="8">
        <v>41796.958333333336</v>
      </c>
    </row>
    <row r="35" spans="1:20" ht="3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 s="10">
        <v>1437004800</v>
      </c>
      <c r="J35" s="10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s="12" t="s">
        <v>8316</v>
      </c>
      <c r="S35" s="8">
        <v>42158.065694444449</v>
      </c>
      <c r="T35" s="8">
        <v>42201</v>
      </c>
    </row>
    <row r="36" spans="1:20" ht="16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 s="10">
        <v>1435611438</v>
      </c>
      <c r="J36" s="10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s="12" t="s">
        <v>8316</v>
      </c>
      <c r="S36" s="8">
        <v>42154.873124999998</v>
      </c>
      <c r="T36" s="8">
        <v>42184.873124999998</v>
      </c>
    </row>
    <row r="37" spans="1:20" ht="3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 s="10">
        <v>1440274735</v>
      </c>
      <c r="J37" s="10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s="12" t="s">
        <v>8316</v>
      </c>
      <c r="S37" s="8">
        <v>42208.84646990741</v>
      </c>
      <c r="T37" s="8">
        <v>42238.84646990741</v>
      </c>
    </row>
    <row r="38" spans="1:20" ht="3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 s="10">
        <v>1459348740</v>
      </c>
      <c r="J38" s="10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s="12" t="s">
        <v>8316</v>
      </c>
      <c r="S38" s="8">
        <v>42451.496817129635</v>
      </c>
      <c r="T38" s="8">
        <v>42459.610416666663</v>
      </c>
    </row>
    <row r="39" spans="1:20" ht="3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 s="10">
        <v>1401595140</v>
      </c>
      <c r="J39" s="10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s="12" t="s">
        <v>8316</v>
      </c>
      <c r="S39" s="8">
        <v>41759.13962962963</v>
      </c>
      <c r="T39" s="8">
        <v>41791.165972222225</v>
      </c>
    </row>
    <row r="40" spans="1:20" ht="3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 s="1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s="12" t="s">
        <v>8316</v>
      </c>
      <c r="S40" s="8">
        <v>42693.742604166662</v>
      </c>
      <c r="T40" s="8">
        <v>42718.742604166662</v>
      </c>
    </row>
    <row r="41" spans="1:20" ht="3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 s="10">
        <v>1443018086</v>
      </c>
      <c r="J41" s="10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s="12" t="s">
        <v>8316</v>
      </c>
      <c r="S41" s="8">
        <v>42250.598217592589</v>
      </c>
      <c r="T41" s="8">
        <v>42270.598217592589</v>
      </c>
    </row>
    <row r="42" spans="1:20" ht="3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 s="10">
        <v>1427469892</v>
      </c>
      <c r="J42" s="10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s="12" t="s">
        <v>8316</v>
      </c>
      <c r="S42" s="8">
        <v>42060.683935185181</v>
      </c>
      <c r="T42" s="8">
        <v>42090.642268518524</v>
      </c>
    </row>
    <row r="43" spans="1:20" ht="16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 s="10">
        <v>1434159780</v>
      </c>
      <c r="J43" s="10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s="12" t="s">
        <v>8316</v>
      </c>
      <c r="S43" s="8">
        <v>42136.270787037036</v>
      </c>
      <c r="T43" s="8">
        <v>42168.071527777778</v>
      </c>
    </row>
    <row r="44" spans="1:20" ht="3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 s="10">
        <v>1436511600</v>
      </c>
      <c r="J44" s="10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s="12" t="s">
        <v>8316</v>
      </c>
      <c r="S44" s="8">
        <v>42171.034861111111</v>
      </c>
      <c r="T44" s="8">
        <v>42195.291666666672</v>
      </c>
    </row>
    <row r="45" spans="1:20" ht="3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 s="10">
        <v>1464971400</v>
      </c>
      <c r="J45" s="10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s="12" t="s">
        <v>8316</v>
      </c>
      <c r="S45" s="8">
        <v>42494.683634259258</v>
      </c>
      <c r="T45" s="8">
        <v>42524.6875</v>
      </c>
    </row>
    <row r="46" spans="1:20" ht="16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 s="10">
        <v>1399867140</v>
      </c>
      <c r="J46" s="10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s="12" t="s">
        <v>8316</v>
      </c>
      <c r="S46" s="8">
        <v>41758.839675925927</v>
      </c>
      <c r="T46" s="8">
        <v>41771.165972222225</v>
      </c>
    </row>
    <row r="47" spans="1:20" ht="16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 s="10">
        <v>1437076070</v>
      </c>
      <c r="J47" s="10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s="12" t="s">
        <v>8316</v>
      </c>
      <c r="S47" s="8">
        <v>42171.824884259258</v>
      </c>
      <c r="T47" s="8">
        <v>42201.824884259258</v>
      </c>
    </row>
    <row r="48" spans="1:20" ht="16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 s="10">
        <v>1444528800</v>
      </c>
      <c r="J48" s="10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s="12" t="s">
        <v>8316</v>
      </c>
      <c r="S48" s="8">
        <v>42268.127696759257</v>
      </c>
      <c r="T48" s="8">
        <v>42288.083333333328</v>
      </c>
    </row>
    <row r="49" spans="1:20" ht="3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 s="10">
        <v>1487393940</v>
      </c>
      <c r="J49" s="10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s="12" t="s">
        <v>8316</v>
      </c>
      <c r="S49" s="8">
        <v>42746.261782407411</v>
      </c>
      <c r="T49" s="8">
        <v>42784.207638888889</v>
      </c>
    </row>
    <row r="50" spans="1:20" ht="3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 s="10">
        <v>1407967200</v>
      </c>
      <c r="J50" s="1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s="12" t="s">
        <v>8316</v>
      </c>
      <c r="S50" s="8">
        <v>41842.607592592591</v>
      </c>
      <c r="T50" s="8">
        <v>41864.916666666664</v>
      </c>
    </row>
    <row r="51" spans="1:20" ht="3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 s="10">
        <v>1408942740</v>
      </c>
      <c r="J51" s="10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s="12" t="s">
        <v>8316</v>
      </c>
      <c r="S51" s="8">
        <v>41853.240208333329</v>
      </c>
      <c r="T51" s="8">
        <v>41876.207638888889</v>
      </c>
    </row>
    <row r="52" spans="1:20" ht="3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 s="10">
        <v>1427342400</v>
      </c>
      <c r="J52" s="10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s="12" t="s">
        <v>8316</v>
      </c>
      <c r="S52" s="8">
        <v>42061.212488425925</v>
      </c>
      <c r="T52" s="8">
        <v>42089.166666666672</v>
      </c>
    </row>
    <row r="53" spans="1:20" ht="3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 s="10">
        <v>1425193140</v>
      </c>
      <c r="J53" s="10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s="12" t="s">
        <v>8316</v>
      </c>
      <c r="S53" s="8">
        <v>42036.24428240741</v>
      </c>
      <c r="T53" s="8">
        <v>42064.290972222225</v>
      </c>
    </row>
    <row r="54" spans="1:20" ht="3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 s="10">
        <v>1435835824</v>
      </c>
      <c r="J54" s="10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s="12" t="s">
        <v>8316</v>
      </c>
      <c r="S54" s="8">
        <v>42157.470185185186</v>
      </c>
      <c r="T54" s="8">
        <v>42187.470185185186</v>
      </c>
    </row>
    <row r="55" spans="1:20" ht="3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 s="10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s="12" t="s">
        <v>8316</v>
      </c>
      <c r="S55" s="8">
        <v>41827.909942129627</v>
      </c>
      <c r="T55" s="8">
        <v>41857.897222222222</v>
      </c>
    </row>
    <row r="56" spans="1:20" ht="3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 s="10">
        <v>1436290233</v>
      </c>
      <c r="J56" s="10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s="12" t="s">
        <v>8316</v>
      </c>
      <c r="S56" s="8">
        <v>42162.729548611111</v>
      </c>
      <c r="T56" s="8">
        <v>42192.729548611111</v>
      </c>
    </row>
    <row r="57" spans="1:20" ht="3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 s="10">
        <v>1442425412</v>
      </c>
      <c r="J57" s="10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s="12" t="s">
        <v>8316</v>
      </c>
      <c r="S57" s="8">
        <v>42233.738564814819</v>
      </c>
      <c r="T57" s="8">
        <v>42263.738564814819</v>
      </c>
    </row>
    <row r="58" spans="1:20" ht="3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 s="10">
        <v>1425872692</v>
      </c>
      <c r="J58" s="10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s="12" t="s">
        <v>8316</v>
      </c>
      <c r="S58" s="8">
        <v>42042.197824074072</v>
      </c>
      <c r="T58" s="8">
        <v>42072.156157407408</v>
      </c>
    </row>
    <row r="59" spans="1:20" ht="16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 s="10">
        <v>1471406340</v>
      </c>
      <c r="J59" s="10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s="12" t="s">
        <v>8316</v>
      </c>
      <c r="S59" s="8">
        <v>42585.523842592593</v>
      </c>
      <c r="T59" s="8">
        <v>42599.165972222225</v>
      </c>
    </row>
    <row r="60" spans="1:20" ht="3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 s="10">
        <v>1405699451</v>
      </c>
      <c r="J60" s="1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s="12" t="s">
        <v>8316</v>
      </c>
      <c r="S60" s="8">
        <v>41808.669571759259</v>
      </c>
      <c r="T60" s="8">
        <v>41838.669571759259</v>
      </c>
    </row>
    <row r="61" spans="1:20" ht="3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 s="10">
        <v>1409500078</v>
      </c>
      <c r="J61" s="10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s="12" t="s">
        <v>8316</v>
      </c>
      <c r="S61" s="8">
        <v>41852.658310185187</v>
      </c>
      <c r="T61" s="8">
        <v>41882.658310185187</v>
      </c>
    </row>
    <row r="62" spans="1:20" ht="16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 s="10">
        <v>1480899600</v>
      </c>
      <c r="J62" s="10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s="12" t="s">
        <v>8316</v>
      </c>
      <c r="S62" s="8">
        <v>42694.110185185185</v>
      </c>
      <c r="T62" s="8">
        <v>42709.041666666672</v>
      </c>
    </row>
    <row r="63" spans="1:20" ht="3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 s="10">
        <v>1451620800</v>
      </c>
      <c r="J63" s="10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s="12" t="s">
        <v>8316</v>
      </c>
      <c r="S63" s="8">
        <v>42341.818379629629</v>
      </c>
      <c r="T63" s="8">
        <v>42370.166666666672</v>
      </c>
    </row>
    <row r="64" spans="1:20" ht="3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 s="10">
        <v>1411695300</v>
      </c>
      <c r="J64" s="10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s="12" t="s">
        <v>8316</v>
      </c>
      <c r="S64" s="8">
        <v>41880.061006944445</v>
      </c>
      <c r="T64" s="8">
        <v>41908.065972222219</v>
      </c>
    </row>
    <row r="65" spans="1:20" ht="3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 s="10">
        <v>1417057200</v>
      </c>
      <c r="J65" s="10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s="12" t="s">
        <v>8316</v>
      </c>
      <c r="S65" s="8">
        <v>41941.683865740742</v>
      </c>
      <c r="T65" s="8">
        <v>41970.125</v>
      </c>
    </row>
    <row r="66" spans="1:20" ht="3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 s="10">
        <v>1427076840</v>
      </c>
      <c r="J66" s="10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s="12" t="s">
        <v>8316</v>
      </c>
      <c r="S66" s="8">
        <v>42026.88118055556</v>
      </c>
      <c r="T66" s="8">
        <v>42086.093055555553</v>
      </c>
    </row>
    <row r="67" spans="1:20" ht="3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 s="10">
        <v>1413784740</v>
      </c>
      <c r="J67" s="10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s="12" t="s">
        <v>8316</v>
      </c>
      <c r="S67" s="8">
        <v>41922.640590277777</v>
      </c>
      <c r="T67" s="8">
        <v>41932.249305555553</v>
      </c>
    </row>
    <row r="68" spans="1:20" ht="3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 s="10">
        <v>1420524000</v>
      </c>
      <c r="J68" s="10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s="12" t="s">
        <v>8316</v>
      </c>
      <c r="S68" s="8">
        <v>41993.824340277773</v>
      </c>
      <c r="T68" s="8">
        <v>42010.25</v>
      </c>
    </row>
    <row r="69" spans="1:20" ht="3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 s="10">
        <v>1440381600</v>
      </c>
      <c r="J69" s="10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s="12" t="s">
        <v>8316</v>
      </c>
      <c r="S69" s="8">
        <v>42219.915856481486</v>
      </c>
      <c r="T69" s="8">
        <v>42240.083333333328</v>
      </c>
    </row>
    <row r="70" spans="1:20" ht="3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 s="10">
        <v>1415319355</v>
      </c>
      <c r="J70" s="1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s="12" t="s">
        <v>8316</v>
      </c>
      <c r="S70" s="8">
        <v>41909.969386574077</v>
      </c>
      <c r="T70" s="8">
        <v>41950.011053240742</v>
      </c>
    </row>
    <row r="71" spans="1:20" ht="16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 s="10">
        <v>1412136000</v>
      </c>
      <c r="J71" s="10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s="12" t="s">
        <v>8316</v>
      </c>
      <c r="S71" s="8">
        <v>41891.665324074071</v>
      </c>
      <c r="T71" s="8">
        <v>41913.166666666664</v>
      </c>
    </row>
    <row r="72" spans="1:20" ht="3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 s="10">
        <v>1354845600</v>
      </c>
      <c r="J72" s="10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s="12" t="s">
        <v>8316</v>
      </c>
      <c r="S72" s="8">
        <v>41226.017361111109</v>
      </c>
      <c r="T72" s="8">
        <v>41250.083333333336</v>
      </c>
    </row>
    <row r="73" spans="1:20" ht="3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 s="10">
        <v>1295928000</v>
      </c>
      <c r="J73" s="10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s="12" t="s">
        <v>8316</v>
      </c>
      <c r="S73" s="8">
        <v>40478.263923611114</v>
      </c>
      <c r="T73" s="8">
        <v>40568.166666666664</v>
      </c>
    </row>
    <row r="74" spans="1:20" ht="16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 s="10">
        <v>1410379774</v>
      </c>
      <c r="J74" s="10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s="12" t="s">
        <v>8316</v>
      </c>
      <c r="S74" s="8">
        <v>41862.83997685185</v>
      </c>
      <c r="T74" s="8">
        <v>41892.83997685185</v>
      </c>
    </row>
    <row r="75" spans="1:20" ht="3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 s="10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s="12" t="s">
        <v>8316</v>
      </c>
      <c r="S75" s="8">
        <v>40633.154363425929</v>
      </c>
      <c r="T75" s="8">
        <v>40664.207638888889</v>
      </c>
    </row>
    <row r="76" spans="1:20" ht="3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s="12" t="s">
        <v>8316</v>
      </c>
      <c r="S76" s="8">
        <v>40970.875671296293</v>
      </c>
      <c r="T76" s="8">
        <v>41000.834004629629</v>
      </c>
    </row>
    <row r="77" spans="1:20" ht="3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 s="10">
        <v>1338591144</v>
      </c>
      <c r="J77" s="10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s="12" t="s">
        <v>8316</v>
      </c>
      <c r="S77" s="8">
        <v>41026.953055555554</v>
      </c>
      <c r="T77" s="8">
        <v>41061.953055555554</v>
      </c>
    </row>
    <row r="78" spans="1:20" ht="16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 s="10">
        <v>1405746000</v>
      </c>
      <c r="J78" s="10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s="12" t="s">
        <v>8316</v>
      </c>
      <c r="S78" s="8">
        <v>41829.788252314815</v>
      </c>
      <c r="T78" s="8">
        <v>41839.208333333336</v>
      </c>
    </row>
    <row r="79" spans="1:20" ht="16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 s="10">
        <v>1374523752</v>
      </c>
      <c r="J79" s="10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s="12" t="s">
        <v>8316</v>
      </c>
      <c r="S79" s="8">
        <v>41447.839722222219</v>
      </c>
      <c r="T79" s="8">
        <v>41477.839722222219</v>
      </c>
    </row>
    <row r="80" spans="1:20" ht="16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 s="1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s="12" t="s">
        <v>8316</v>
      </c>
      <c r="S80" s="8">
        <v>40884.066678240742</v>
      </c>
      <c r="T80" s="8">
        <v>40926.958333333336</v>
      </c>
    </row>
    <row r="81" spans="1:20" ht="3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 s="10">
        <v>1407905940</v>
      </c>
      <c r="J81" s="10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s="12" t="s">
        <v>8316</v>
      </c>
      <c r="S81" s="8">
        <v>41841.26489583333</v>
      </c>
      <c r="T81" s="8">
        <v>41864.207638888889</v>
      </c>
    </row>
    <row r="82" spans="1:20" ht="3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 s="10">
        <v>1404698400</v>
      </c>
      <c r="J82" s="10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s="12" t="s">
        <v>8316</v>
      </c>
      <c r="S82" s="8">
        <v>41799.685902777775</v>
      </c>
      <c r="T82" s="8">
        <v>41827.083333333336</v>
      </c>
    </row>
    <row r="83" spans="1:20" ht="3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 s="10">
        <v>1402855525</v>
      </c>
      <c r="J83" s="10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s="12" t="s">
        <v>8316</v>
      </c>
      <c r="S83" s="8">
        <v>41775.753761574073</v>
      </c>
      <c r="T83" s="8">
        <v>41805.753761574073</v>
      </c>
    </row>
    <row r="84" spans="1:20" ht="3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 s="10">
        <v>1402341615</v>
      </c>
      <c r="J84" s="10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s="12" t="s">
        <v>8316</v>
      </c>
      <c r="S84" s="8">
        <v>41766.80572916667</v>
      </c>
      <c r="T84" s="8">
        <v>41799.80572916667</v>
      </c>
    </row>
    <row r="85" spans="1:20" ht="3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 s="10">
        <v>1304395140</v>
      </c>
      <c r="J85" s="10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s="12" t="s">
        <v>8316</v>
      </c>
      <c r="S85" s="8">
        <v>40644.159259259257</v>
      </c>
      <c r="T85" s="8">
        <v>40666.165972222225</v>
      </c>
    </row>
    <row r="86" spans="1:20" ht="3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 s="10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s="12" t="s">
        <v>8316</v>
      </c>
      <c r="S86" s="8">
        <v>41940.69158564815</v>
      </c>
      <c r="T86" s="8">
        <v>41969.332638888889</v>
      </c>
    </row>
    <row r="87" spans="1:20" ht="16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 s="10">
        <v>1406952781</v>
      </c>
      <c r="J87" s="10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s="12" t="s">
        <v>8316</v>
      </c>
      <c r="S87" s="8">
        <v>41839.175706018519</v>
      </c>
      <c r="T87" s="8">
        <v>41853.175706018519</v>
      </c>
    </row>
    <row r="88" spans="1:20" ht="3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 s="10">
        <v>1402696800</v>
      </c>
      <c r="J88" s="10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s="12" t="s">
        <v>8316</v>
      </c>
      <c r="S88" s="8">
        <v>41772.105937500004</v>
      </c>
      <c r="T88" s="8">
        <v>41803.916666666664</v>
      </c>
    </row>
    <row r="89" spans="1:20" ht="16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 s="10">
        <v>1386910740</v>
      </c>
      <c r="J89" s="10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s="12" t="s">
        <v>8316</v>
      </c>
      <c r="S89" s="8">
        <v>41591.737974537034</v>
      </c>
      <c r="T89" s="8">
        <v>41621.207638888889</v>
      </c>
    </row>
    <row r="90" spans="1:20" ht="16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 s="10">
        <v>1404273600</v>
      </c>
      <c r="J90" s="1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s="12" t="s">
        <v>8316</v>
      </c>
      <c r="S90" s="8">
        <v>41789.080370370371</v>
      </c>
      <c r="T90" s="8">
        <v>41822.166666666664</v>
      </c>
    </row>
    <row r="91" spans="1:20" ht="3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 s="10">
        <v>1329240668</v>
      </c>
      <c r="J91" s="10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s="12" t="s">
        <v>8316</v>
      </c>
      <c r="S91" s="8">
        <v>40923.729953703703</v>
      </c>
      <c r="T91" s="8">
        <v>40953.729953703703</v>
      </c>
    </row>
    <row r="92" spans="1:20" ht="3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 s="10">
        <v>1411765492</v>
      </c>
      <c r="J92" s="10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s="12" t="s">
        <v>8316</v>
      </c>
      <c r="S92" s="8">
        <v>41878.878379629627</v>
      </c>
      <c r="T92" s="8">
        <v>41908.878379629627</v>
      </c>
    </row>
    <row r="93" spans="1:20" ht="3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 s="10">
        <v>1408999508</v>
      </c>
      <c r="J93" s="10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s="12" t="s">
        <v>8316</v>
      </c>
      <c r="S93" s="8">
        <v>41862.864675925928</v>
      </c>
      <c r="T93" s="8">
        <v>41876.864675925928</v>
      </c>
    </row>
    <row r="94" spans="1:20" ht="3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 s="10">
        <v>1297977427</v>
      </c>
      <c r="J94" s="10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s="12" t="s">
        <v>8316</v>
      </c>
      <c r="S94" s="8">
        <v>40531.886886574073</v>
      </c>
      <c r="T94" s="8">
        <v>40591.886886574073</v>
      </c>
    </row>
    <row r="95" spans="1:20" ht="3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 s="10">
        <v>1376838000</v>
      </c>
      <c r="J95" s="10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s="12" t="s">
        <v>8316</v>
      </c>
      <c r="S95" s="8">
        <v>41477.930914351848</v>
      </c>
      <c r="T95" s="8">
        <v>41504.625</v>
      </c>
    </row>
    <row r="96" spans="1:20" ht="3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 s="10">
        <v>1403366409</v>
      </c>
      <c r="J96" s="10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s="12" t="s">
        <v>8316</v>
      </c>
      <c r="S96" s="8">
        <v>41781.666770833333</v>
      </c>
      <c r="T96" s="8">
        <v>41811.666770833333</v>
      </c>
    </row>
    <row r="97" spans="1:20" ht="16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 s="10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s="12" t="s">
        <v>8316</v>
      </c>
      <c r="S97" s="8">
        <v>41375.702210648145</v>
      </c>
      <c r="T97" s="8">
        <v>41400.702210648145</v>
      </c>
    </row>
    <row r="98" spans="1:20" ht="48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 s="10">
        <v>1328029200</v>
      </c>
      <c r="J98" s="10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s="12" t="s">
        <v>8316</v>
      </c>
      <c r="S98" s="8">
        <v>40883.949317129627</v>
      </c>
      <c r="T98" s="8">
        <v>40939.708333333336</v>
      </c>
    </row>
    <row r="99" spans="1:20" ht="16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 s="10">
        <v>1377284669</v>
      </c>
      <c r="J99" s="10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s="12" t="s">
        <v>8316</v>
      </c>
      <c r="S99" s="8">
        <v>41491.79478009259</v>
      </c>
      <c r="T99" s="8">
        <v>41509.79478009259</v>
      </c>
    </row>
    <row r="100" spans="1:20" ht="3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 s="1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s="12" t="s">
        <v>8316</v>
      </c>
      <c r="S100" s="8">
        <v>41791.993414351848</v>
      </c>
      <c r="T100" s="8">
        <v>41821.993414351848</v>
      </c>
    </row>
    <row r="101" spans="1:20" ht="3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 s="10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s="12" t="s">
        <v>8316</v>
      </c>
      <c r="S101" s="8">
        <v>41835.666354166664</v>
      </c>
      <c r="T101" s="8">
        <v>41855.666354166664</v>
      </c>
    </row>
    <row r="102" spans="1:20" ht="3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 s="10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s="12" t="s">
        <v>8316</v>
      </c>
      <c r="S102" s="8">
        <v>41827.605057870373</v>
      </c>
      <c r="T102" s="8">
        <v>41848.605057870373</v>
      </c>
    </row>
    <row r="103" spans="1:20" ht="3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 s="10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s="12" t="s">
        <v>8316</v>
      </c>
      <c r="S103" s="8">
        <v>41778.637245370373</v>
      </c>
      <c r="T103" s="8">
        <v>41810.958333333336</v>
      </c>
    </row>
    <row r="104" spans="1:20" ht="3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 s="10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s="12" t="s">
        <v>8316</v>
      </c>
      <c r="S104" s="8">
        <v>41013.936562499999</v>
      </c>
      <c r="T104" s="8">
        <v>41061.165972222225</v>
      </c>
    </row>
    <row r="105" spans="1:20" ht="3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 s="10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s="12" t="s">
        <v>8316</v>
      </c>
      <c r="S105" s="8">
        <v>41834.586574074077</v>
      </c>
      <c r="T105" s="8">
        <v>41866.083333333336</v>
      </c>
    </row>
    <row r="106" spans="1:20" ht="16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 s="10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s="12" t="s">
        <v>8316</v>
      </c>
      <c r="S106" s="8">
        <v>41829.795729166668</v>
      </c>
      <c r="T106" s="8">
        <v>41859.795729166668</v>
      </c>
    </row>
    <row r="107" spans="1:20" ht="64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 s="10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s="12" t="s">
        <v>8316</v>
      </c>
      <c r="S107" s="8">
        <v>42219.665173611109</v>
      </c>
      <c r="T107" s="8">
        <v>42257.165972222225</v>
      </c>
    </row>
    <row r="108" spans="1:20" ht="16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 s="10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s="12" t="s">
        <v>8316</v>
      </c>
      <c r="S108" s="8">
        <v>42648.546111111107</v>
      </c>
      <c r="T108" s="8">
        <v>42678.546111111107</v>
      </c>
    </row>
    <row r="109" spans="1:20" ht="16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 s="10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s="12" t="s">
        <v>8316</v>
      </c>
      <c r="S109" s="8">
        <v>42050.983182870375</v>
      </c>
      <c r="T109" s="8">
        <v>42085.941516203704</v>
      </c>
    </row>
    <row r="110" spans="1:20" ht="16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 s="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s="12" t="s">
        <v>8316</v>
      </c>
      <c r="S110" s="8">
        <v>42772.833379629628</v>
      </c>
      <c r="T110" s="8">
        <v>42806.875</v>
      </c>
    </row>
    <row r="111" spans="1:20" ht="3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 s="10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s="12" t="s">
        <v>8316</v>
      </c>
      <c r="S111" s="8">
        <v>42270.582141203704</v>
      </c>
      <c r="T111" s="8">
        <v>42301.895138888889</v>
      </c>
    </row>
    <row r="112" spans="1:20" ht="3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 s="10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s="12" t="s">
        <v>8316</v>
      </c>
      <c r="S112" s="8">
        <v>42206.835370370376</v>
      </c>
      <c r="T112" s="8">
        <v>42236.835370370376</v>
      </c>
    </row>
    <row r="113" spans="1:20" ht="3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 s="10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s="12" t="s">
        <v>8316</v>
      </c>
      <c r="S113" s="8">
        <v>42697.850844907407</v>
      </c>
      <c r="T113" s="8">
        <v>42745.208333333328</v>
      </c>
    </row>
    <row r="114" spans="1:20" ht="3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 s="10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s="12" t="s">
        <v>8316</v>
      </c>
      <c r="S114" s="8">
        <v>42503.559467592597</v>
      </c>
      <c r="T114" s="8">
        <v>42524.875</v>
      </c>
    </row>
    <row r="115" spans="1:20" ht="16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 s="10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s="12" t="s">
        <v>8316</v>
      </c>
      <c r="S115" s="8">
        <v>42323.70930555556</v>
      </c>
      <c r="T115" s="8">
        <v>42355.207638888889</v>
      </c>
    </row>
    <row r="116" spans="1:20" ht="3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 s="10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s="12" t="s">
        <v>8316</v>
      </c>
      <c r="S116" s="8">
        <v>41933.291643518518</v>
      </c>
      <c r="T116" s="8">
        <v>41963.333310185189</v>
      </c>
    </row>
    <row r="117" spans="1:20" ht="3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 s="10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s="12" t="s">
        <v>8316</v>
      </c>
      <c r="S117" s="8">
        <v>41898.168125000004</v>
      </c>
      <c r="T117" s="8">
        <v>41913.165972222225</v>
      </c>
    </row>
    <row r="118" spans="1:20" ht="3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 s="10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s="12" t="s">
        <v>8316</v>
      </c>
      <c r="S118" s="8">
        <v>42446.943831018521</v>
      </c>
      <c r="T118" s="8">
        <v>42476.943831018521</v>
      </c>
    </row>
    <row r="119" spans="1:20" ht="3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 s="10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s="12" t="s">
        <v>8316</v>
      </c>
      <c r="S119" s="8">
        <v>42463.81385416667</v>
      </c>
      <c r="T119" s="8">
        <v>42494.165972222225</v>
      </c>
    </row>
    <row r="120" spans="1:20" ht="3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 s="1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s="12" t="s">
        <v>8316</v>
      </c>
      <c r="S120" s="8">
        <v>42766.805034722223</v>
      </c>
      <c r="T120" s="8">
        <v>42796.805034722223</v>
      </c>
    </row>
    <row r="121" spans="1:20" ht="3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 s="10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s="12" t="s">
        <v>8316</v>
      </c>
      <c r="S121" s="8">
        <v>42522.347812499997</v>
      </c>
      <c r="T121" s="8">
        <v>42552.347812499997</v>
      </c>
    </row>
    <row r="122" spans="1:20" ht="3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 s="10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s="12" t="s">
        <v>8316</v>
      </c>
      <c r="S122" s="8">
        <v>42702.917048611111</v>
      </c>
      <c r="T122" s="8">
        <v>42732.917048611111</v>
      </c>
    </row>
    <row r="123" spans="1:20" ht="3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 s="10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s="12" t="s">
        <v>8316</v>
      </c>
      <c r="S123" s="8">
        <v>42252.474351851852</v>
      </c>
      <c r="T123" s="8">
        <v>42276.165972222225</v>
      </c>
    </row>
    <row r="124" spans="1:20" ht="3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 s="10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s="12" t="s">
        <v>8316</v>
      </c>
      <c r="S124" s="8">
        <v>41893.324884259258</v>
      </c>
      <c r="T124" s="8">
        <v>41926.290972222225</v>
      </c>
    </row>
    <row r="125" spans="1:20" ht="3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 s="10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s="12" t="s">
        <v>8316</v>
      </c>
      <c r="S125" s="8">
        <v>41871.755694444444</v>
      </c>
      <c r="T125" s="8">
        <v>41901.755694444444</v>
      </c>
    </row>
    <row r="126" spans="1:20" ht="3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 s="10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s="12" t="s">
        <v>8316</v>
      </c>
      <c r="S126" s="8">
        <v>42262.096782407403</v>
      </c>
      <c r="T126" s="8">
        <v>42286</v>
      </c>
    </row>
    <row r="127" spans="1:20" ht="3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 s="10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s="12" t="s">
        <v>8316</v>
      </c>
      <c r="S127" s="8">
        <v>42135.60020833333</v>
      </c>
      <c r="T127" s="8">
        <v>42167.083333333328</v>
      </c>
    </row>
    <row r="128" spans="1:20" ht="3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 s="10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s="12" t="s">
        <v>8316</v>
      </c>
      <c r="S128" s="8">
        <v>42230.472222222219</v>
      </c>
      <c r="T128" s="8">
        <v>42259.165972222225</v>
      </c>
    </row>
    <row r="129" spans="1:20" ht="16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 s="10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s="12" t="s">
        <v>8316</v>
      </c>
      <c r="S129" s="8">
        <v>42068.888391203705</v>
      </c>
      <c r="T129" s="8">
        <v>42098.846724537041</v>
      </c>
    </row>
    <row r="130" spans="1:20" ht="3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 s="1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s="12" t="s">
        <v>8316</v>
      </c>
      <c r="S130" s="8">
        <v>42145.746689814812</v>
      </c>
      <c r="T130" s="8">
        <v>42175.746689814812</v>
      </c>
    </row>
    <row r="131" spans="1:20" ht="3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 s="10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s="12" t="s">
        <v>8316</v>
      </c>
      <c r="S131" s="8">
        <v>41918.742175925923</v>
      </c>
      <c r="T131" s="8">
        <v>41948.783842592595</v>
      </c>
    </row>
    <row r="132" spans="1:20" ht="3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 s="10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s="12" t="s">
        <v>8316</v>
      </c>
      <c r="S132" s="8">
        <v>42146.731087962966</v>
      </c>
      <c r="T132" s="8">
        <v>42176.731087962966</v>
      </c>
    </row>
    <row r="133" spans="1:20" ht="3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 s="10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s="12" t="s">
        <v>8316</v>
      </c>
      <c r="S133" s="8">
        <v>42602.576712962968</v>
      </c>
      <c r="T133" s="8">
        <v>42621.15625</v>
      </c>
    </row>
    <row r="134" spans="1:20" ht="3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 s="10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s="12" t="s">
        <v>8316</v>
      </c>
      <c r="S134" s="8">
        <v>42144.573807870373</v>
      </c>
      <c r="T134" s="8">
        <v>42166.165972222225</v>
      </c>
    </row>
    <row r="135" spans="1:20" ht="16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 s="10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s="12" t="s">
        <v>8316</v>
      </c>
      <c r="S135" s="8">
        <v>41982.887280092589</v>
      </c>
      <c r="T135" s="8">
        <v>42012.887280092589</v>
      </c>
    </row>
    <row r="136" spans="1:20" ht="3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 s="10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s="12" t="s">
        <v>8316</v>
      </c>
      <c r="S136" s="8">
        <v>42614.760937500003</v>
      </c>
      <c r="T136" s="8">
        <v>42644.165972222225</v>
      </c>
    </row>
    <row r="137" spans="1:20" ht="3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 s="10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s="12" t="s">
        <v>8316</v>
      </c>
      <c r="S137" s="8">
        <v>42303.672662037032</v>
      </c>
      <c r="T137" s="8">
        <v>42338.714328703703</v>
      </c>
    </row>
    <row r="138" spans="1:20" ht="3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 s="10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s="12" t="s">
        <v>8316</v>
      </c>
      <c r="S138" s="8">
        <v>42171.725416666668</v>
      </c>
      <c r="T138" s="8">
        <v>42201.725416666668</v>
      </c>
    </row>
    <row r="139" spans="1:20" ht="16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 s="10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s="12" t="s">
        <v>8316</v>
      </c>
      <c r="S139" s="8">
        <v>41964.315532407403</v>
      </c>
      <c r="T139" s="8">
        <v>41995.166666666672</v>
      </c>
    </row>
    <row r="140" spans="1:20" ht="16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 s="1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s="12" t="s">
        <v>8316</v>
      </c>
      <c r="S140" s="8">
        <v>42284.516064814816</v>
      </c>
      <c r="T140" s="8">
        <v>42307.875</v>
      </c>
    </row>
    <row r="141" spans="1:20" ht="16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 s="10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s="12" t="s">
        <v>8316</v>
      </c>
      <c r="S141" s="8">
        <v>42016.800208333334</v>
      </c>
      <c r="T141" s="8">
        <v>42032.916666666672</v>
      </c>
    </row>
    <row r="142" spans="1:20" ht="3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 s="10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s="12" t="s">
        <v>8316</v>
      </c>
      <c r="S142" s="8">
        <v>42136.536134259266</v>
      </c>
      <c r="T142" s="8">
        <v>42167.875</v>
      </c>
    </row>
    <row r="143" spans="1:20" ht="3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 s="10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s="12" t="s">
        <v>8316</v>
      </c>
      <c r="S143" s="8">
        <v>42172.757638888885</v>
      </c>
      <c r="T143" s="8">
        <v>42202.757638888885</v>
      </c>
    </row>
    <row r="144" spans="1:20" ht="3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 s="10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s="12" t="s">
        <v>8316</v>
      </c>
      <c r="S144" s="8">
        <v>42590.90425925926</v>
      </c>
      <c r="T144" s="8">
        <v>42606.90425925926</v>
      </c>
    </row>
    <row r="145" spans="1:20" ht="3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 s="10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s="12" t="s">
        <v>8316</v>
      </c>
      <c r="S145" s="8">
        <v>42284.500104166669</v>
      </c>
      <c r="T145" s="8">
        <v>42314.541770833333</v>
      </c>
    </row>
    <row r="146" spans="1:20" ht="3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 s="10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s="12" t="s">
        <v>8316</v>
      </c>
      <c r="S146" s="8">
        <v>42611.801412037035</v>
      </c>
      <c r="T146" s="8">
        <v>42627.791666666672</v>
      </c>
    </row>
    <row r="147" spans="1:20" ht="3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 s="10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s="12" t="s">
        <v>8316</v>
      </c>
      <c r="S147" s="8">
        <v>42400.704537037032</v>
      </c>
      <c r="T147" s="8">
        <v>42444.875</v>
      </c>
    </row>
    <row r="148" spans="1:20" ht="3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 s="10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s="12" t="s">
        <v>8316</v>
      </c>
      <c r="S148" s="8">
        <v>42017.88045138889</v>
      </c>
      <c r="T148" s="8">
        <v>42044.1875</v>
      </c>
    </row>
    <row r="149" spans="1:20" ht="3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 s="10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s="12" t="s">
        <v>8316</v>
      </c>
      <c r="S149" s="8">
        <v>42431.102534722217</v>
      </c>
      <c r="T149" s="8">
        <v>42461.06086805556</v>
      </c>
    </row>
    <row r="150" spans="1:20" ht="3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 s="1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s="12" t="s">
        <v>8316</v>
      </c>
      <c r="S150" s="8">
        <v>42121.756921296299</v>
      </c>
      <c r="T150" s="8">
        <v>42156.208333333328</v>
      </c>
    </row>
    <row r="151" spans="1:20" ht="3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 s="10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s="12" t="s">
        <v>8316</v>
      </c>
      <c r="S151" s="8">
        <v>42219.019733796296</v>
      </c>
      <c r="T151" s="8">
        <v>42249.019733796296</v>
      </c>
    </row>
    <row r="152" spans="1:20" ht="3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 s="10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s="12" t="s">
        <v>8316</v>
      </c>
      <c r="S152" s="8">
        <v>42445.19430555556</v>
      </c>
      <c r="T152" s="8">
        <v>42489.19430555556</v>
      </c>
    </row>
    <row r="153" spans="1:20" ht="3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 s="10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s="12" t="s">
        <v>8316</v>
      </c>
      <c r="S153" s="8">
        <v>42380.884872685187</v>
      </c>
      <c r="T153" s="8">
        <v>42398.249305555553</v>
      </c>
    </row>
    <row r="154" spans="1:20" ht="16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 s="10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s="12" t="s">
        <v>8316</v>
      </c>
      <c r="S154" s="8">
        <v>42762.942430555559</v>
      </c>
      <c r="T154" s="8">
        <v>42794.208333333328</v>
      </c>
    </row>
    <row r="155" spans="1:20" ht="3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 s="10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s="12" t="s">
        <v>8316</v>
      </c>
      <c r="S155" s="8">
        <v>42567.840069444443</v>
      </c>
      <c r="T155" s="8">
        <v>42597.840069444443</v>
      </c>
    </row>
    <row r="156" spans="1:20" ht="3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 s="10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s="12" t="s">
        <v>8316</v>
      </c>
      <c r="S156" s="8">
        <v>42232.702546296292</v>
      </c>
      <c r="T156" s="8">
        <v>42264.165972222225</v>
      </c>
    </row>
    <row r="157" spans="1:20" ht="3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 s="10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s="12" t="s">
        <v>8316</v>
      </c>
      <c r="S157" s="8">
        <v>42239.957962962959</v>
      </c>
      <c r="T157" s="8">
        <v>42260</v>
      </c>
    </row>
    <row r="158" spans="1:20" ht="3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 s="10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s="12" t="s">
        <v>8316</v>
      </c>
      <c r="S158" s="8">
        <v>42261.917395833334</v>
      </c>
      <c r="T158" s="8">
        <v>42291.917395833334</v>
      </c>
    </row>
    <row r="159" spans="1:20" ht="3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 s="10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s="12" t="s">
        <v>8316</v>
      </c>
      <c r="S159" s="8">
        <v>42102.743773148148</v>
      </c>
      <c r="T159" s="8">
        <v>42123.743773148148</v>
      </c>
    </row>
    <row r="160" spans="1:20" ht="3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 s="1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s="12" t="s">
        <v>8316</v>
      </c>
      <c r="S160" s="8">
        <v>42538.73583333334</v>
      </c>
      <c r="T160" s="8">
        <v>42583.290972222225</v>
      </c>
    </row>
    <row r="161" spans="1:20" ht="3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 s="10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s="12" t="s">
        <v>8316</v>
      </c>
      <c r="S161" s="8">
        <v>42056.65143518518</v>
      </c>
      <c r="T161" s="8">
        <v>42091.609768518523</v>
      </c>
    </row>
    <row r="162" spans="1:20" ht="3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 s="10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s="12" t="s">
        <v>8316</v>
      </c>
      <c r="S162" s="8">
        <v>42696.624444444446</v>
      </c>
      <c r="T162" s="8">
        <v>42726.624444444446</v>
      </c>
    </row>
    <row r="163" spans="1:20" ht="3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 s="10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s="12" t="s">
        <v>8316</v>
      </c>
      <c r="S163" s="8">
        <v>42186.855879629627</v>
      </c>
      <c r="T163" s="8">
        <v>42216.855879629627</v>
      </c>
    </row>
    <row r="164" spans="1:20" ht="3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 s="10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s="12" t="s">
        <v>8316</v>
      </c>
      <c r="S164" s="8">
        <v>42493.219236111108</v>
      </c>
      <c r="T164" s="8">
        <v>42531.125</v>
      </c>
    </row>
    <row r="165" spans="1:20" ht="3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 s="10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s="12" t="s">
        <v>8316</v>
      </c>
      <c r="S165" s="8">
        <v>42475.057164351849</v>
      </c>
      <c r="T165" s="8">
        <v>42505.057164351849</v>
      </c>
    </row>
    <row r="166" spans="1:20" ht="3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 s="10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s="12" t="s">
        <v>8316</v>
      </c>
      <c r="S166" s="8">
        <v>42452.876909722225</v>
      </c>
      <c r="T166" s="8">
        <v>42473.876909722225</v>
      </c>
    </row>
    <row r="167" spans="1:20" ht="16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 s="10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s="12" t="s">
        <v>8316</v>
      </c>
      <c r="S167" s="8">
        <v>42253.928530092591</v>
      </c>
      <c r="T167" s="8">
        <v>42283.928530092591</v>
      </c>
    </row>
    <row r="168" spans="1:20" ht="3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 s="10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s="12" t="s">
        <v>8316</v>
      </c>
      <c r="S168" s="8">
        <v>42264.29178240741</v>
      </c>
      <c r="T168" s="8">
        <v>42294.29178240741</v>
      </c>
    </row>
    <row r="169" spans="1:20" ht="3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 s="10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s="12" t="s">
        <v>8316</v>
      </c>
      <c r="S169" s="8">
        <v>42664.809560185182</v>
      </c>
      <c r="T169" s="8">
        <v>42685.916666666672</v>
      </c>
    </row>
    <row r="170" spans="1:20" ht="3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 s="1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s="12" t="s">
        <v>8316</v>
      </c>
      <c r="S170" s="8">
        <v>42382.244409722218</v>
      </c>
      <c r="T170" s="8">
        <v>42396.041666666672</v>
      </c>
    </row>
    <row r="171" spans="1:20" ht="48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 s="10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s="12" t="s">
        <v>8316</v>
      </c>
      <c r="S171" s="8">
        <v>41826.871238425927</v>
      </c>
      <c r="T171" s="8">
        <v>41859.57916666667</v>
      </c>
    </row>
    <row r="172" spans="1:20" ht="3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 s="10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s="12" t="s">
        <v>8316</v>
      </c>
      <c r="S172" s="8">
        <v>42499.039629629624</v>
      </c>
      <c r="T172" s="8">
        <v>42529.039629629624</v>
      </c>
    </row>
    <row r="173" spans="1:20" ht="3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 s="10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s="12" t="s">
        <v>8316</v>
      </c>
      <c r="S173" s="8">
        <v>42513.045798611114</v>
      </c>
      <c r="T173" s="8">
        <v>42543.045798611114</v>
      </c>
    </row>
    <row r="174" spans="1:20" ht="3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 s="10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s="12" t="s">
        <v>8316</v>
      </c>
      <c r="S174" s="8">
        <v>41914.100289351853</v>
      </c>
      <c r="T174" s="8">
        <v>41928.165972222225</v>
      </c>
    </row>
    <row r="175" spans="1:20" ht="3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 s="10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s="12" t="s">
        <v>8316</v>
      </c>
      <c r="S175" s="8">
        <v>42521.010370370372</v>
      </c>
      <c r="T175" s="8">
        <v>42543.163194444445</v>
      </c>
    </row>
    <row r="176" spans="1:20" ht="3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 s="10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s="12" t="s">
        <v>8316</v>
      </c>
      <c r="S176" s="8">
        <v>42041.714178240742</v>
      </c>
      <c r="T176" s="8">
        <v>42071.67251157407</v>
      </c>
    </row>
    <row r="177" spans="1:20" ht="3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 s="10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s="12" t="s">
        <v>8316</v>
      </c>
      <c r="S177" s="8">
        <v>41822.57503472222</v>
      </c>
      <c r="T177" s="8">
        <v>41825.041666666664</v>
      </c>
    </row>
    <row r="178" spans="1:20" ht="3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 s="10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s="12" t="s">
        <v>8316</v>
      </c>
      <c r="S178" s="8">
        <v>42248.697754629626</v>
      </c>
      <c r="T178" s="8">
        <v>42283.697754629626</v>
      </c>
    </row>
    <row r="179" spans="1:20" ht="3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 s="10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s="12" t="s">
        <v>8316</v>
      </c>
      <c r="S179" s="8">
        <v>41809.860300925924</v>
      </c>
      <c r="T179" s="8">
        <v>41839.860300925924</v>
      </c>
    </row>
    <row r="180" spans="1:20" ht="3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 s="1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s="12" t="s">
        <v>8316</v>
      </c>
      <c r="S180" s="8">
        <v>42148.676851851851</v>
      </c>
      <c r="T180" s="8">
        <v>42170.676851851851</v>
      </c>
    </row>
    <row r="181" spans="1:20" ht="16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 s="10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s="12" t="s">
        <v>8316</v>
      </c>
      <c r="S181" s="8">
        <v>42185.521087962959</v>
      </c>
      <c r="T181" s="8">
        <v>42215.521087962959</v>
      </c>
    </row>
    <row r="182" spans="1:20" ht="16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 s="10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s="12" t="s">
        <v>8316</v>
      </c>
      <c r="S182" s="8">
        <v>42769.574999999997</v>
      </c>
      <c r="T182" s="8">
        <v>42790.574999999997</v>
      </c>
    </row>
    <row r="183" spans="1:20" ht="3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 s="10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s="12" t="s">
        <v>8316</v>
      </c>
      <c r="S183" s="8">
        <v>42549.665717592594</v>
      </c>
      <c r="T183" s="8">
        <v>42579.665717592594</v>
      </c>
    </row>
    <row r="184" spans="1:20" ht="3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 s="10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s="12" t="s">
        <v>8316</v>
      </c>
      <c r="S184" s="8">
        <v>42685.974004629628</v>
      </c>
      <c r="T184" s="8">
        <v>42710.974004629628</v>
      </c>
    </row>
    <row r="185" spans="1:20" ht="16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 s="10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s="12" t="s">
        <v>8316</v>
      </c>
      <c r="S185" s="8">
        <v>42062.296412037031</v>
      </c>
      <c r="T185" s="8">
        <v>42095.207638888889</v>
      </c>
    </row>
    <row r="186" spans="1:20" ht="3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 s="10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s="12" t="s">
        <v>8316</v>
      </c>
      <c r="S186" s="8">
        <v>41851.200150462959</v>
      </c>
      <c r="T186" s="8">
        <v>41881.200150462959</v>
      </c>
    </row>
    <row r="187" spans="1:20" ht="3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 s="10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s="12" t="s">
        <v>8316</v>
      </c>
      <c r="S187" s="8">
        <v>42053.106111111112</v>
      </c>
      <c r="T187" s="8">
        <v>42112.025694444441</v>
      </c>
    </row>
    <row r="188" spans="1:20" ht="3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 s="10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s="12" t="s">
        <v>8316</v>
      </c>
      <c r="S188" s="8">
        <v>42054.024421296301</v>
      </c>
      <c r="T188" s="8">
        <v>42061.024421296301</v>
      </c>
    </row>
    <row r="189" spans="1:20" ht="3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 s="10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s="12" t="s">
        <v>8316</v>
      </c>
      <c r="S189" s="8">
        <v>42466.558796296296</v>
      </c>
      <c r="T189" s="8">
        <v>42490.165972222225</v>
      </c>
    </row>
    <row r="190" spans="1:20" ht="3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 s="1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s="12" t="s">
        <v>8316</v>
      </c>
      <c r="S190" s="8">
        <v>42513.110787037032</v>
      </c>
      <c r="T190" s="8">
        <v>42534.708333333328</v>
      </c>
    </row>
    <row r="191" spans="1:20" ht="16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 s="10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s="12" t="s">
        <v>8316</v>
      </c>
      <c r="S191" s="8">
        <v>42270.7269212963</v>
      </c>
      <c r="T191" s="8">
        <v>42306.167361111111</v>
      </c>
    </row>
    <row r="192" spans="1:20" ht="3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 s="10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s="12" t="s">
        <v>8316</v>
      </c>
      <c r="S192" s="8">
        <v>41932.311099537037</v>
      </c>
      <c r="T192" s="8">
        <v>41962.352766203709</v>
      </c>
    </row>
    <row r="193" spans="1:20" ht="16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 s="10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s="12" t="s">
        <v>8316</v>
      </c>
      <c r="S193" s="8">
        <v>42746.057106481487</v>
      </c>
      <c r="T193" s="8">
        <v>42791.057106481487</v>
      </c>
    </row>
    <row r="194" spans="1:20" ht="3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 s="10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s="12" t="s">
        <v>8316</v>
      </c>
      <c r="S194" s="8">
        <v>41866.025347222225</v>
      </c>
      <c r="T194" s="8">
        <v>41883.665972222225</v>
      </c>
    </row>
    <row r="195" spans="1:20" ht="3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 s="10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s="12" t="s">
        <v>8316</v>
      </c>
      <c r="S195" s="8">
        <v>42056.091631944444</v>
      </c>
      <c r="T195" s="8">
        <v>42070.204861111109</v>
      </c>
    </row>
    <row r="196" spans="1:20" ht="3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 s="10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s="12" t="s">
        <v>8316</v>
      </c>
      <c r="S196" s="8">
        <v>41851.771354166667</v>
      </c>
      <c r="T196" s="8">
        <v>41870.666666666664</v>
      </c>
    </row>
    <row r="197" spans="1:20" ht="3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 s="10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s="12" t="s">
        <v>8316</v>
      </c>
      <c r="S197" s="8">
        <v>42321.101759259262</v>
      </c>
      <c r="T197" s="8">
        <v>42351.101759259262</v>
      </c>
    </row>
    <row r="198" spans="1:20" ht="3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 s="10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s="12" t="s">
        <v>8316</v>
      </c>
      <c r="S198" s="8">
        <v>42107.067557870367</v>
      </c>
      <c r="T198" s="8">
        <v>42137.067557870367</v>
      </c>
    </row>
    <row r="199" spans="1:20" ht="3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 s="10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s="12" t="s">
        <v>8316</v>
      </c>
      <c r="S199" s="8">
        <v>41969.199756944443</v>
      </c>
      <c r="T199" s="8">
        <v>42005.208333333328</v>
      </c>
    </row>
    <row r="200" spans="1:20" ht="16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 s="1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s="12" t="s">
        <v>8316</v>
      </c>
      <c r="S200" s="8">
        <v>42690.334317129629</v>
      </c>
      <c r="T200" s="8">
        <v>42721.333333333328</v>
      </c>
    </row>
    <row r="201" spans="1:20" ht="16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 s="10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s="12" t="s">
        <v>8316</v>
      </c>
      <c r="S201" s="8">
        <v>42312.874594907407</v>
      </c>
      <c r="T201" s="8">
        <v>42340.874594907407</v>
      </c>
    </row>
    <row r="202" spans="1:20" ht="3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 s="10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s="12" t="s">
        <v>8316</v>
      </c>
      <c r="S202" s="8">
        <v>41855.548101851848</v>
      </c>
      <c r="T202" s="8">
        <v>41876.207638888889</v>
      </c>
    </row>
    <row r="203" spans="1:20" ht="3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 s="10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s="12" t="s">
        <v>8316</v>
      </c>
      <c r="S203" s="8">
        <v>42059.701319444444</v>
      </c>
      <c r="T203" s="8">
        <v>42119.659652777773</v>
      </c>
    </row>
    <row r="204" spans="1:20" ht="3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 s="10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s="12" t="s">
        <v>8316</v>
      </c>
      <c r="S204" s="8">
        <v>41937.95344907407</v>
      </c>
      <c r="T204" s="8">
        <v>41972.995115740734</v>
      </c>
    </row>
    <row r="205" spans="1:20" ht="3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 s="10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s="12" t="s">
        <v>8316</v>
      </c>
      <c r="S205" s="8">
        <v>42044.184988425928</v>
      </c>
      <c r="T205" s="8">
        <v>42074.143321759257</v>
      </c>
    </row>
    <row r="206" spans="1:20" ht="3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 s="10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s="12" t="s">
        <v>8316</v>
      </c>
      <c r="S206" s="8">
        <v>42524.782638888893</v>
      </c>
      <c r="T206" s="8">
        <v>42544.782638888893</v>
      </c>
    </row>
    <row r="207" spans="1:20" ht="3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 s="10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s="12" t="s">
        <v>8316</v>
      </c>
      <c r="S207" s="8">
        <v>42292.087592592594</v>
      </c>
      <c r="T207" s="8">
        <v>42329.125</v>
      </c>
    </row>
    <row r="208" spans="1:20" ht="3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 s="10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s="12" t="s">
        <v>8316</v>
      </c>
      <c r="S208" s="8">
        <v>41953.8675</v>
      </c>
      <c r="T208" s="8">
        <v>41983.8675</v>
      </c>
    </row>
    <row r="209" spans="1:20" ht="3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 s="10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s="12" t="s">
        <v>8316</v>
      </c>
      <c r="S209" s="8">
        <v>41946.644745370373</v>
      </c>
      <c r="T209" s="8">
        <v>41976.644745370373</v>
      </c>
    </row>
    <row r="210" spans="1:20" ht="3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 s="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s="12" t="s">
        <v>8316</v>
      </c>
      <c r="S210" s="8">
        <v>41947.762592592589</v>
      </c>
      <c r="T210" s="8">
        <v>41987.762592592597</v>
      </c>
    </row>
    <row r="211" spans="1:20" ht="3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 s="10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s="12" t="s">
        <v>8316</v>
      </c>
      <c r="S211" s="8">
        <v>42494.563449074078</v>
      </c>
      <c r="T211" s="8">
        <v>42524.563449074078</v>
      </c>
    </row>
    <row r="212" spans="1:20" ht="3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 s="10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s="12" t="s">
        <v>8316</v>
      </c>
      <c r="S212" s="8">
        <v>41815.774826388886</v>
      </c>
      <c r="T212" s="8">
        <v>41830.774826388886</v>
      </c>
    </row>
    <row r="213" spans="1:20" ht="3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 s="10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s="12" t="s">
        <v>8316</v>
      </c>
      <c r="S213" s="8">
        <v>41830.545694444445</v>
      </c>
      <c r="T213" s="8">
        <v>41859.936111111114</v>
      </c>
    </row>
    <row r="214" spans="1:20" ht="3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 s="10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s="12" t="s">
        <v>8316</v>
      </c>
      <c r="S214" s="8">
        <v>41923.921643518523</v>
      </c>
      <c r="T214" s="8">
        <v>41949.031944444447</v>
      </c>
    </row>
    <row r="215" spans="1:20" ht="3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 s="10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s="12" t="s">
        <v>8316</v>
      </c>
      <c r="S215" s="8">
        <v>41764.44663194444</v>
      </c>
      <c r="T215" s="8">
        <v>41791.165972222225</v>
      </c>
    </row>
    <row r="216" spans="1:20" ht="3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 s="10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s="12" t="s">
        <v>8316</v>
      </c>
      <c r="S216" s="8">
        <v>41941.75203703704</v>
      </c>
      <c r="T216" s="8">
        <v>41964.708333333328</v>
      </c>
    </row>
    <row r="217" spans="1:20" ht="3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 s="10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s="12" t="s">
        <v>8316</v>
      </c>
      <c r="S217" s="8">
        <v>41834.953865740739</v>
      </c>
      <c r="T217" s="8">
        <v>41879.953865740739</v>
      </c>
    </row>
    <row r="218" spans="1:20" ht="3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 s="10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s="12" t="s">
        <v>8316</v>
      </c>
      <c r="S218" s="8">
        <v>42290.61855324074</v>
      </c>
      <c r="T218" s="8">
        <v>42320.104861111111</v>
      </c>
    </row>
    <row r="219" spans="1:20" ht="3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 s="10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s="12" t="s">
        <v>8316</v>
      </c>
      <c r="S219" s="8">
        <v>42152.503495370373</v>
      </c>
      <c r="T219" s="8">
        <v>42172.503495370373</v>
      </c>
    </row>
    <row r="220" spans="1:20" ht="16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 s="1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s="12" t="s">
        <v>8316</v>
      </c>
      <c r="S220" s="8">
        <v>41791.492777777778</v>
      </c>
      <c r="T220" s="8">
        <v>41836.492777777778</v>
      </c>
    </row>
    <row r="221" spans="1:20" ht="3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 s="10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s="12" t="s">
        <v>8316</v>
      </c>
      <c r="S221" s="8">
        <v>41808.991944444446</v>
      </c>
      <c r="T221" s="8">
        <v>41838.991944444446</v>
      </c>
    </row>
    <row r="222" spans="1:20" ht="3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 s="10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s="12" t="s">
        <v>8316</v>
      </c>
      <c r="S222" s="8">
        <v>42500.041550925926</v>
      </c>
      <c r="T222" s="8">
        <v>42527.291666666672</v>
      </c>
    </row>
    <row r="223" spans="1:20" ht="3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 s="10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s="12" t="s">
        <v>8316</v>
      </c>
      <c r="S223" s="8">
        <v>42265.022824074069</v>
      </c>
      <c r="T223" s="8">
        <v>42285.022824074069</v>
      </c>
    </row>
    <row r="224" spans="1:20" ht="3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 s="10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s="12" t="s">
        <v>8316</v>
      </c>
      <c r="S224" s="8">
        <v>42053.733078703706</v>
      </c>
      <c r="T224" s="8">
        <v>42063.207638888889</v>
      </c>
    </row>
    <row r="225" spans="1:20" ht="3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 s="10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s="12" t="s">
        <v>8316</v>
      </c>
      <c r="S225" s="8">
        <v>42675.832465277781</v>
      </c>
      <c r="T225" s="8">
        <v>42705.332638888889</v>
      </c>
    </row>
    <row r="226" spans="1:20" ht="3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 s="10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s="12" t="s">
        <v>8316</v>
      </c>
      <c r="S226" s="8">
        <v>42467.144166666665</v>
      </c>
      <c r="T226" s="8">
        <v>42477.979166666672</v>
      </c>
    </row>
    <row r="227" spans="1:20" ht="3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 s="10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s="12" t="s">
        <v>8316</v>
      </c>
      <c r="S227" s="8">
        <v>41894.91375</v>
      </c>
      <c r="T227" s="8">
        <v>41938.029861111114</v>
      </c>
    </row>
    <row r="228" spans="1:20" ht="3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 s="10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s="12" t="s">
        <v>8316</v>
      </c>
      <c r="S228" s="8">
        <v>41752.83457175926</v>
      </c>
      <c r="T228" s="8">
        <v>41782.83457175926</v>
      </c>
    </row>
    <row r="229" spans="1:20" ht="3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 s="10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s="12" t="s">
        <v>8316</v>
      </c>
      <c r="S229" s="8">
        <v>42037.791238425925</v>
      </c>
      <c r="T229" s="8">
        <v>42067.791238425925</v>
      </c>
    </row>
    <row r="230" spans="1:20" ht="3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 s="1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s="12" t="s">
        <v>8316</v>
      </c>
      <c r="S230" s="8">
        <v>42088.911354166667</v>
      </c>
      <c r="T230" s="8">
        <v>42118.911354166667</v>
      </c>
    </row>
    <row r="231" spans="1:20" ht="3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 s="10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s="12" t="s">
        <v>8316</v>
      </c>
      <c r="S231" s="8">
        <v>42018.676898148144</v>
      </c>
      <c r="T231" s="8">
        <v>42040.290972222225</v>
      </c>
    </row>
    <row r="232" spans="1:20" ht="3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 s="10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s="12" t="s">
        <v>8316</v>
      </c>
      <c r="S232" s="8">
        <v>41884.617314814815</v>
      </c>
      <c r="T232" s="8">
        <v>41916.617314814815</v>
      </c>
    </row>
    <row r="233" spans="1:20" ht="3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 s="10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s="12" t="s">
        <v>8316</v>
      </c>
      <c r="S233" s="8">
        <v>41884.056747685187</v>
      </c>
      <c r="T233" s="8">
        <v>41903.083333333336</v>
      </c>
    </row>
    <row r="234" spans="1:20" ht="3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 s="10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s="12" t="s">
        <v>8316</v>
      </c>
      <c r="S234" s="8">
        <v>41839.730937500004</v>
      </c>
      <c r="T234" s="8">
        <v>41869.730937500004</v>
      </c>
    </row>
    <row r="235" spans="1:20" ht="3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 s="10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s="12" t="s">
        <v>8316</v>
      </c>
      <c r="S235" s="8">
        <v>42380.581180555557</v>
      </c>
      <c r="T235" s="8">
        <v>42405.916666666672</v>
      </c>
    </row>
    <row r="236" spans="1:20" ht="3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 s="10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s="12" t="s">
        <v>8316</v>
      </c>
      <c r="S236" s="8">
        <v>41776.063136574077</v>
      </c>
      <c r="T236" s="8">
        <v>41807.125</v>
      </c>
    </row>
    <row r="237" spans="1:20" ht="3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 s="10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s="12" t="s">
        <v>8316</v>
      </c>
      <c r="S237" s="8">
        <v>41800.380428240744</v>
      </c>
      <c r="T237" s="8">
        <v>41830.380428240744</v>
      </c>
    </row>
    <row r="238" spans="1:20" ht="3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 s="10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s="12" t="s">
        <v>8316</v>
      </c>
      <c r="S238" s="8">
        <v>42572.61681712963</v>
      </c>
      <c r="T238" s="8">
        <v>42589.125</v>
      </c>
    </row>
    <row r="239" spans="1:20" ht="3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 s="10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s="12" t="s">
        <v>8316</v>
      </c>
      <c r="S239" s="8">
        <v>41851.541585648149</v>
      </c>
      <c r="T239" s="8">
        <v>41872.686111111114</v>
      </c>
    </row>
    <row r="240" spans="1:20" ht="3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 s="1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s="12" t="s">
        <v>8316</v>
      </c>
      <c r="S240" s="8">
        <v>42205.710879629631</v>
      </c>
      <c r="T240" s="8">
        <v>42235.710879629631</v>
      </c>
    </row>
    <row r="241" spans="1:20" ht="16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 s="10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s="12" t="s">
        <v>8316</v>
      </c>
      <c r="S241" s="8">
        <v>42374.911226851851</v>
      </c>
      <c r="T241" s="8">
        <v>42388.207638888889</v>
      </c>
    </row>
    <row r="242" spans="1:20" ht="3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 s="10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s="12" t="s">
        <v>8316</v>
      </c>
      <c r="S242" s="8">
        <v>41809.12300925926</v>
      </c>
      <c r="T242" s="8">
        <v>41831.677083333336</v>
      </c>
    </row>
    <row r="243" spans="1:20" ht="3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 s="10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s="12" t="s">
        <v>8316</v>
      </c>
      <c r="S243" s="8">
        <v>42294.429641203707</v>
      </c>
      <c r="T243" s="8">
        <v>42321.845138888893</v>
      </c>
    </row>
    <row r="244" spans="1:20" ht="3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 s="10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s="12" t="s">
        <v>8316</v>
      </c>
      <c r="S244" s="8">
        <v>42124.841111111105</v>
      </c>
      <c r="T244" s="8">
        <v>42154.841111111105</v>
      </c>
    </row>
    <row r="245" spans="1:20" ht="3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 s="10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s="12" t="s">
        <v>8316</v>
      </c>
      <c r="S245" s="8">
        <v>41861.524837962963</v>
      </c>
      <c r="T245" s="8">
        <v>41891.524837962963</v>
      </c>
    </row>
    <row r="246" spans="1:20" ht="16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 s="10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s="12" t="s">
        <v>8316</v>
      </c>
      <c r="S246" s="8">
        <v>42402.889027777783</v>
      </c>
      <c r="T246" s="8">
        <v>42447.847361111111</v>
      </c>
    </row>
    <row r="247" spans="1:20" ht="3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 s="10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s="12" t="s">
        <v>8316</v>
      </c>
      <c r="S247" s="8">
        <v>41960.119085648148</v>
      </c>
      <c r="T247" s="8">
        <v>41990.119085648148</v>
      </c>
    </row>
    <row r="248" spans="1:20" ht="3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 s="10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s="12" t="s">
        <v>8316</v>
      </c>
      <c r="S248" s="8">
        <v>42532.052523148144</v>
      </c>
      <c r="T248" s="8">
        <v>42560.166666666672</v>
      </c>
    </row>
    <row r="249" spans="1:20" ht="3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 s="10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s="12" t="s">
        <v>8316</v>
      </c>
      <c r="S249" s="8">
        <v>42088.723692129628</v>
      </c>
      <c r="T249" s="8">
        <v>42115.723692129628</v>
      </c>
    </row>
    <row r="250" spans="1:20" ht="3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 s="1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s="12" t="s">
        <v>8316</v>
      </c>
      <c r="S250" s="8">
        <v>41820.639189814814</v>
      </c>
      <c r="T250" s="8">
        <v>41843.165972222225</v>
      </c>
    </row>
    <row r="251" spans="1:20" ht="3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 s="10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s="12" t="s">
        <v>8316</v>
      </c>
      <c r="S251" s="8">
        <v>42626.7503125</v>
      </c>
      <c r="T251" s="8">
        <v>42656.7503125</v>
      </c>
    </row>
    <row r="252" spans="1:20" ht="3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 s="10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s="12" t="s">
        <v>8316</v>
      </c>
      <c r="S252" s="8">
        <v>41821.205636574072</v>
      </c>
      <c r="T252" s="8">
        <v>41852.290972222225</v>
      </c>
    </row>
    <row r="253" spans="1:20" ht="16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 s="10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s="12" t="s">
        <v>8316</v>
      </c>
      <c r="S253" s="8">
        <v>42016.706678240742</v>
      </c>
      <c r="T253" s="8">
        <v>42047.249305555553</v>
      </c>
    </row>
    <row r="254" spans="1:20" ht="3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 s="10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s="12" t="s">
        <v>8316</v>
      </c>
      <c r="S254" s="8">
        <v>42011.202581018515</v>
      </c>
      <c r="T254" s="8">
        <v>42038.185416666667</v>
      </c>
    </row>
    <row r="255" spans="1:20" ht="3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 s="10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s="12" t="s">
        <v>8316</v>
      </c>
      <c r="S255" s="8">
        <v>42643.632858796293</v>
      </c>
      <c r="T255" s="8">
        <v>42672.125</v>
      </c>
    </row>
    <row r="256" spans="1:20" ht="3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 s="10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s="12" t="s">
        <v>8316</v>
      </c>
      <c r="S256" s="8">
        <v>42179.898472222223</v>
      </c>
      <c r="T256" s="8">
        <v>42195.75</v>
      </c>
    </row>
    <row r="257" spans="1:20" ht="3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 s="10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s="12" t="s">
        <v>8316</v>
      </c>
      <c r="S257" s="8">
        <v>42575.130057870367</v>
      </c>
      <c r="T257" s="8">
        <v>42605.130057870367</v>
      </c>
    </row>
    <row r="258" spans="1:20" ht="16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 s="10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s="12" t="s">
        <v>8316</v>
      </c>
      <c r="S258" s="8">
        <v>42420.019097222219</v>
      </c>
      <c r="T258" s="8">
        <v>42479.977430555555</v>
      </c>
    </row>
    <row r="259" spans="1:20" ht="16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 s="10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s="12" t="s">
        <v>8316</v>
      </c>
      <c r="S259" s="8">
        <v>42053.671666666662</v>
      </c>
      <c r="T259" s="8">
        <v>42083.630000000005</v>
      </c>
    </row>
    <row r="260" spans="1:20" ht="3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 s="1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s="12" t="s">
        <v>8316</v>
      </c>
      <c r="S260" s="8">
        <v>42605.765381944439</v>
      </c>
      <c r="T260" s="8">
        <v>42634.125</v>
      </c>
    </row>
    <row r="261" spans="1:20" ht="3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 s="10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s="12" t="s">
        <v>8316</v>
      </c>
      <c r="S261" s="8">
        <v>42458.641724537039</v>
      </c>
      <c r="T261" s="8">
        <v>42488.641724537039</v>
      </c>
    </row>
    <row r="262" spans="1:20" ht="16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 s="10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s="12" t="s">
        <v>8316</v>
      </c>
      <c r="S262" s="8">
        <v>42529.022013888884</v>
      </c>
      <c r="T262" s="8">
        <v>42566.901388888888</v>
      </c>
    </row>
    <row r="263" spans="1:20" ht="3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 s="10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s="12" t="s">
        <v>8316</v>
      </c>
      <c r="S263" s="8">
        <v>41928.170497685183</v>
      </c>
      <c r="T263" s="8">
        <v>41949.249305555553</v>
      </c>
    </row>
    <row r="264" spans="1:20" ht="3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 s="10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s="12" t="s">
        <v>8316</v>
      </c>
      <c r="S264" s="8">
        <v>42062.834444444445</v>
      </c>
      <c r="T264" s="8">
        <v>42083.852083333331</v>
      </c>
    </row>
    <row r="265" spans="1:20" ht="3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 s="10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s="12" t="s">
        <v>8316</v>
      </c>
      <c r="S265" s="8">
        <v>41921.279976851853</v>
      </c>
      <c r="T265" s="8">
        <v>41939.125</v>
      </c>
    </row>
    <row r="266" spans="1:20" ht="3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 s="10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s="12" t="s">
        <v>8316</v>
      </c>
      <c r="S266" s="8">
        <v>42128.736608796295</v>
      </c>
      <c r="T266" s="8">
        <v>42141.125</v>
      </c>
    </row>
    <row r="267" spans="1:20" ht="3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 s="10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s="12" t="s">
        <v>8316</v>
      </c>
      <c r="S267" s="8">
        <v>42053.916921296302</v>
      </c>
      <c r="T267" s="8">
        <v>42079.875</v>
      </c>
    </row>
    <row r="268" spans="1:20" ht="3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 s="10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s="12" t="s">
        <v>8316</v>
      </c>
      <c r="S268" s="8">
        <v>42171.317442129628</v>
      </c>
      <c r="T268" s="8">
        <v>42195.875</v>
      </c>
    </row>
    <row r="269" spans="1:20" ht="3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 s="10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s="12" t="s">
        <v>8316</v>
      </c>
      <c r="S269" s="8">
        <v>41793.668761574074</v>
      </c>
      <c r="T269" s="8">
        <v>41823.668761574074</v>
      </c>
    </row>
    <row r="270" spans="1:20" ht="3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 s="1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s="12" t="s">
        <v>8316</v>
      </c>
      <c r="S270" s="8">
        <v>42506.760405092587</v>
      </c>
      <c r="T270" s="8">
        <v>42536.760405092587</v>
      </c>
    </row>
    <row r="271" spans="1:20" ht="3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 s="10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s="12" t="s">
        <v>8316</v>
      </c>
      <c r="S271" s="8">
        <v>42372.693055555559</v>
      </c>
      <c r="T271" s="8">
        <v>42402.693055555559</v>
      </c>
    </row>
    <row r="272" spans="1:20" ht="3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 s="10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s="12" t="s">
        <v>8316</v>
      </c>
      <c r="S272" s="8">
        <v>42126.87501157407</v>
      </c>
      <c r="T272" s="8">
        <v>42158.290972222225</v>
      </c>
    </row>
    <row r="273" spans="1:20" ht="3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 s="10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s="12" t="s">
        <v>8316</v>
      </c>
      <c r="S273" s="8">
        <v>42087.768055555556</v>
      </c>
      <c r="T273" s="8">
        <v>42111.666666666672</v>
      </c>
    </row>
    <row r="274" spans="1:20" ht="3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 s="10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s="12" t="s">
        <v>8316</v>
      </c>
      <c r="S274" s="8">
        <v>42443.802361111113</v>
      </c>
      <c r="T274" s="8">
        <v>42473.802361111113</v>
      </c>
    </row>
    <row r="275" spans="1:20" ht="3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 s="10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s="12" t="s">
        <v>8316</v>
      </c>
      <c r="S275" s="8">
        <v>42121.249814814815</v>
      </c>
      <c r="T275" s="8">
        <v>42142.249814814815</v>
      </c>
    </row>
    <row r="276" spans="1:20" ht="3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 s="10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s="12" t="s">
        <v>8316</v>
      </c>
      <c r="S276" s="8">
        <v>42268.009224537032</v>
      </c>
      <c r="T276" s="8">
        <v>42303.009224537032</v>
      </c>
    </row>
    <row r="277" spans="1:20" ht="3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 s="10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s="12" t="s">
        <v>8316</v>
      </c>
      <c r="S277" s="8">
        <v>41848.866157407407</v>
      </c>
      <c r="T277" s="8">
        <v>41868.21597222222</v>
      </c>
    </row>
    <row r="278" spans="1:20" ht="3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 s="10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s="12" t="s">
        <v>8316</v>
      </c>
      <c r="S278" s="8">
        <v>42689.214988425927</v>
      </c>
      <c r="T278" s="8">
        <v>42700.25</v>
      </c>
    </row>
    <row r="279" spans="1:20" ht="3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 s="10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s="12" t="s">
        <v>8316</v>
      </c>
      <c r="S279" s="8">
        <v>42584.846828703703</v>
      </c>
      <c r="T279" s="8">
        <v>42624.846828703703</v>
      </c>
    </row>
    <row r="280" spans="1:20" ht="3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 s="1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s="12" t="s">
        <v>8316</v>
      </c>
      <c r="S280" s="8">
        <v>42511.741944444439</v>
      </c>
      <c r="T280" s="8">
        <v>42523.916666666672</v>
      </c>
    </row>
    <row r="281" spans="1:20" ht="3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 s="10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s="12" t="s">
        <v>8316</v>
      </c>
      <c r="S281" s="8">
        <v>42132.036168981482</v>
      </c>
      <c r="T281" s="8">
        <v>42186.290972222225</v>
      </c>
    </row>
    <row r="282" spans="1:20" ht="3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 s="10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s="12" t="s">
        <v>8316</v>
      </c>
      <c r="S282" s="8">
        <v>42419.91942129629</v>
      </c>
      <c r="T282" s="8">
        <v>42436.207638888889</v>
      </c>
    </row>
    <row r="283" spans="1:20" ht="3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 s="10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s="12" t="s">
        <v>8316</v>
      </c>
      <c r="S283" s="8">
        <v>42430.839398148149</v>
      </c>
      <c r="T283" s="8">
        <v>42445.165972222225</v>
      </c>
    </row>
    <row r="284" spans="1:20" ht="3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 s="10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s="12" t="s">
        <v>8316</v>
      </c>
      <c r="S284" s="8">
        <v>42297.748738425929</v>
      </c>
      <c r="T284" s="8">
        <v>42327.790405092594</v>
      </c>
    </row>
    <row r="285" spans="1:20" ht="80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 s="10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s="12" t="s">
        <v>8316</v>
      </c>
      <c r="S285" s="8">
        <v>41760.935706018521</v>
      </c>
      <c r="T285" s="8">
        <v>41772.166666666664</v>
      </c>
    </row>
    <row r="286" spans="1:20" ht="3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 s="10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s="12" t="s">
        <v>8316</v>
      </c>
      <c r="S286" s="8">
        <v>41829.734259259261</v>
      </c>
      <c r="T286" s="8">
        <v>41874.734259259261</v>
      </c>
    </row>
    <row r="287" spans="1:20" ht="3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 s="10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s="12" t="s">
        <v>8316</v>
      </c>
      <c r="S287" s="8">
        <v>42491.92288194444</v>
      </c>
      <c r="T287" s="8">
        <v>42521.92288194444</v>
      </c>
    </row>
    <row r="288" spans="1:20" ht="3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 s="10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s="12" t="s">
        <v>8316</v>
      </c>
      <c r="S288" s="8">
        <v>41950.859560185185</v>
      </c>
      <c r="T288" s="8">
        <v>41964.204861111109</v>
      </c>
    </row>
    <row r="289" spans="1:20" ht="3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 s="10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s="12" t="s">
        <v>8316</v>
      </c>
      <c r="S289" s="8">
        <v>41802.62090277778</v>
      </c>
      <c r="T289" s="8">
        <v>41822.62090277778</v>
      </c>
    </row>
    <row r="290" spans="1:20" ht="3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 s="1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s="12" t="s">
        <v>8316</v>
      </c>
      <c r="S290" s="8">
        <v>41781.096203703702</v>
      </c>
      <c r="T290" s="8">
        <v>41794.207638888889</v>
      </c>
    </row>
    <row r="291" spans="1:20" ht="3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 s="10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s="12" t="s">
        <v>8316</v>
      </c>
      <c r="S291" s="8">
        <v>42020.846666666665</v>
      </c>
      <c r="T291" s="8">
        <v>42037.207638888889</v>
      </c>
    </row>
    <row r="292" spans="1:20" ht="3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 s="10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s="12" t="s">
        <v>8316</v>
      </c>
      <c r="S292" s="8">
        <v>42125.772812499999</v>
      </c>
      <c r="T292" s="8">
        <v>42155.772812499999</v>
      </c>
    </row>
    <row r="293" spans="1:20" ht="3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 s="10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s="12" t="s">
        <v>8316</v>
      </c>
      <c r="S293" s="8">
        <v>41856.010069444441</v>
      </c>
      <c r="T293" s="8">
        <v>41890.125</v>
      </c>
    </row>
    <row r="294" spans="1:20" ht="3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 s="10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s="12" t="s">
        <v>8316</v>
      </c>
      <c r="S294" s="8">
        <v>41893.783553240741</v>
      </c>
      <c r="T294" s="8">
        <v>41914.597916666666</v>
      </c>
    </row>
    <row r="295" spans="1:20" ht="3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 s="10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s="12" t="s">
        <v>8316</v>
      </c>
      <c r="S295" s="8">
        <v>41881.361342592594</v>
      </c>
      <c r="T295" s="8">
        <v>41911.361342592594</v>
      </c>
    </row>
    <row r="296" spans="1:20" ht="3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 s="10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s="12" t="s">
        <v>8316</v>
      </c>
      <c r="S296" s="8">
        <v>41880.76357638889</v>
      </c>
      <c r="T296" s="8">
        <v>41895.166666666664</v>
      </c>
    </row>
    <row r="297" spans="1:20" ht="3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 s="10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s="12" t="s">
        <v>8316</v>
      </c>
      <c r="S297" s="8">
        <v>42214.6956712963</v>
      </c>
      <c r="T297" s="8">
        <v>42225.666666666672</v>
      </c>
    </row>
    <row r="298" spans="1:20" ht="3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 s="10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s="12" t="s">
        <v>8316</v>
      </c>
      <c r="S298" s="8">
        <v>42460.335312499999</v>
      </c>
      <c r="T298" s="8">
        <v>42488.249305555553</v>
      </c>
    </row>
    <row r="299" spans="1:20" ht="3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 s="10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s="12" t="s">
        <v>8316</v>
      </c>
      <c r="S299" s="8">
        <v>42167.023206018523</v>
      </c>
      <c r="T299" s="8">
        <v>42196.165972222225</v>
      </c>
    </row>
    <row r="300" spans="1:20" ht="3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 s="1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s="12" t="s">
        <v>8316</v>
      </c>
      <c r="S300" s="8">
        <v>42177.761782407411</v>
      </c>
      <c r="T300" s="8">
        <v>42198.041666666672</v>
      </c>
    </row>
    <row r="301" spans="1:20" ht="16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 s="10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s="12" t="s">
        <v>8316</v>
      </c>
      <c r="S301" s="8">
        <v>42521.654328703706</v>
      </c>
      <c r="T301" s="8">
        <v>42551.654328703706</v>
      </c>
    </row>
    <row r="302" spans="1:20" ht="3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 s="10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s="12" t="s">
        <v>8316</v>
      </c>
      <c r="S302" s="8">
        <v>41884.599849537037</v>
      </c>
      <c r="T302" s="8">
        <v>41900.165972222225</v>
      </c>
    </row>
    <row r="303" spans="1:20" ht="3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 s="10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s="12" t="s">
        <v>8316</v>
      </c>
      <c r="S303" s="8">
        <v>42289.761192129634</v>
      </c>
      <c r="T303" s="8">
        <v>42319.802858796291</v>
      </c>
    </row>
    <row r="304" spans="1:20" ht="16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 s="10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s="12" t="s">
        <v>8316</v>
      </c>
      <c r="S304" s="8">
        <v>42243.6252662037</v>
      </c>
      <c r="T304" s="8">
        <v>42278.6252662037</v>
      </c>
    </row>
    <row r="305" spans="1:20" ht="3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 s="10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s="12" t="s">
        <v>8316</v>
      </c>
      <c r="S305" s="8">
        <v>42600.756041666667</v>
      </c>
      <c r="T305" s="8">
        <v>42621.756041666667</v>
      </c>
    </row>
    <row r="306" spans="1:20" ht="3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 s="10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s="12" t="s">
        <v>8316</v>
      </c>
      <c r="S306" s="8">
        <v>41829.599791666667</v>
      </c>
      <c r="T306" s="8">
        <v>41889.599791666667</v>
      </c>
    </row>
    <row r="307" spans="1:20" ht="16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 s="10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s="12" t="s">
        <v>8316</v>
      </c>
      <c r="S307" s="8">
        <v>42040.831678240742</v>
      </c>
      <c r="T307" s="8">
        <v>42070.831678240742</v>
      </c>
    </row>
    <row r="308" spans="1:20" ht="3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 s="10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s="12" t="s">
        <v>8316</v>
      </c>
      <c r="S308" s="8">
        <v>42075.807395833333</v>
      </c>
      <c r="T308" s="8">
        <v>42105.807395833333</v>
      </c>
    </row>
    <row r="309" spans="1:20" ht="3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 s="10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s="12" t="s">
        <v>8316</v>
      </c>
      <c r="S309" s="8">
        <v>42073.660694444443</v>
      </c>
      <c r="T309" s="8">
        <v>42095.165972222225</v>
      </c>
    </row>
    <row r="310" spans="1:20" ht="3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 s="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s="12" t="s">
        <v>8316</v>
      </c>
      <c r="S310" s="8">
        <v>42480.078715277778</v>
      </c>
      <c r="T310" s="8">
        <v>42504.165972222225</v>
      </c>
    </row>
    <row r="311" spans="1:20" ht="3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 s="10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s="12" t="s">
        <v>8316</v>
      </c>
      <c r="S311" s="8">
        <v>42411.942291666666</v>
      </c>
      <c r="T311" s="8">
        <v>42434.041666666672</v>
      </c>
    </row>
    <row r="312" spans="1:20" ht="3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 s="10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s="12" t="s">
        <v>8316</v>
      </c>
      <c r="S312" s="8">
        <v>41753.515856481477</v>
      </c>
      <c r="T312" s="8">
        <v>41781.921527777777</v>
      </c>
    </row>
    <row r="313" spans="1:20" ht="3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 s="10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s="12" t="s">
        <v>8316</v>
      </c>
      <c r="S313" s="8">
        <v>42196.028703703705</v>
      </c>
      <c r="T313" s="8">
        <v>42228</v>
      </c>
    </row>
    <row r="314" spans="1:20" ht="3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 s="10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s="12" t="s">
        <v>8316</v>
      </c>
      <c r="S314" s="8">
        <v>42016.050451388888</v>
      </c>
      <c r="T314" s="8">
        <v>42046.708333333328</v>
      </c>
    </row>
    <row r="315" spans="1:20" ht="3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 s="10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s="12" t="s">
        <v>8316</v>
      </c>
      <c r="S315" s="8">
        <v>41730.276747685188</v>
      </c>
      <c r="T315" s="8">
        <v>41764.276747685188</v>
      </c>
    </row>
    <row r="316" spans="1:20" ht="11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 s="10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s="12" t="s">
        <v>8316</v>
      </c>
      <c r="S316" s="8">
        <v>42203.680300925931</v>
      </c>
      <c r="T316" s="8">
        <v>42221.774999999994</v>
      </c>
    </row>
    <row r="317" spans="1:20" ht="3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 s="10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s="12" t="s">
        <v>8316</v>
      </c>
      <c r="S317" s="8">
        <v>41974.743148148147</v>
      </c>
      <c r="T317" s="8">
        <v>42004.743148148147</v>
      </c>
    </row>
    <row r="318" spans="1:20" ht="3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 s="10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s="12" t="s">
        <v>8316</v>
      </c>
      <c r="S318" s="8">
        <v>41869.740671296298</v>
      </c>
      <c r="T318" s="8">
        <v>41899.740671296298</v>
      </c>
    </row>
    <row r="319" spans="1:20" ht="3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 s="10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s="12" t="s">
        <v>8316</v>
      </c>
      <c r="S319" s="8">
        <v>41982.688611111109</v>
      </c>
      <c r="T319" s="8">
        <v>42012.688611111109</v>
      </c>
    </row>
    <row r="320" spans="1:20" ht="3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 s="1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s="12" t="s">
        <v>8316</v>
      </c>
      <c r="S320" s="8">
        <v>41976.331979166673</v>
      </c>
      <c r="T320" s="8">
        <v>42004.291666666672</v>
      </c>
    </row>
    <row r="321" spans="1:20" ht="3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 s="10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s="12" t="s">
        <v>8316</v>
      </c>
      <c r="S321" s="8">
        <v>41926.942685185182</v>
      </c>
      <c r="T321" s="8">
        <v>41956.984351851846</v>
      </c>
    </row>
    <row r="322" spans="1:20" ht="3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 s="10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s="12" t="s">
        <v>8316</v>
      </c>
      <c r="S322" s="8">
        <v>42561.783877314811</v>
      </c>
      <c r="T322" s="8">
        <v>42593.165972222225</v>
      </c>
    </row>
    <row r="323" spans="1:20" ht="3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 s="10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s="12" t="s">
        <v>8316</v>
      </c>
      <c r="S323" s="8">
        <v>42649.54923611111</v>
      </c>
      <c r="T323" s="8">
        <v>42709.590902777782</v>
      </c>
    </row>
    <row r="324" spans="1:20" ht="3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 s="10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s="12" t="s">
        <v>8316</v>
      </c>
      <c r="S324" s="8">
        <v>42093.786840277782</v>
      </c>
      <c r="T324" s="8">
        <v>42120.26944444445</v>
      </c>
    </row>
    <row r="325" spans="1:20" ht="3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 s="10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s="12" t="s">
        <v>8316</v>
      </c>
      <c r="S325" s="8">
        <v>42026.176180555558</v>
      </c>
      <c r="T325" s="8">
        <v>42064.207638888889</v>
      </c>
    </row>
    <row r="326" spans="1:20" ht="3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 s="10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s="12" t="s">
        <v>8316</v>
      </c>
      <c r="S326" s="8">
        <v>42451.095856481479</v>
      </c>
      <c r="T326" s="8">
        <v>42465.095856481479</v>
      </c>
    </row>
    <row r="327" spans="1:20" ht="3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 s="10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s="12" t="s">
        <v>8316</v>
      </c>
      <c r="S327" s="8">
        <v>42418.425983796296</v>
      </c>
      <c r="T327" s="8">
        <v>42478.384317129632</v>
      </c>
    </row>
    <row r="328" spans="1:20" ht="3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 s="10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s="12" t="s">
        <v>8316</v>
      </c>
      <c r="S328" s="8">
        <v>41964.716319444444</v>
      </c>
      <c r="T328" s="8">
        <v>41994.716319444444</v>
      </c>
    </row>
    <row r="329" spans="1:20" ht="16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 s="10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s="12" t="s">
        <v>8316</v>
      </c>
      <c r="S329" s="8">
        <v>42576.697569444441</v>
      </c>
      <c r="T329" s="8">
        <v>42636.697569444441</v>
      </c>
    </row>
    <row r="330" spans="1:20" ht="3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 s="1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s="12" t="s">
        <v>8316</v>
      </c>
      <c r="S330" s="8">
        <v>42125.647534722222</v>
      </c>
      <c r="T330" s="8">
        <v>42150.647534722222</v>
      </c>
    </row>
    <row r="331" spans="1:20" ht="3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 s="10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s="12" t="s">
        <v>8316</v>
      </c>
      <c r="S331" s="8">
        <v>42003.948425925926</v>
      </c>
      <c r="T331" s="8">
        <v>42028.207638888889</v>
      </c>
    </row>
    <row r="332" spans="1:20" ht="3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 s="10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s="12" t="s">
        <v>8316</v>
      </c>
      <c r="S332" s="8">
        <v>41988.829942129625</v>
      </c>
      <c r="T332" s="8">
        <v>42046.207638888889</v>
      </c>
    </row>
    <row r="333" spans="1:20" ht="3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 s="10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s="12" t="s">
        <v>8316</v>
      </c>
      <c r="S333" s="8">
        <v>41974.898599537039</v>
      </c>
      <c r="T333" s="8">
        <v>42009.851388888885</v>
      </c>
    </row>
    <row r="334" spans="1:20" ht="3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 s="10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s="12" t="s">
        <v>8316</v>
      </c>
      <c r="S334" s="8">
        <v>42592.066921296297</v>
      </c>
      <c r="T334" s="8">
        <v>42617.066921296297</v>
      </c>
    </row>
    <row r="335" spans="1:20" ht="16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 s="10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s="12" t="s">
        <v>8316</v>
      </c>
      <c r="S335" s="8">
        <v>42050.008368055554</v>
      </c>
      <c r="T335" s="8">
        <v>42076.290972222225</v>
      </c>
    </row>
    <row r="336" spans="1:20" ht="16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 s="10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s="12" t="s">
        <v>8316</v>
      </c>
      <c r="S336" s="8">
        <v>42417.585532407407</v>
      </c>
      <c r="T336" s="8">
        <v>42432.249305555553</v>
      </c>
    </row>
    <row r="337" spans="1:20" ht="3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 s="10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s="12" t="s">
        <v>8316</v>
      </c>
      <c r="S337" s="8">
        <v>41866.79886574074</v>
      </c>
      <c r="T337" s="8">
        <v>41885.207638888889</v>
      </c>
    </row>
    <row r="338" spans="1:20" ht="3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 s="10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s="12" t="s">
        <v>8316</v>
      </c>
      <c r="S338" s="8">
        <v>42220.79487268519</v>
      </c>
      <c r="T338" s="8">
        <v>42246</v>
      </c>
    </row>
    <row r="339" spans="1:20" ht="16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 s="10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s="12" t="s">
        <v>8316</v>
      </c>
      <c r="S339" s="8">
        <v>42628.849120370374</v>
      </c>
      <c r="T339" s="8">
        <v>42656.849120370374</v>
      </c>
    </row>
    <row r="340" spans="1:20" ht="3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 s="1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s="12" t="s">
        <v>8316</v>
      </c>
      <c r="S340" s="8">
        <v>42447.894432870366</v>
      </c>
      <c r="T340" s="8">
        <v>42507.894432870366</v>
      </c>
    </row>
    <row r="341" spans="1:20" ht="3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 s="10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s="12" t="s">
        <v>8316</v>
      </c>
      <c r="S341" s="8">
        <v>42283.864351851851</v>
      </c>
      <c r="T341" s="8">
        <v>42313.906018518523</v>
      </c>
    </row>
    <row r="342" spans="1:20" ht="3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 s="10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s="12" t="s">
        <v>8316</v>
      </c>
      <c r="S342" s="8">
        <v>42483.015694444446</v>
      </c>
      <c r="T342" s="8">
        <v>42489.290972222225</v>
      </c>
    </row>
    <row r="343" spans="1:20" ht="16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 s="10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s="12" t="s">
        <v>8316</v>
      </c>
      <c r="S343" s="8">
        <v>41788.58997685185</v>
      </c>
      <c r="T343" s="8">
        <v>41818.58997685185</v>
      </c>
    </row>
    <row r="344" spans="1:20" ht="3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 s="10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s="12" t="s">
        <v>8316</v>
      </c>
      <c r="S344" s="8">
        <v>42144.041851851856</v>
      </c>
      <c r="T344" s="8">
        <v>42174.041851851856</v>
      </c>
    </row>
    <row r="345" spans="1:20" ht="3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 s="10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s="12" t="s">
        <v>8316</v>
      </c>
      <c r="S345" s="8">
        <v>42661.132245370376</v>
      </c>
      <c r="T345" s="8">
        <v>42693.916666666672</v>
      </c>
    </row>
    <row r="346" spans="1:20" ht="3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 s="10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s="12" t="s">
        <v>8316</v>
      </c>
      <c r="S346" s="8">
        <v>42037.938206018516</v>
      </c>
      <c r="T346" s="8">
        <v>42068.166666666672</v>
      </c>
    </row>
    <row r="347" spans="1:20" ht="3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 s="10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s="12" t="s">
        <v>8316</v>
      </c>
      <c r="S347" s="8">
        <v>42619.935694444444</v>
      </c>
      <c r="T347" s="8">
        <v>42643.875</v>
      </c>
    </row>
    <row r="348" spans="1:20" ht="16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 s="10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s="12" t="s">
        <v>8316</v>
      </c>
      <c r="S348" s="8">
        <v>41877.221886574072</v>
      </c>
      <c r="T348" s="8">
        <v>41910.140972222223</v>
      </c>
    </row>
    <row r="349" spans="1:20" ht="16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 s="10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s="12" t="s">
        <v>8316</v>
      </c>
      <c r="S349" s="8">
        <v>41828.736921296295</v>
      </c>
      <c r="T349" s="8">
        <v>41846.291666666664</v>
      </c>
    </row>
    <row r="350" spans="1:20" ht="64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 s="1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s="12" t="s">
        <v>8316</v>
      </c>
      <c r="S350" s="8">
        <v>42545.774189814809</v>
      </c>
      <c r="T350" s="8">
        <v>42605.774189814809</v>
      </c>
    </row>
    <row r="351" spans="1:20" ht="3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 s="10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s="12" t="s">
        <v>8316</v>
      </c>
      <c r="S351" s="8">
        <v>42460.741747685184</v>
      </c>
      <c r="T351" s="8">
        <v>42511.165972222225</v>
      </c>
    </row>
    <row r="352" spans="1:20" ht="16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 s="10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s="12" t="s">
        <v>8316</v>
      </c>
      <c r="S352" s="8">
        <v>41887.292187500003</v>
      </c>
      <c r="T352" s="8">
        <v>41917.292187500003</v>
      </c>
    </row>
    <row r="353" spans="1:20" ht="3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 s="10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s="12" t="s">
        <v>8316</v>
      </c>
      <c r="S353" s="8">
        <v>41828.646319444444</v>
      </c>
      <c r="T353" s="8">
        <v>41861.665972222225</v>
      </c>
    </row>
    <row r="354" spans="1:20" ht="3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 s="10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s="12" t="s">
        <v>8316</v>
      </c>
      <c r="S354" s="8">
        <v>42173.803217592591</v>
      </c>
      <c r="T354" s="8">
        <v>42203.290972222225</v>
      </c>
    </row>
    <row r="355" spans="1:20" ht="16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 s="10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s="12" t="s">
        <v>8316</v>
      </c>
      <c r="S355" s="8">
        <v>41775.858564814815</v>
      </c>
      <c r="T355" s="8">
        <v>41822.165972222225</v>
      </c>
    </row>
    <row r="356" spans="1:20" ht="3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 s="10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s="12" t="s">
        <v>8316</v>
      </c>
      <c r="S356" s="8">
        <v>42055.277199074073</v>
      </c>
      <c r="T356" s="8">
        <v>42082.610416666663</v>
      </c>
    </row>
    <row r="357" spans="1:20" ht="3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 s="10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s="12" t="s">
        <v>8316</v>
      </c>
      <c r="S357" s="8">
        <v>42447.896666666667</v>
      </c>
      <c r="T357" s="8">
        <v>42470.166666666672</v>
      </c>
    </row>
    <row r="358" spans="1:20" ht="3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 s="10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s="12" t="s">
        <v>8316</v>
      </c>
      <c r="S358" s="8">
        <v>42523.248715277776</v>
      </c>
      <c r="T358" s="8">
        <v>42537.248715277776</v>
      </c>
    </row>
    <row r="359" spans="1:20" ht="16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 s="10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s="12" t="s">
        <v>8316</v>
      </c>
      <c r="S359" s="8">
        <v>41822.90488425926</v>
      </c>
      <c r="T359" s="8">
        <v>41844.291666666664</v>
      </c>
    </row>
    <row r="360" spans="1:20" ht="3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 s="1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s="12" t="s">
        <v>8316</v>
      </c>
      <c r="S360" s="8">
        <v>42185.556157407409</v>
      </c>
      <c r="T360" s="8">
        <v>42208.772916666669</v>
      </c>
    </row>
    <row r="361" spans="1:20" ht="3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 s="10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s="12" t="s">
        <v>8316</v>
      </c>
      <c r="S361" s="8">
        <v>41820.62809027778</v>
      </c>
      <c r="T361" s="8">
        <v>41841.165972222225</v>
      </c>
    </row>
    <row r="362" spans="1:20" ht="3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 s="10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s="12" t="s">
        <v>8316</v>
      </c>
      <c r="S362" s="8">
        <v>41876.815787037034</v>
      </c>
      <c r="T362" s="8">
        <v>41894.815787037034</v>
      </c>
    </row>
    <row r="363" spans="1:20" ht="16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 s="10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s="12" t="s">
        <v>8316</v>
      </c>
      <c r="S363" s="8">
        <v>41802.574282407404</v>
      </c>
      <c r="T363" s="8">
        <v>41823.165972222225</v>
      </c>
    </row>
    <row r="364" spans="1:20" ht="3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 s="10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s="12" t="s">
        <v>8316</v>
      </c>
      <c r="S364" s="8">
        <v>41786.761354166665</v>
      </c>
      <c r="T364" s="8">
        <v>41821.207638888889</v>
      </c>
    </row>
    <row r="365" spans="1:20" ht="3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 s="10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s="12" t="s">
        <v>8316</v>
      </c>
      <c r="S365" s="8">
        <v>42627.454097222217</v>
      </c>
      <c r="T365" s="8">
        <v>42648.454097222217</v>
      </c>
    </row>
    <row r="366" spans="1:20" ht="3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 s="10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s="12" t="s">
        <v>8316</v>
      </c>
      <c r="S366" s="8">
        <v>42374.651504629626</v>
      </c>
      <c r="T366" s="8">
        <v>42384.651504629626</v>
      </c>
    </row>
    <row r="367" spans="1:20" ht="3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 s="10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s="12" t="s">
        <v>8316</v>
      </c>
      <c r="S367" s="8">
        <v>41772.685393518521</v>
      </c>
      <c r="T367" s="8">
        <v>41806.290972222225</v>
      </c>
    </row>
    <row r="368" spans="1:20" ht="3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 s="10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s="12" t="s">
        <v>8316</v>
      </c>
      <c r="S368" s="8">
        <v>42633.116851851853</v>
      </c>
      <c r="T368" s="8">
        <v>42663.116851851853</v>
      </c>
    </row>
    <row r="369" spans="1:20" ht="3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 s="10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s="12" t="s">
        <v>8316</v>
      </c>
      <c r="S369" s="8">
        <v>42219.180393518516</v>
      </c>
      <c r="T369" s="8">
        <v>42249.180393518516</v>
      </c>
    </row>
    <row r="370" spans="1:20" ht="3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 s="1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s="12" t="s">
        <v>8316</v>
      </c>
      <c r="S370" s="8">
        <v>41753.593275462961</v>
      </c>
      <c r="T370" s="8">
        <v>41778.875</v>
      </c>
    </row>
    <row r="371" spans="1:20" ht="3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 s="10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s="12" t="s">
        <v>8316</v>
      </c>
      <c r="S371" s="8">
        <v>42230.662731481483</v>
      </c>
      <c r="T371" s="8">
        <v>42245.165972222225</v>
      </c>
    </row>
    <row r="372" spans="1:20" ht="3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 s="10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s="12" t="s">
        <v>8316</v>
      </c>
      <c r="S372" s="8">
        <v>41787.218229166669</v>
      </c>
      <c r="T372" s="8">
        <v>41817.218229166669</v>
      </c>
    </row>
    <row r="373" spans="1:20" ht="3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 s="10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s="12" t="s">
        <v>8316</v>
      </c>
      <c r="S373" s="8">
        <v>42147.826840277776</v>
      </c>
      <c r="T373" s="8">
        <v>42176.934027777781</v>
      </c>
    </row>
    <row r="374" spans="1:20" ht="3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 s="10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s="12" t="s">
        <v>8316</v>
      </c>
      <c r="S374" s="8">
        <v>41940.598182870373</v>
      </c>
      <c r="T374" s="8">
        <v>41970.639849537038</v>
      </c>
    </row>
    <row r="375" spans="1:20" ht="3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 s="10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s="12" t="s">
        <v>8316</v>
      </c>
      <c r="S375" s="8">
        <v>42020.700567129628</v>
      </c>
      <c r="T375" s="8">
        <v>42065.207638888889</v>
      </c>
    </row>
    <row r="376" spans="1:20" ht="16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 s="10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s="12" t="s">
        <v>8316</v>
      </c>
      <c r="S376" s="8">
        <v>41891.96503472222</v>
      </c>
      <c r="T376" s="8">
        <v>41901</v>
      </c>
    </row>
    <row r="377" spans="1:20" ht="3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 s="10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s="12" t="s">
        <v>8316</v>
      </c>
      <c r="S377" s="8">
        <v>42490.133877314816</v>
      </c>
      <c r="T377" s="8">
        <v>42527.083333333328</v>
      </c>
    </row>
    <row r="378" spans="1:20" ht="3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 s="10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s="12" t="s">
        <v>8316</v>
      </c>
      <c r="S378" s="8">
        <v>41995.870486111111</v>
      </c>
      <c r="T378" s="8">
        <v>42015.870486111111</v>
      </c>
    </row>
    <row r="379" spans="1:20" ht="3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 s="10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s="12" t="s">
        <v>8316</v>
      </c>
      <c r="S379" s="8">
        <v>42401.806562500002</v>
      </c>
      <c r="T379" s="8">
        <v>42431.806562500002</v>
      </c>
    </row>
    <row r="380" spans="1:20" ht="3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 s="1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s="12" t="s">
        <v>8316</v>
      </c>
      <c r="S380" s="8">
        <v>41897.602037037039</v>
      </c>
      <c r="T380" s="8">
        <v>41927.602037037039</v>
      </c>
    </row>
    <row r="381" spans="1:20" ht="16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 s="10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s="12" t="s">
        <v>8316</v>
      </c>
      <c r="S381" s="8">
        <v>41882.585648148146</v>
      </c>
      <c r="T381" s="8">
        <v>41912.666666666664</v>
      </c>
    </row>
    <row r="382" spans="1:20" ht="3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 s="10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s="12" t="s">
        <v>8316</v>
      </c>
      <c r="S382" s="8">
        <v>42556.504490740743</v>
      </c>
      <c r="T382" s="8">
        <v>42595.290972222225</v>
      </c>
    </row>
    <row r="383" spans="1:20" ht="3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 s="10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s="12" t="s">
        <v>8316</v>
      </c>
      <c r="S383" s="8">
        <v>41792.542986111112</v>
      </c>
      <c r="T383" s="8">
        <v>41813.75</v>
      </c>
    </row>
    <row r="384" spans="1:20" ht="3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 s="10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s="12" t="s">
        <v>8316</v>
      </c>
      <c r="S384" s="8">
        <v>41879.913761574076</v>
      </c>
      <c r="T384" s="8">
        <v>41894.913761574076</v>
      </c>
    </row>
    <row r="385" spans="1:20" ht="3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 s="10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s="12" t="s">
        <v>8316</v>
      </c>
      <c r="S385" s="8">
        <v>42552.048356481479</v>
      </c>
      <c r="T385" s="8">
        <v>42573.226388888885</v>
      </c>
    </row>
    <row r="386" spans="1:20" ht="3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 s="10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s="12" t="s">
        <v>8316</v>
      </c>
      <c r="S386" s="8">
        <v>41810.142199074071</v>
      </c>
      <c r="T386" s="8">
        <v>41824.142199074071</v>
      </c>
    </row>
    <row r="387" spans="1:20" ht="16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 s="10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s="12" t="s">
        <v>8316</v>
      </c>
      <c r="S387" s="8">
        <v>42072.576249999998</v>
      </c>
      <c r="T387" s="8">
        <v>42097.576249999998</v>
      </c>
    </row>
    <row r="388" spans="1:20" ht="16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 s="10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s="12" t="s">
        <v>8316</v>
      </c>
      <c r="S388" s="8">
        <v>41779.724224537036</v>
      </c>
      <c r="T388" s="8">
        <v>41805.666666666664</v>
      </c>
    </row>
    <row r="389" spans="1:20" ht="3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 s="10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s="12" t="s">
        <v>8316</v>
      </c>
      <c r="S389" s="8">
        <v>42134.172071759262</v>
      </c>
      <c r="T389" s="8">
        <v>42155.290972222225</v>
      </c>
    </row>
    <row r="390" spans="1:20" ht="3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 s="1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s="12" t="s">
        <v>8316</v>
      </c>
      <c r="S390" s="8">
        <v>42505.738032407404</v>
      </c>
      <c r="T390" s="8">
        <v>42525.738032407404</v>
      </c>
    </row>
    <row r="391" spans="1:20" ht="3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 s="10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s="12" t="s">
        <v>8316</v>
      </c>
      <c r="S391" s="8">
        <v>42118.556331018524</v>
      </c>
      <c r="T391" s="8">
        <v>42150.165972222225</v>
      </c>
    </row>
    <row r="392" spans="1:20" ht="3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 s="10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s="12" t="s">
        <v>8316</v>
      </c>
      <c r="S392" s="8">
        <v>42360.887835648144</v>
      </c>
      <c r="T392" s="8">
        <v>42390.887835648144</v>
      </c>
    </row>
    <row r="393" spans="1:20" ht="16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 s="10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s="12" t="s">
        <v>8316</v>
      </c>
      <c r="S393" s="8">
        <v>42165.993125000001</v>
      </c>
      <c r="T393" s="8">
        <v>42187.993125000001</v>
      </c>
    </row>
    <row r="394" spans="1:20" ht="3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 s="10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s="12" t="s">
        <v>8316</v>
      </c>
      <c r="S394" s="8">
        <v>41927.936157407406</v>
      </c>
      <c r="T394" s="8">
        <v>41948.977824074071</v>
      </c>
    </row>
    <row r="395" spans="1:20" ht="3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 s="10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s="12" t="s">
        <v>8316</v>
      </c>
      <c r="S395" s="8">
        <v>42462.140868055561</v>
      </c>
      <c r="T395" s="8">
        <v>42489.875</v>
      </c>
    </row>
    <row r="396" spans="1:20" ht="3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 s="10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s="12" t="s">
        <v>8316</v>
      </c>
      <c r="S396" s="8">
        <v>42632.348310185189</v>
      </c>
      <c r="T396" s="8">
        <v>42663.204861111109</v>
      </c>
    </row>
    <row r="397" spans="1:20" ht="3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 s="10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s="12" t="s">
        <v>8316</v>
      </c>
      <c r="S397" s="8">
        <v>42054.849050925928</v>
      </c>
      <c r="T397" s="8">
        <v>42084.807384259257</v>
      </c>
    </row>
    <row r="398" spans="1:20" ht="3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 s="10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s="12" t="s">
        <v>8316</v>
      </c>
      <c r="S398" s="8">
        <v>42497.275706018518</v>
      </c>
      <c r="T398" s="8">
        <v>42535.904861111107</v>
      </c>
    </row>
    <row r="399" spans="1:20" ht="3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 s="10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s="12" t="s">
        <v>8316</v>
      </c>
      <c r="S399" s="8">
        <v>42058.904074074075</v>
      </c>
      <c r="T399" s="8">
        <v>42095.165972222225</v>
      </c>
    </row>
    <row r="400" spans="1:20" ht="48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 s="1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s="12" t="s">
        <v>8316</v>
      </c>
      <c r="S400" s="8">
        <v>41807.690081018518</v>
      </c>
      <c r="T400" s="8">
        <v>41837.690081018518</v>
      </c>
    </row>
    <row r="401" spans="1:20" ht="3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 s="10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s="12" t="s">
        <v>8316</v>
      </c>
      <c r="S401" s="8">
        <v>42284.69694444444</v>
      </c>
      <c r="T401" s="8">
        <v>42301.165972222225</v>
      </c>
    </row>
    <row r="402" spans="1:20" ht="3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 s="10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s="12" t="s">
        <v>8316</v>
      </c>
      <c r="S402" s="8">
        <v>42045.84238425926</v>
      </c>
      <c r="T402" s="8">
        <v>42075.800717592589</v>
      </c>
    </row>
    <row r="403" spans="1:20" ht="3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 s="10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s="12" t="s">
        <v>8316</v>
      </c>
      <c r="S403" s="8">
        <v>42184.209537037037</v>
      </c>
      <c r="T403" s="8">
        <v>42202.876388888893</v>
      </c>
    </row>
    <row r="404" spans="1:20" ht="3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 s="10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s="12" t="s">
        <v>8316</v>
      </c>
      <c r="S404" s="8">
        <v>42341.180636574078</v>
      </c>
      <c r="T404" s="8">
        <v>42373.180636574078</v>
      </c>
    </row>
    <row r="405" spans="1:20" ht="3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 s="10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s="12" t="s">
        <v>8316</v>
      </c>
      <c r="S405" s="8">
        <v>42170.910231481481</v>
      </c>
      <c r="T405" s="8">
        <v>42205.165972222225</v>
      </c>
    </row>
    <row r="406" spans="1:20" ht="3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 s="10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s="12" t="s">
        <v>8316</v>
      </c>
      <c r="S406" s="8">
        <v>42151.069606481484</v>
      </c>
      <c r="T406" s="8">
        <v>42172.069606481484</v>
      </c>
    </row>
    <row r="407" spans="1:20" ht="3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 s="10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s="12" t="s">
        <v>8316</v>
      </c>
      <c r="S407" s="8">
        <v>41944.527627314819</v>
      </c>
      <c r="T407" s="8">
        <v>42004.569293981483</v>
      </c>
    </row>
    <row r="408" spans="1:20" ht="3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 s="10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s="12" t="s">
        <v>8316</v>
      </c>
      <c r="S408" s="8">
        <v>42593.865405092598</v>
      </c>
      <c r="T408" s="8">
        <v>42613.865405092598</v>
      </c>
    </row>
    <row r="409" spans="1:20" ht="3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 s="10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s="12" t="s">
        <v>8316</v>
      </c>
      <c r="S409" s="8">
        <v>42503.740868055553</v>
      </c>
      <c r="T409" s="8">
        <v>42517.740868055553</v>
      </c>
    </row>
    <row r="410" spans="1:20" ht="3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 s="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s="12" t="s">
        <v>8316</v>
      </c>
      <c r="S410" s="8">
        <v>41927.848900462966</v>
      </c>
      <c r="T410" s="8">
        <v>41948.890567129631</v>
      </c>
    </row>
    <row r="411" spans="1:20" ht="3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 s="10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s="12" t="s">
        <v>8316</v>
      </c>
      <c r="S411" s="8">
        <v>42375.114988425921</v>
      </c>
      <c r="T411" s="8">
        <v>42420.114988425921</v>
      </c>
    </row>
    <row r="412" spans="1:20" ht="3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 s="10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s="12" t="s">
        <v>8316</v>
      </c>
      <c r="S412" s="8">
        <v>42553.926527777774</v>
      </c>
      <c r="T412" s="8">
        <v>42585.172916666663</v>
      </c>
    </row>
    <row r="413" spans="1:20" ht="3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 s="10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s="12" t="s">
        <v>8316</v>
      </c>
      <c r="S413" s="8">
        <v>42155.142638888887</v>
      </c>
      <c r="T413" s="8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EEAA-87A3-6F44-95E7-4F6003EE7C34}">
  <sheetPr codeName="Sheet6"/>
  <dimension ref="A1:T251"/>
  <sheetViews>
    <sheetView workbookViewId="0">
      <selection activeCell="B4" sqref="B4"/>
    </sheetView>
    <sheetView workbookViewId="1"/>
  </sheetViews>
  <sheetFormatPr baseColWidth="10" defaultRowHeight="15"/>
  <cols>
    <col min="1" max="1" width="5.1640625" bestFit="1" customWidth="1"/>
    <col min="2" max="2" width="37.1640625" customWidth="1"/>
    <col min="3" max="3" width="63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3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 s="10">
        <v>1465790400</v>
      </c>
      <c r="J2" s="10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s="12" t="s">
        <v>8316</v>
      </c>
      <c r="S2" s="8">
        <v>42492.737847222219</v>
      </c>
      <c r="T2" s="8">
        <v>42534.166666666672</v>
      </c>
    </row>
    <row r="3" spans="1:20" ht="3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 s="10">
        <v>1433723033</v>
      </c>
      <c r="J3" s="10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s="12" t="s">
        <v>8316</v>
      </c>
      <c r="S3" s="8">
        <v>42103.016585648147</v>
      </c>
      <c r="T3" s="8">
        <v>42163.016585648147</v>
      </c>
    </row>
    <row r="4" spans="1:20" ht="3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 s="10">
        <v>1432917394</v>
      </c>
      <c r="J4" s="10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s="12" t="s">
        <v>8316</v>
      </c>
      <c r="S4" s="8">
        <v>42108.692060185189</v>
      </c>
      <c r="T4" s="8">
        <v>42153.692060185189</v>
      </c>
    </row>
    <row r="5" spans="1:20" ht="3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 s="10">
        <v>1464031265</v>
      </c>
      <c r="J5" s="10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s="12" t="s">
        <v>8316</v>
      </c>
      <c r="S5" s="8">
        <v>42453.806307870371</v>
      </c>
      <c r="T5" s="8">
        <v>42513.806307870371</v>
      </c>
    </row>
    <row r="6" spans="1:20" ht="3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 s="10">
        <v>1432913659</v>
      </c>
      <c r="J6" s="10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s="12" t="s">
        <v>8316</v>
      </c>
      <c r="S6" s="8">
        <v>42123.648831018523</v>
      </c>
      <c r="T6" s="8">
        <v>42153.648831018523</v>
      </c>
    </row>
    <row r="7" spans="1:20" ht="3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 s="10">
        <v>1409962211</v>
      </c>
      <c r="J7" s="10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s="12" t="s">
        <v>8316</v>
      </c>
      <c r="S7" s="8">
        <v>41858.007071759261</v>
      </c>
      <c r="T7" s="8">
        <v>41888.007071759261</v>
      </c>
    </row>
    <row r="8" spans="1:20" ht="3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 s="10">
        <v>1403312703</v>
      </c>
      <c r="J8" s="10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s="12" t="s">
        <v>8316</v>
      </c>
      <c r="S8" s="8">
        <v>41781.045173611114</v>
      </c>
      <c r="T8" s="8">
        <v>41811.045173611114</v>
      </c>
    </row>
    <row r="9" spans="1:20" ht="3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 s="10">
        <v>1454110440</v>
      </c>
      <c r="J9" s="10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s="12" t="s">
        <v>8316</v>
      </c>
      <c r="S9" s="8">
        <v>42370.007766203707</v>
      </c>
      <c r="T9" s="8">
        <v>42398.981944444444</v>
      </c>
    </row>
    <row r="10" spans="1:20" ht="3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 s="10">
        <v>1439069640</v>
      </c>
      <c r="J10" s="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s="12" t="s">
        <v>8316</v>
      </c>
      <c r="S10" s="8">
        <v>42165.037581018521</v>
      </c>
      <c r="T10" s="8">
        <v>42224.898611111115</v>
      </c>
    </row>
    <row r="11" spans="1:20" ht="3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 s="10">
        <v>1466363576</v>
      </c>
      <c r="J11" s="10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s="12" t="s">
        <v>8316</v>
      </c>
      <c r="S11" s="8">
        <v>42480.800648148142</v>
      </c>
      <c r="T11" s="8">
        <v>42540.800648148142</v>
      </c>
    </row>
    <row r="12" spans="1:20" ht="3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 s="10">
        <v>1403636229</v>
      </c>
      <c r="J12" s="10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s="12" t="s">
        <v>8316</v>
      </c>
      <c r="S12" s="8">
        <v>41784.789687500001</v>
      </c>
      <c r="T12" s="8">
        <v>41814.789687500001</v>
      </c>
    </row>
    <row r="13" spans="1:20" ht="3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 s="10">
        <v>1410279123</v>
      </c>
      <c r="J13" s="10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s="12" t="s">
        <v>8316</v>
      </c>
      <c r="S13" s="8">
        <v>41831.675034722226</v>
      </c>
      <c r="T13" s="8">
        <v>41891.675034722226</v>
      </c>
    </row>
    <row r="14" spans="1:20" ht="3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 s="10">
        <v>1420512259</v>
      </c>
      <c r="J14" s="10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s="12" t="s">
        <v>8316</v>
      </c>
      <c r="S14" s="8">
        <v>41950.114108796297</v>
      </c>
      <c r="T14" s="8">
        <v>42010.114108796297</v>
      </c>
    </row>
    <row r="15" spans="1:20" ht="3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 s="10">
        <v>1476482400</v>
      </c>
      <c r="J15" s="10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s="12" t="s">
        <v>8316</v>
      </c>
      <c r="S15" s="8">
        <v>42627.955104166671</v>
      </c>
      <c r="T15" s="8">
        <v>42657.916666666672</v>
      </c>
    </row>
    <row r="16" spans="1:20" ht="3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 s="10">
        <v>1467604800</v>
      </c>
      <c r="J16" s="10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s="12" t="s">
        <v>8316</v>
      </c>
      <c r="S16" s="8">
        <v>42531.195277777777</v>
      </c>
      <c r="T16" s="8">
        <v>42555.166666666672</v>
      </c>
    </row>
    <row r="17" spans="1:20" ht="3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 s="10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s="12" t="s">
        <v>8316</v>
      </c>
      <c r="S17" s="8">
        <v>42618.827013888891</v>
      </c>
      <c r="T17" s="8">
        <v>42648.827013888891</v>
      </c>
    </row>
    <row r="18" spans="1:20" ht="3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 s="10">
        <v>1468937681</v>
      </c>
      <c r="J18" s="10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s="12" t="s">
        <v>8316</v>
      </c>
      <c r="S18" s="8">
        <v>42540.593530092592</v>
      </c>
      <c r="T18" s="8">
        <v>42570.593530092592</v>
      </c>
    </row>
    <row r="19" spans="1:20" ht="3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 s="10">
        <v>1400301165</v>
      </c>
      <c r="J19" s="10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s="12" t="s">
        <v>8316</v>
      </c>
      <c r="S19" s="8">
        <v>41746.189409722225</v>
      </c>
      <c r="T19" s="8">
        <v>41776.189409722225</v>
      </c>
    </row>
    <row r="20" spans="1:20" ht="3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 s="10">
        <v>1419183813</v>
      </c>
      <c r="J20" s="1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s="12" t="s">
        <v>8316</v>
      </c>
      <c r="S20" s="8">
        <v>41974.738576388889</v>
      </c>
      <c r="T20" s="8">
        <v>41994.738576388889</v>
      </c>
    </row>
    <row r="21" spans="1:20" ht="3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 s="10">
        <v>1434768438</v>
      </c>
      <c r="J21" s="10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s="12" t="s">
        <v>8316</v>
      </c>
      <c r="S21" s="8">
        <v>42115.11618055556</v>
      </c>
      <c r="T21" s="8">
        <v>42175.11618055556</v>
      </c>
    </row>
    <row r="22" spans="1:20" ht="3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 s="10">
        <v>1422473831</v>
      </c>
      <c r="J22" s="10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s="12" t="s">
        <v>8316</v>
      </c>
      <c r="S22" s="8">
        <v>42002.817488425921</v>
      </c>
      <c r="T22" s="8">
        <v>42032.817488425921</v>
      </c>
    </row>
    <row r="23" spans="1:20" ht="3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 s="10">
        <v>1484684186</v>
      </c>
      <c r="J23" s="10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s="12" t="s">
        <v>8316</v>
      </c>
      <c r="S23" s="8">
        <v>42722.84474537037</v>
      </c>
      <c r="T23" s="8">
        <v>42752.84474537037</v>
      </c>
    </row>
    <row r="24" spans="1:20" ht="3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 s="10">
        <v>1462417493</v>
      </c>
      <c r="J24" s="10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s="12" t="s">
        <v>8316</v>
      </c>
      <c r="S24" s="8">
        <v>42465.128391203703</v>
      </c>
      <c r="T24" s="8">
        <v>42495.128391203703</v>
      </c>
    </row>
    <row r="25" spans="1:20" ht="3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 s="10">
        <v>1437069079</v>
      </c>
      <c r="J25" s="10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s="12" t="s">
        <v>8316</v>
      </c>
      <c r="S25" s="8">
        <v>42171.743969907402</v>
      </c>
      <c r="T25" s="8">
        <v>42201.743969907402</v>
      </c>
    </row>
    <row r="26" spans="1:20" ht="48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 s="10">
        <v>1480525200</v>
      </c>
      <c r="J26" s="10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s="12" t="s">
        <v>8316</v>
      </c>
      <c r="S26" s="8">
        <v>42672.955138888887</v>
      </c>
      <c r="T26" s="8">
        <v>42704.708333333328</v>
      </c>
    </row>
    <row r="27" spans="1:20" ht="3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 s="10">
        <v>1453310661</v>
      </c>
      <c r="J27" s="10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s="12" t="s">
        <v>8316</v>
      </c>
      <c r="S27" s="8">
        <v>42359.725243055553</v>
      </c>
      <c r="T27" s="8">
        <v>42389.725243055553</v>
      </c>
    </row>
    <row r="28" spans="1:20" ht="3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 s="10">
        <v>1440090300</v>
      </c>
      <c r="J28" s="10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s="12" t="s">
        <v>8316</v>
      </c>
      <c r="S28" s="8">
        <v>42192.905694444446</v>
      </c>
      <c r="T28" s="8">
        <v>42236.711805555555</v>
      </c>
    </row>
    <row r="29" spans="1:20" ht="3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 s="10">
        <v>1417620036</v>
      </c>
      <c r="J29" s="10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s="12" t="s">
        <v>8316</v>
      </c>
      <c r="S29" s="8">
        <v>41916.597638888888</v>
      </c>
      <c r="T29" s="8">
        <v>41976.639305555553</v>
      </c>
    </row>
    <row r="30" spans="1:20" ht="3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 s="10">
        <v>1462112318</v>
      </c>
      <c r="J30" s="1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s="12" t="s">
        <v>8316</v>
      </c>
      <c r="S30" s="8">
        <v>42461.596273148149</v>
      </c>
      <c r="T30" s="8">
        <v>42491.596273148149</v>
      </c>
    </row>
    <row r="31" spans="1:20" ht="3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 s="10">
        <v>1454734740</v>
      </c>
      <c r="J31" s="10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s="12" t="s">
        <v>8316</v>
      </c>
      <c r="S31" s="8">
        <v>42370.90320601852</v>
      </c>
      <c r="T31" s="8">
        <v>42406.207638888889</v>
      </c>
    </row>
    <row r="32" spans="1:20" ht="3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 s="10">
        <v>1417800435</v>
      </c>
      <c r="J32" s="10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s="12" t="s">
        <v>8316</v>
      </c>
      <c r="S32" s="8">
        <v>41948.727256944447</v>
      </c>
      <c r="T32" s="8">
        <v>41978.727256944447</v>
      </c>
    </row>
    <row r="33" spans="1:20" ht="16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 s="10">
        <v>1426294201</v>
      </c>
      <c r="J33" s="10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s="12" t="s">
        <v>8316</v>
      </c>
      <c r="S33" s="8">
        <v>42047.07640046296</v>
      </c>
      <c r="T33" s="8">
        <v>42077.034733796296</v>
      </c>
    </row>
    <row r="34" spans="1:20" ht="3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 s="10">
        <v>1442635140</v>
      </c>
      <c r="J34" s="10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s="12" t="s">
        <v>8316</v>
      </c>
      <c r="S34" s="8">
        <v>42261.632916666669</v>
      </c>
      <c r="T34" s="8">
        <v>42266.165972222225</v>
      </c>
    </row>
    <row r="35" spans="1:20" ht="3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 s="10">
        <v>1420971324</v>
      </c>
      <c r="J35" s="10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s="12" t="s">
        <v>8316</v>
      </c>
      <c r="S35" s="8">
        <v>41985.427361111113</v>
      </c>
      <c r="T35" s="8">
        <v>42015.427361111113</v>
      </c>
    </row>
    <row r="36" spans="1:20" ht="3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 s="10">
        <v>1413608340</v>
      </c>
      <c r="J36" s="10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s="12" t="s">
        <v>8316</v>
      </c>
      <c r="S36" s="8">
        <v>41922.535185185188</v>
      </c>
      <c r="T36" s="8">
        <v>41930.207638888889</v>
      </c>
    </row>
    <row r="37" spans="1:20" ht="3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 s="10">
        <v>1409344985</v>
      </c>
      <c r="J37" s="10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s="12" t="s">
        <v>8316</v>
      </c>
      <c r="S37" s="8">
        <v>41850.863252314812</v>
      </c>
      <c r="T37" s="8">
        <v>41880.863252314812</v>
      </c>
    </row>
    <row r="38" spans="1:20" ht="3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 s="10">
        <v>1407553200</v>
      </c>
      <c r="J38" s="10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s="12" t="s">
        <v>8316</v>
      </c>
      <c r="S38" s="8">
        <v>41831.742962962962</v>
      </c>
      <c r="T38" s="8">
        <v>41860.125</v>
      </c>
    </row>
    <row r="39" spans="1:20" ht="3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 s="10">
        <v>1460751128</v>
      </c>
      <c r="J39" s="10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s="12" t="s">
        <v>8316</v>
      </c>
      <c r="S39" s="8">
        <v>42415.883425925931</v>
      </c>
      <c r="T39" s="8">
        <v>42475.84175925926</v>
      </c>
    </row>
    <row r="40" spans="1:20" ht="3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 s="10">
        <v>1409000400</v>
      </c>
      <c r="J40" s="1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s="12" t="s">
        <v>8316</v>
      </c>
      <c r="S40" s="8">
        <v>41869.714166666665</v>
      </c>
      <c r="T40" s="8">
        <v>41876.875</v>
      </c>
    </row>
    <row r="41" spans="1:20" ht="16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 s="10">
        <v>1420768800</v>
      </c>
      <c r="J41" s="10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s="12" t="s">
        <v>8316</v>
      </c>
      <c r="S41" s="8">
        <v>41953.773090277777</v>
      </c>
      <c r="T41" s="8">
        <v>42013.083333333328</v>
      </c>
    </row>
    <row r="42" spans="1:20" ht="16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 s="10">
        <v>1428100815</v>
      </c>
      <c r="J42" s="10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s="12" t="s">
        <v>8316</v>
      </c>
      <c r="S42" s="8">
        <v>42037.986284722225</v>
      </c>
      <c r="T42" s="8">
        <v>42097.944618055553</v>
      </c>
    </row>
    <row r="43" spans="1:20" ht="3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 s="10">
        <v>1403470800</v>
      </c>
      <c r="J43" s="10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s="12" t="s">
        <v>8316</v>
      </c>
      <c r="S43" s="8">
        <v>41811.555462962962</v>
      </c>
      <c r="T43" s="8">
        <v>41812.875</v>
      </c>
    </row>
    <row r="44" spans="1:20" ht="3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 s="10">
        <v>1481522400</v>
      </c>
      <c r="J44" s="10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s="12" t="s">
        <v>8316</v>
      </c>
      <c r="S44" s="8">
        <v>42701.908807870372</v>
      </c>
      <c r="T44" s="8">
        <v>42716.25</v>
      </c>
    </row>
    <row r="45" spans="1:20" ht="3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 s="10">
        <v>1444577345</v>
      </c>
      <c r="J45" s="10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s="12" t="s">
        <v>8316</v>
      </c>
      <c r="S45" s="8">
        <v>42258.646504629629</v>
      </c>
      <c r="T45" s="8">
        <v>42288.645196759258</v>
      </c>
    </row>
    <row r="46" spans="1:20" ht="3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 s="10">
        <v>1446307053</v>
      </c>
      <c r="J46" s="10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s="12" t="s">
        <v>8316</v>
      </c>
      <c r="S46" s="8">
        <v>42278.664965277778</v>
      </c>
      <c r="T46" s="8">
        <v>42308.664965277778</v>
      </c>
    </row>
    <row r="47" spans="1:20" ht="3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 s="10">
        <v>1469325158</v>
      </c>
      <c r="J47" s="10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s="12" t="s">
        <v>8316</v>
      </c>
      <c r="S47" s="8">
        <v>42515.078217592592</v>
      </c>
      <c r="T47" s="8">
        <v>42575.078217592592</v>
      </c>
    </row>
    <row r="48" spans="1:20" ht="3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 s="10">
        <v>1407562632</v>
      </c>
      <c r="J48" s="10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s="12" t="s">
        <v>8316</v>
      </c>
      <c r="S48" s="8">
        <v>41830.234166666669</v>
      </c>
      <c r="T48" s="8">
        <v>41860.234166666669</v>
      </c>
    </row>
    <row r="49" spans="1:20" ht="3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 s="10">
        <v>1423345339</v>
      </c>
      <c r="J49" s="10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s="12" t="s">
        <v>8316</v>
      </c>
      <c r="S49" s="8">
        <v>41982.904386574075</v>
      </c>
      <c r="T49" s="8">
        <v>42042.904386574075</v>
      </c>
    </row>
    <row r="50" spans="1:20" ht="3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 s="10">
        <v>1440412396</v>
      </c>
      <c r="J50" s="1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s="12" t="s">
        <v>8316</v>
      </c>
      <c r="S50" s="8">
        <v>42210.439768518518</v>
      </c>
      <c r="T50" s="8">
        <v>42240.439768518518</v>
      </c>
    </row>
    <row r="51" spans="1:20" ht="3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 s="10">
        <v>1441771218</v>
      </c>
      <c r="J51" s="10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s="12" t="s">
        <v>8316</v>
      </c>
      <c r="S51" s="8">
        <v>42196.166874999995</v>
      </c>
      <c r="T51" s="8">
        <v>42256.166874999995</v>
      </c>
    </row>
    <row r="52" spans="1:20" ht="3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 s="10">
        <v>1473211313</v>
      </c>
      <c r="J52" s="10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s="12" t="s">
        <v>8316</v>
      </c>
      <c r="S52" s="8">
        <v>42606.056863425925</v>
      </c>
      <c r="T52" s="8">
        <v>42620.056863425925</v>
      </c>
    </row>
    <row r="53" spans="1:20" ht="3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 s="10">
        <v>1438390800</v>
      </c>
      <c r="J53" s="10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s="12" t="s">
        <v>8316</v>
      </c>
      <c r="S53" s="8">
        <v>42199.648912037039</v>
      </c>
      <c r="T53" s="8">
        <v>42217.041666666672</v>
      </c>
    </row>
    <row r="54" spans="1:20" ht="3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 s="10">
        <v>1463259837</v>
      </c>
      <c r="J54" s="10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s="12" t="s">
        <v>8316</v>
      </c>
      <c r="S54" s="8">
        <v>42444.877743055549</v>
      </c>
      <c r="T54" s="8">
        <v>42504.877743055549</v>
      </c>
    </row>
    <row r="55" spans="1:20" ht="3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 s="10">
        <v>1465407219</v>
      </c>
      <c r="J55" s="10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s="12" t="s">
        <v>8316</v>
      </c>
      <c r="S55" s="8">
        <v>42499.731701388882</v>
      </c>
      <c r="T55" s="8">
        <v>42529.731701388882</v>
      </c>
    </row>
    <row r="56" spans="1:20" ht="3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 s="10">
        <v>1416944760</v>
      </c>
      <c r="J56" s="10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s="12" t="s">
        <v>8316</v>
      </c>
      <c r="S56" s="8">
        <v>41929.266215277778</v>
      </c>
      <c r="T56" s="8">
        <v>41968.823611111111</v>
      </c>
    </row>
    <row r="57" spans="1:20" ht="3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 s="10">
        <v>1435429626</v>
      </c>
      <c r="J57" s="10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s="12" t="s">
        <v>8316</v>
      </c>
      <c r="S57" s="8">
        <v>42142.768819444449</v>
      </c>
      <c r="T57" s="8">
        <v>42182.768819444449</v>
      </c>
    </row>
    <row r="58" spans="1:20" ht="3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 s="10">
        <v>1452827374</v>
      </c>
      <c r="J58" s="10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s="12" t="s">
        <v>8316</v>
      </c>
      <c r="S58" s="8">
        <v>42354.131643518514</v>
      </c>
      <c r="T58" s="8">
        <v>42384.131643518514</v>
      </c>
    </row>
    <row r="59" spans="1:20" ht="3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 s="10">
        <v>1410041339</v>
      </c>
      <c r="J59" s="10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s="12" t="s">
        <v>8316</v>
      </c>
      <c r="S59" s="8">
        <v>41828.922905092593</v>
      </c>
      <c r="T59" s="8">
        <v>41888.922905092593</v>
      </c>
    </row>
    <row r="60" spans="1:20" ht="3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 s="10">
        <v>1442381847</v>
      </c>
      <c r="J60" s="1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s="12" t="s">
        <v>8316</v>
      </c>
      <c r="S60" s="8">
        <v>42245.234340277777</v>
      </c>
      <c r="T60" s="8">
        <v>42263.234340277777</v>
      </c>
    </row>
    <row r="61" spans="1:20" ht="3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 s="10">
        <v>1446131207</v>
      </c>
      <c r="J61" s="10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s="12" t="s">
        <v>8316</v>
      </c>
      <c r="S61" s="8">
        <v>42278.629710648151</v>
      </c>
      <c r="T61" s="8">
        <v>42306.629710648151</v>
      </c>
    </row>
    <row r="62" spans="1:20" ht="3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 s="10">
        <v>1407250329</v>
      </c>
      <c r="J62" s="10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s="12" t="s">
        <v>8316</v>
      </c>
      <c r="S62" s="8">
        <v>41826.61954861111</v>
      </c>
      <c r="T62" s="8">
        <v>41856.61954861111</v>
      </c>
    </row>
    <row r="63" spans="1:20" ht="3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 s="10">
        <v>1439957176</v>
      </c>
      <c r="J63" s="10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s="12" t="s">
        <v>8316</v>
      </c>
      <c r="S63" s="8">
        <v>42205.171018518522</v>
      </c>
      <c r="T63" s="8">
        <v>42235.171018518522</v>
      </c>
    </row>
    <row r="64" spans="1:20" ht="3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 s="10">
        <v>1427082912</v>
      </c>
      <c r="J64" s="10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s="12" t="s">
        <v>8316</v>
      </c>
      <c r="S64" s="8">
        <v>42041.205000000002</v>
      </c>
      <c r="T64" s="8">
        <v>42086.16333333333</v>
      </c>
    </row>
    <row r="65" spans="1:20" ht="3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 s="10">
        <v>1439828159</v>
      </c>
      <c r="J65" s="10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s="12" t="s">
        <v>8316</v>
      </c>
      <c r="S65" s="8">
        <v>42203.677766203706</v>
      </c>
      <c r="T65" s="8">
        <v>42233.677766203706</v>
      </c>
    </row>
    <row r="66" spans="1:20" ht="3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 s="10">
        <v>1420860180</v>
      </c>
      <c r="J66" s="10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s="12" t="s">
        <v>8316</v>
      </c>
      <c r="S66" s="8">
        <v>41983.752847222218</v>
      </c>
      <c r="T66" s="8">
        <v>42014.140972222223</v>
      </c>
    </row>
    <row r="67" spans="1:20" ht="3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 s="10">
        <v>1429396200</v>
      </c>
      <c r="J67" s="10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s="12" t="s">
        <v>8316</v>
      </c>
      <c r="S67" s="8">
        <v>42103.024398148147</v>
      </c>
      <c r="T67" s="8">
        <v>42112.9375</v>
      </c>
    </row>
    <row r="68" spans="1:20" ht="3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 s="10">
        <v>1432589896</v>
      </c>
      <c r="J68" s="10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s="12" t="s">
        <v>8316</v>
      </c>
      <c r="S68" s="8">
        <v>42089.901574074072</v>
      </c>
      <c r="T68" s="8">
        <v>42149.901574074072</v>
      </c>
    </row>
    <row r="69" spans="1:20" ht="3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 s="10">
        <v>1447311540</v>
      </c>
      <c r="J69" s="10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s="12" t="s">
        <v>8316</v>
      </c>
      <c r="S69" s="8">
        <v>42297.691006944442</v>
      </c>
      <c r="T69" s="8">
        <v>42320.290972222225</v>
      </c>
    </row>
    <row r="70" spans="1:20" ht="3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 s="10">
        <v>1407808438</v>
      </c>
      <c r="J70" s="1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s="12" t="s">
        <v>8316</v>
      </c>
      <c r="S70" s="8">
        <v>41833.089756944442</v>
      </c>
      <c r="T70" s="8">
        <v>41863.079143518517</v>
      </c>
    </row>
    <row r="71" spans="1:20" ht="3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 s="10">
        <v>1450389950</v>
      </c>
      <c r="J71" s="10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s="12" t="s">
        <v>8316</v>
      </c>
      <c r="S71" s="8">
        <v>42325.920717592591</v>
      </c>
      <c r="T71" s="8">
        <v>42355.920717592591</v>
      </c>
    </row>
    <row r="72" spans="1:20" ht="3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 s="10">
        <v>1409980144</v>
      </c>
      <c r="J72" s="10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s="12" t="s">
        <v>8316</v>
      </c>
      <c r="S72" s="8">
        <v>41858.214629629627</v>
      </c>
      <c r="T72" s="8">
        <v>41888.214629629627</v>
      </c>
    </row>
    <row r="73" spans="1:20" ht="3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 s="10">
        <v>1404406964</v>
      </c>
      <c r="J73" s="10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s="12" t="s">
        <v>8316</v>
      </c>
      <c r="S73" s="8">
        <v>41793.710231481484</v>
      </c>
      <c r="T73" s="8">
        <v>41823.710231481484</v>
      </c>
    </row>
    <row r="74" spans="1:20" ht="3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 s="10">
        <v>1404532740</v>
      </c>
      <c r="J74" s="10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s="12" t="s">
        <v>8316</v>
      </c>
      <c r="S74" s="8">
        <v>41793.814259259263</v>
      </c>
      <c r="T74" s="8">
        <v>41825.165972222225</v>
      </c>
    </row>
    <row r="75" spans="1:20" ht="3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 s="10">
        <v>1407689102</v>
      </c>
      <c r="J75" s="10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s="12" t="s">
        <v>8316</v>
      </c>
      <c r="S75" s="8">
        <v>41831.697939814818</v>
      </c>
      <c r="T75" s="8">
        <v>41861.697939814818</v>
      </c>
    </row>
    <row r="76" spans="1:20" ht="16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 s="10">
        <v>1475918439</v>
      </c>
      <c r="J76" s="10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s="12" t="s">
        <v>8316</v>
      </c>
      <c r="S76" s="8">
        <v>42621.389340277776</v>
      </c>
      <c r="T76" s="8">
        <v>42651.389340277776</v>
      </c>
    </row>
    <row r="77" spans="1:20" ht="48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 s="10">
        <v>1405882287</v>
      </c>
      <c r="J77" s="10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s="12" t="s">
        <v>8316</v>
      </c>
      <c r="S77" s="8">
        <v>41780.785729166666</v>
      </c>
      <c r="T77" s="8">
        <v>41840.785729166666</v>
      </c>
    </row>
    <row r="78" spans="1:20" ht="3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 s="10">
        <v>1401587064</v>
      </c>
      <c r="J78" s="10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s="12" t="s">
        <v>8316</v>
      </c>
      <c r="S78" s="8">
        <v>41766.072500000002</v>
      </c>
      <c r="T78" s="8">
        <v>41791.072500000002</v>
      </c>
    </row>
    <row r="79" spans="1:20" ht="3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 s="10">
        <v>1401778740</v>
      </c>
      <c r="J79" s="10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s="12" t="s">
        <v>8316</v>
      </c>
      <c r="S79" s="8">
        <v>41766.617291666669</v>
      </c>
      <c r="T79" s="8">
        <v>41793.290972222225</v>
      </c>
    </row>
    <row r="80" spans="1:20" ht="48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 s="10">
        <v>1443711774</v>
      </c>
      <c r="J80" s="1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s="12" t="s">
        <v>8316</v>
      </c>
      <c r="S80" s="8">
        <v>42248.627013888887</v>
      </c>
      <c r="T80" s="8">
        <v>42278.627013888887</v>
      </c>
    </row>
    <row r="81" spans="1:20" ht="3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 s="10">
        <v>1412405940</v>
      </c>
      <c r="J81" s="10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s="12" t="s">
        <v>8316</v>
      </c>
      <c r="S81" s="8">
        <v>41885.221550925926</v>
      </c>
      <c r="T81" s="8">
        <v>41916.290972222225</v>
      </c>
    </row>
    <row r="82" spans="1:20" ht="3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 s="10">
        <v>1437283391</v>
      </c>
      <c r="J82" s="10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s="12" t="s">
        <v>8316</v>
      </c>
      <c r="S82" s="8">
        <v>42159.224432870367</v>
      </c>
      <c r="T82" s="8">
        <v>42204.224432870367</v>
      </c>
    </row>
    <row r="83" spans="1:20" ht="3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 s="10">
        <v>1445196989</v>
      </c>
      <c r="J83" s="10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s="12" t="s">
        <v>8316</v>
      </c>
      <c r="S83" s="8">
        <v>42265.817002314812</v>
      </c>
      <c r="T83" s="8">
        <v>42295.817002314812</v>
      </c>
    </row>
    <row r="84" spans="1:20" ht="16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 s="10">
        <v>1420081143</v>
      </c>
      <c r="J84" s="10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s="12" t="s">
        <v>8316</v>
      </c>
      <c r="S84" s="8">
        <v>41975.124340277776</v>
      </c>
      <c r="T84" s="8">
        <v>42005.124340277776</v>
      </c>
    </row>
    <row r="85" spans="1:20" ht="3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 s="10">
        <v>1427427276</v>
      </c>
      <c r="J85" s="10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s="12" t="s">
        <v>8316</v>
      </c>
      <c r="S85" s="8">
        <v>42065.190694444449</v>
      </c>
      <c r="T85" s="8">
        <v>42090.149027777778</v>
      </c>
    </row>
    <row r="86" spans="1:20" ht="3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 s="10">
        <v>1409602178</v>
      </c>
      <c r="J86" s="10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s="12" t="s">
        <v>8316</v>
      </c>
      <c r="S86" s="8">
        <v>41848.84002314815</v>
      </c>
      <c r="T86" s="8">
        <v>41883.84002314815</v>
      </c>
    </row>
    <row r="87" spans="1:20" ht="16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 s="10">
        <v>1431206058</v>
      </c>
      <c r="J87" s="10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s="12" t="s">
        <v>8316</v>
      </c>
      <c r="S87" s="8">
        <v>42103.884930555556</v>
      </c>
      <c r="T87" s="8">
        <v>42133.884930555556</v>
      </c>
    </row>
    <row r="88" spans="1:20" ht="48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 s="10">
        <v>1427408271</v>
      </c>
      <c r="J88" s="10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s="12" t="s">
        <v>8316</v>
      </c>
      <c r="S88" s="8">
        <v>42059.970729166671</v>
      </c>
      <c r="T88" s="8">
        <v>42089.929062499999</v>
      </c>
    </row>
    <row r="89" spans="1:20" ht="3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 s="10">
        <v>1425833403</v>
      </c>
      <c r="J89" s="10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s="12" t="s">
        <v>8316</v>
      </c>
      <c r="S89" s="8">
        <v>42041.743090277778</v>
      </c>
      <c r="T89" s="8">
        <v>42071.701423611114</v>
      </c>
    </row>
    <row r="90" spans="1:20" ht="48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 s="10">
        <v>1406913120</v>
      </c>
      <c r="J90" s="1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s="12" t="s">
        <v>8316</v>
      </c>
      <c r="S90" s="8">
        <v>41829.73715277778</v>
      </c>
      <c r="T90" s="8">
        <v>41852.716666666667</v>
      </c>
    </row>
    <row r="91" spans="1:20" ht="3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 s="10">
        <v>1403730000</v>
      </c>
      <c r="J91" s="10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s="12" t="s">
        <v>8316</v>
      </c>
      <c r="S91" s="8">
        <v>41789.893599537041</v>
      </c>
      <c r="T91" s="8">
        <v>41815.875</v>
      </c>
    </row>
    <row r="92" spans="1:20" ht="3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 s="10">
        <v>1407858710</v>
      </c>
      <c r="J92" s="10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s="12" t="s">
        <v>8316</v>
      </c>
      <c r="S92" s="8">
        <v>41833.660995370366</v>
      </c>
      <c r="T92" s="8">
        <v>41863.660995370366</v>
      </c>
    </row>
    <row r="93" spans="1:20" ht="16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 s="10">
        <v>1415828820</v>
      </c>
      <c r="J93" s="10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s="12" t="s">
        <v>8316</v>
      </c>
      <c r="S93" s="8">
        <v>41914.590011574073</v>
      </c>
      <c r="T93" s="8">
        <v>41955.907638888893</v>
      </c>
    </row>
    <row r="94" spans="1:20" ht="16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 s="10">
        <v>1473699540</v>
      </c>
      <c r="J94" s="10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s="12" t="s">
        <v>8316</v>
      </c>
      <c r="S94" s="8">
        <v>42611.261064814811</v>
      </c>
      <c r="T94" s="8">
        <v>42625.707638888889</v>
      </c>
    </row>
    <row r="95" spans="1:20" ht="3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 s="10">
        <v>1446739905</v>
      </c>
      <c r="J95" s="10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s="12" t="s">
        <v>8316</v>
      </c>
      <c r="S95" s="8">
        <v>42253.633159722223</v>
      </c>
      <c r="T95" s="8">
        <v>42313.674826388888</v>
      </c>
    </row>
    <row r="96" spans="1:20" ht="3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 s="10">
        <v>1447799054</v>
      </c>
      <c r="J96" s="10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s="12" t="s">
        <v>8316</v>
      </c>
      <c r="S96" s="8">
        <v>42295.891828703709</v>
      </c>
      <c r="T96" s="8">
        <v>42325.933495370366</v>
      </c>
    </row>
    <row r="97" spans="1:20" ht="3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 s="10">
        <v>1458703740</v>
      </c>
      <c r="J97" s="10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s="12" t="s">
        <v>8316</v>
      </c>
      <c r="S97" s="8">
        <v>42402.947002314817</v>
      </c>
      <c r="T97" s="8">
        <v>42452.145138888889</v>
      </c>
    </row>
    <row r="98" spans="1:20" ht="3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 s="10">
        <v>1466278339</v>
      </c>
      <c r="J98" s="10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s="12" t="s">
        <v>8316</v>
      </c>
      <c r="S98" s="8">
        <v>42509.814108796301</v>
      </c>
      <c r="T98" s="8">
        <v>42539.814108796301</v>
      </c>
    </row>
    <row r="99" spans="1:20" ht="3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 s="10">
        <v>1420413960</v>
      </c>
      <c r="J99" s="10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s="12" t="s">
        <v>8316</v>
      </c>
      <c r="S99" s="8">
        <v>41977.004976851851</v>
      </c>
      <c r="T99" s="8">
        <v>42008.976388888885</v>
      </c>
    </row>
    <row r="100" spans="1:20" ht="3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 s="1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s="12" t="s">
        <v>8316</v>
      </c>
      <c r="S100" s="8">
        <v>42171.758611111116</v>
      </c>
      <c r="T100" s="8">
        <v>42231.758611111116</v>
      </c>
    </row>
    <row r="101" spans="1:20" ht="16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 s="10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s="12" t="s">
        <v>8316</v>
      </c>
      <c r="S101" s="8">
        <v>42056.1324537037</v>
      </c>
      <c r="T101" s="8">
        <v>42086.207638888889</v>
      </c>
    </row>
    <row r="102" spans="1:20" ht="3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 s="10">
        <v>1408863600</v>
      </c>
      <c r="J102" s="10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s="12" t="s">
        <v>8316</v>
      </c>
      <c r="S102" s="8">
        <v>41867.652280092596</v>
      </c>
      <c r="T102" s="8">
        <v>41875.291666666664</v>
      </c>
    </row>
    <row r="103" spans="1:20" ht="3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 s="10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s="12" t="s">
        <v>8316</v>
      </c>
      <c r="S103" s="8">
        <v>41779.657870370371</v>
      </c>
      <c r="T103" s="8">
        <v>41821.25</v>
      </c>
    </row>
    <row r="104" spans="1:20" ht="3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 s="10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s="12" t="s">
        <v>8316</v>
      </c>
      <c r="S104" s="8">
        <v>42679.958472222221</v>
      </c>
      <c r="T104" s="8">
        <v>42710.207638888889</v>
      </c>
    </row>
    <row r="105" spans="1:20" ht="3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 s="10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s="12" t="s">
        <v>8316</v>
      </c>
      <c r="S105" s="8">
        <v>42032.250208333338</v>
      </c>
      <c r="T105" s="8">
        <v>42063.250208333338</v>
      </c>
    </row>
    <row r="106" spans="1:20" ht="3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 s="10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s="12" t="s">
        <v>8316</v>
      </c>
      <c r="S106" s="8">
        <v>41793.191875000004</v>
      </c>
      <c r="T106" s="8">
        <v>41807.191875000004</v>
      </c>
    </row>
    <row r="107" spans="1:20" ht="3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 s="10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s="12" t="s">
        <v>8316</v>
      </c>
      <c r="S107" s="8">
        <v>41843.775011574071</v>
      </c>
      <c r="T107" s="8">
        <v>41863.775011574071</v>
      </c>
    </row>
    <row r="108" spans="1:20" ht="3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 s="10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s="12" t="s">
        <v>8316</v>
      </c>
      <c r="S108" s="8">
        <v>42136.092488425929</v>
      </c>
      <c r="T108" s="8">
        <v>42166.092488425929</v>
      </c>
    </row>
    <row r="109" spans="1:20" ht="3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 s="10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s="12" t="s">
        <v>8316</v>
      </c>
      <c r="S109" s="8">
        <v>42317.826377314821</v>
      </c>
      <c r="T109" s="8">
        <v>42357.826377314821</v>
      </c>
    </row>
    <row r="110" spans="1:20" ht="3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 s="10">
        <v>1439581080</v>
      </c>
      <c r="J110" s="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s="12" t="s">
        <v>8316</v>
      </c>
      <c r="S110" s="8">
        <v>42186.01116898148</v>
      </c>
      <c r="T110" s="8">
        <v>42230.818055555559</v>
      </c>
    </row>
    <row r="111" spans="1:20" ht="16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 s="10">
        <v>1429074240</v>
      </c>
      <c r="J111" s="10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s="12" t="s">
        <v>8316</v>
      </c>
      <c r="S111" s="8">
        <v>42095.229166666672</v>
      </c>
      <c r="T111" s="8">
        <v>42109.211111111115</v>
      </c>
    </row>
    <row r="112" spans="1:20" ht="3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 s="10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s="12" t="s">
        <v>8316</v>
      </c>
      <c r="S112" s="8">
        <v>41906.819513888891</v>
      </c>
      <c r="T112" s="8">
        <v>41938.838888888888</v>
      </c>
    </row>
    <row r="113" spans="1:20" ht="3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 s="10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s="12" t="s">
        <v>8316</v>
      </c>
      <c r="S113" s="8">
        <v>41834.135370370372</v>
      </c>
      <c r="T113" s="8">
        <v>41849.135370370372</v>
      </c>
    </row>
    <row r="114" spans="1:20" ht="3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 s="10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s="12" t="s">
        <v>8316</v>
      </c>
      <c r="S114" s="8">
        <v>41863.359282407408</v>
      </c>
      <c r="T114" s="8">
        <v>41893.359282407408</v>
      </c>
    </row>
    <row r="115" spans="1:20" ht="3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 s="10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s="12" t="s">
        <v>8316</v>
      </c>
      <c r="S115" s="8">
        <v>42224.756909722222</v>
      </c>
      <c r="T115" s="8">
        <v>42254.756909722222</v>
      </c>
    </row>
    <row r="116" spans="1:20" ht="3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 s="10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s="12" t="s">
        <v>8316</v>
      </c>
      <c r="S116" s="8">
        <v>41939.8122337963</v>
      </c>
      <c r="T116" s="8">
        <v>41969.853900462964</v>
      </c>
    </row>
    <row r="117" spans="1:20" ht="3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 s="10">
        <v>1429936500</v>
      </c>
      <c r="J117" s="10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s="12" t="s">
        <v>8316</v>
      </c>
      <c r="S117" s="8">
        <v>42059.270023148143</v>
      </c>
      <c r="T117" s="8">
        <v>42119.190972222219</v>
      </c>
    </row>
    <row r="118" spans="1:20" ht="3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 s="10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s="12" t="s">
        <v>8316</v>
      </c>
      <c r="S118" s="8">
        <v>42308.211215277777</v>
      </c>
      <c r="T118" s="8">
        <v>42338.252881944441</v>
      </c>
    </row>
    <row r="119" spans="1:20" ht="3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 s="10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s="12" t="s">
        <v>8316</v>
      </c>
      <c r="S119" s="8">
        <v>42020.768634259264</v>
      </c>
      <c r="T119" s="8">
        <v>42065.958333333328</v>
      </c>
    </row>
    <row r="120" spans="1:20" ht="3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 s="1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s="12" t="s">
        <v>8316</v>
      </c>
      <c r="S120" s="8">
        <v>41786.959745370368</v>
      </c>
      <c r="T120" s="8">
        <v>41816.959745370368</v>
      </c>
    </row>
    <row r="121" spans="1:20" ht="3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 s="10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s="12" t="s">
        <v>8316</v>
      </c>
      <c r="S121" s="8">
        <v>41820.870821759258</v>
      </c>
      <c r="T121" s="8">
        <v>41850.870821759258</v>
      </c>
    </row>
    <row r="122" spans="1:20" ht="3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 s="10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s="12" t="s">
        <v>8316</v>
      </c>
      <c r="S122" s="8">
        <v>42265.683182870373</v>
      </c>
      <c r="T122" s="8">
        <v>42293.207638888889</v>
      </c>
    </row>
    <row r="123" spans="1:20" ht="3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 s="10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s="12" t="s">
        <v>8316</v>
      </c>
      <c r="S123" s="8">
        <v>42601.827141203699</v>
      </c>
      <c r="T123" s="8">
        <v>42631.827141203699</v>
      </c>
    </row>
    <row r="124" spans="1:20" ht="3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 s="10">
        <v>1441510707</v>
      </c>
      <c r="J124" s="10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s="12" t="s">
        <v>8316</v>
      </c>
      <c r="S124" s="8">
        <v>42228.151701388888</v>
      </c>
      <c r="T124" s="8">
        <v>42253.151701388888</v>
      </c>
    </row>
    <row r="125" spans="1:20" ht="3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 s="10">
        <v>1458097364</v>
      </c>
      <c r="J125" s="10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s="12" t="s">
        <v>8316</v>
      </c>
      <c r="S125" s="8">
        <v>42415.168564814812</v>
      </c>
      <c r="T125" s="8">
        <v>42445.126898148148</v>
      </c>
    </row>
    <row r="126" spans="1:20" ht="3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 s="10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s="12" t="s">
        <v>8316</v>
      </c>
      <c r="S126" s="8">
        <v>42538.968310185184</v>
      </c>
      <c r="T126" s="8">
        <v>42568.029861111107</v>
      </c>
    </row>
    <row r="127" spans="1:20" ht="3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 s="10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s="12" t="s">
        <v>8316</v>
      </c>
      <c r="S127" s="8">
        <v>42233.671747685185</v>
      </c>
      <c r="T127" s="8">
        <v>42278.541666666672</v>
      </c>
    </row>
    <row r="128" spans="1:20" ht="3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 s="10">
        <v>1480576720</v>
      </c>
      <c r="J128" s="10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s="12" t="s">
        <v>8316</v>
      </c>
      <c r="S128" s="8">
        <v>42675.262962962966</v>
      </c>
      <c r="T128" s="8">
        <v>42705.304629629631</v>
      </c>
    </row>
    <row r="129" spans="1:20" ht="3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 s="10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s="12" t="s">
        <v>8316</v>
      </c>
      <c r="S129" s="8">
        <v>42534.631481481483</v>
      </c>
      <c r="T129" s="8">
        <v>42562.631481481483</v>
      </c>
    </row>
    <row r="130" spans="1:20" ht="3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 s="1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s="12" t="s">
        <v>8316</v>
      </c>
      <c r="S130" s="8">
        <v>42151.905717592599</v>
      </c>
      <c r="T130" s="8">
        <v>42182.905717592599</v>
      </c>
    </row>
    <row r="131" spans="1:20" ht="3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 s="10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s="12" t="s">
        <v>8316</v>
      </c>
      <c r="S131" s="8">
        <v>41961.492488425924</v>
      </c>
      <c r="T131" s="8">
        <v>42006.492488425924</v>
      </c>
    </row>
    <row r="132" spans="1:20" ht="48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 s="10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s="12" t="s">
        <v>8316</v>
      </c>
      <c r="S132" s="8">
        <v>41940.587233796294</v>
      </c>
      <c r="T132" s="8">
        <v>41968.041666666672</v>
      </c>
    </row>
    <row r="133" spans="1:20" ht="3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 s="10">
        <v>1434490914</v>
      </c>
      <c r="J133" s="10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s="12" t="s">
        <v>8316</v>
      </c>
      <c r="S133" s="8">
        <v>42111.904097222221</v>
      </c>
      <c r="T133" s="8">
        <v>42171.904097222221</v>
      </c>
    </row>
    <row r="134" spans="1:20" ht="3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 s="10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s="12" t="s">
        <v>8316</v>
      </c>
      <c r="S134" s="8">
        <v>42279.778564814813</v>
      </c>
      <c r="T134" s="8">
        <v>42310.701388888891</v>
      </c>
    </row>
    <row r="135" spans="1:20" ht="3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 s="10">
        <v>1440690875</v>
      </c>
      <c r="J135" s="10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s="12" t="s">
        <v>8316</v>
      </c>
      <c r="S135" s="8">
        <v>42213.662905092591</v>
      </c>
      <c r="T135" s="8">
        <v>42243.662905092591</v>
      </c>
    </row>
    <row r="136" spans="1:20" ht="3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 s="10">
        <v>1431717268</v>
      </c>
      <c r="J136" s="10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s="12" t="s">
        <v>8316</v>
      </c>
      <c r="S136" s="8">
        <v>42109.801712962959</v>
      </c>
      <c r="T136" s="8">
        <v>42139.801712962959</v>
      </c>
    </row>
    <row r="137" spans="1:20" ht="16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 s="10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s="12" t="s">
        <v>8316</v>
      </c>
      <c r="S137" s="8">
        <v>42031.833587962959</v>
      </c>
      <c r="T137" s="8">
        <v>42063.333333333328</v>
      </c>
    </row>
    <row r="138" spans="1:20" ht="3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 s="10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s="12" t="s">
        <v>8316</v>
      </c>
      <c r="S138" s="8">
        <v>42615.142870370371</v>
      </c>
      <c r="T138" s="8">
        <v>42645.142870370371</v>
      </c>
    </row>
    <row r="139" spans="1:20" ht="3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 s="10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s="12" t="s">
        <v>8316</v>
      </c>
      <c r="S139" s="8">
        <v>42439.702314814815</v>
      </c>
      <c r="T139" s="8">
        <v>42468.774305555555</v>
      </c>
    </row>
    <row r="140" spans="1:20" ht="3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 s="1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s="12" t="s">
        <v>8316</v>
      </c>
      <c r="S140" s="8">
        <v>42243.790393518517</v>
      </c>
      <c r="T140" s="8">
        <v>42303.790393518517</v>
      </c>
    </row>
    <row r="141" spans="1:20" ht="3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 s="10">
        <v>1469834940</v>
      </c>
      <c r="J141" s="10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s="12" t="s">
        <v>8316</v>
      </c>
      <c r="S141" s="8">
        <v>42550.048449074078</v>
      </c>
      <c r="T141" s="8">
        <v>42580.978472222225</v>
      </c>
    </row>
    <row r="142" spans="1:20" ht="3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 s="10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s="12" t="s">
        <v>8316</v>
      </c>
      <c r="S142" s="8">
        <v>42306.848854166667</v>
      </c>
      <c r="T142" s="8">
        <v>42336.890520833331</v>
      </c>
    </row>
    <row r="143" spans="1:20" ht="3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 s="10">
        <v>1461543600</v>
      </c>
      <c r="J143" s="10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s="12" t="s">
        <v>8316</v>
      </c>
      <c r="S143" s="8">
        <v>42457.932025462964</v>
      </c>
      <c r="T143" s="8">
        <v>42485.013888888891</v>
      </c>
    </row>
    <row r="144" spans="1:20" ht="3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 s="10">
        <v>1468020354</v>
      </c>
      <c r="J144" s="10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s="12" t="s">
        <v>8316</v>
      </c>
      <c r="S144" s="8">
        <v>42513.976319444439</v>
      </c>
      <c r="T144" s="8">
        <v>42559.976319444439</v>
      </c>
    </row>
    <row r="145" spans="1:20" ht="3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 s="10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s="12" t="s">
        <v>8316</v>
      </c>
      <c r="S145" s="8">
        <v>41816.950370370374</v>
      </c>
      <c r="T145" s="8">
        <v>41853.583333333336</v>
      </c>
    </row>
    <row r="146" spans="1:20" ht="3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 s="10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s="12" t="s">
        <v>8316</v>
      </c>
      <c r="S146" s="8">
        <v>41880.788842592592</v>
      </c>
      <c r="T146" s="8">
        <v>41910.788842592592</v>
      </c>
    </row>
    <row r="147" spans="1:20" ht="3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 s="10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s="12" t="s">
        <v>8316</v>
      </c>
      <c r="S147" s="8">
        <v>42342.845555555556</v>
      </c>
      <c r="T147" s="8">
        <v>42372.845555555556</v>
      </c>
    </row>
    <row r="148" spans="1:20" ht="3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 s="10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s="12" t="s">
        <v>8316</v>
      </c>
      <c r="S148" s="8">
        <v>42053.722060185188</v>
      </c>
      <c r="T148" s="8">
        <v>42113.680393518516</v>
      </c>
    </row>
    <row r="149" spans="1:20" ht="3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 s="10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s="12" t="s">
        <v>8316</v>
      </c>
      <c r="S149" s="8">
        <v>42414.235879629632</v>
      </c>
      <c r="T149" s="8">
        <v>42474.194212962961</v>
      </c>
    </row>
    <row r="150" spans="1:20" ht="3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 s="1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s="12" t="s">
        <v>8316</v>
      </c>
      <c r="S150" s="8">
        <v>41801.711550925924</v>
      </c>
      <c r="T150" s="8">
        <v>41844.124305555553</v>
      </c>
    </row>
    <row r="151" spans="1:20" ht="3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 s="10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s="12" t="s">
        <v>8316</v>
      </c>
      <c r="S151" s="8">
        <v>42770.290590277778</v>
      </c>
      <c r="T151" s="8">
        <v>42800.290590277778</v>
      </c>
    </row>
    <row r="152" spans="1:20" ht="3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 s="10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s="12" t="s">
        <v>8316</v>
      </c>
      <c r="S152" s="8">
        <v>42452.815659722226</v>
      </c>
      <c r="T152" s="8">
        <v>42512.815659722226</v>
      </c>
    </row>
    <row r="153" spans="1:20" ht="3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 s="10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s="12" t="s">
        <v>8316</v>
      </c>
      <c r="S153" s="8">
        <v>42601.854699074072</v>
      </c>
      <c r="T153" s="8">
        <v>42611.163194444445</v>
      </c>
    </row>
    <row r="154" spans="1:20" ht="3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 s="10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s="12" t="s">
        <v>8316</v>
      </c>
      <c r="S154" s="8">
        <v>42447.863553240735</v>
      </c>
      <c r="T154" s="8">
        <v>42477.863553240735</v>
      </c>
    </row>
    <row r="155" spans="1:20" ht="3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 s="10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s="12" t="s">
        <v>8316</v>
      </c>
      <c r="S155" s="8">
        <v>41811.536180555559</v>
      </c>
      <c r="T155" s="8">
        <v>41841.536180555559</v>
      </c>
    </row>
    <row r="156" spans="1:20" ht="3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 s="10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s="12" t="s">
        <v>8316</v>
      </c>
      <c r="S156" s="8">
        <v>41981.067523148144</v>
      </c>
      <c r="T156" s="8">
        <v>42041.067523148144</v>
      </c>
    </row>
    <row r="157" spans="1:20" ht="3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 s="10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s="12" t="s">
        <v>8316</v>
      </c>
      <c r="S157" s="8">
        <v>42469.68414351852</v>
      </c>
      <c r="T157" s="8">
        <v>42499.166666666672</v>
      </c>
    </row>
    <row r="158" spans="1:20" ht="3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 s="10">
        <v>1468442898</v>
      </c>
      <c r="J158" s="10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s="12" t="s">
        <v>8316</v>
      </c>
      <c r="S158" s="8">
        <v>42534.866875</v>
      </c>
      <c r="T158" s="8">
        <v>42564.866875</v>
      </c>
    </row>
    <row r="159" spans="1:20" ht="3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 s="10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s="12" t="s">
        <v>8316</v>
      </c>
      <c r="S159" s="8">
        <v>41830.858344907407</v>
      </c>
      <c r="T159" s="8">
        <v>41852.291666666664</v>
      </c>
    </row>
    <row r="160" spans="1:20" ht="3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 s="1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s="12" t="s">
        <v>8316</v>
      </c>
      <c r="S160" s="8">
        <v>42543.788564814815</v>
      </c>
      <c r="T160" s="8">
        <v>42573.788564814815</v>
      </c>
    </row>
    <row r="161" spans="1:20" ht="3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 s="10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s="12" t="s">
        <v>8316</v>
      </c>
      <c r="S161" s="8">
        <v>41975.642974537041</v>
      </c>
      <c r="T161" s="8">
        <v>42035.642974537041</v>
      </c>
    </row>
    <row r="162" spans="1:20" ht="3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 s="10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s="12" t="s">
        <v>8316</v>
      </c>
      <c r="S162" s="8">
        <v>41795.598923611113</v>
      </c>
      <c r="T162" s="8">
        <v>41825.598923611113</v>
      </c>
    </row>
    <row r="163" spans="1:20" ht="3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 s="10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s="12" t="s">
        <v>8316</v>
      </c>
      <c r="S163" s="8">
        <v>42508.179965277777</v>
      </c>
      <c r="T163" s="8">
        <v>42568.179965277777</v>
      </c>
    </row>
    <row r="164" spans="1:20" ht="3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 s="10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s="12" t="s">
        <v>8316</v>
      </c>
      <c r="S164" s="8">
        <v>41747.86986111111</v>
      </c>
      <c r="T164" s="8">
        <v>41779.290972222225</v>
      </c>
    </row>
    <row r="165" spans="1:20" ht="3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 s="10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s="12" t="s">
        <v>8316</v>
      </c>
      <c r="S165" s="8">
        <v>42399.707407407404</v>
      </c>
      <c r="T165" s="8">
        <v>42420.878472222219</v>
      </c>
    </row>
    <row r="166" spans="1:20" ht="16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 s="10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s="12" t="s">
        <v>8316</v>
      </c>
      <c r="S166" s="8">
        <v>42230.08116898148</v>
      </c>
      <c r="T166" s="8">
        <v>42245.08116898148</v>
      </c>
    </row>
    <row r="167" spans="1:20" ht="3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 s="10">
        <v>1447009181</v>
      </c>
      <c r="J167" s="10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s="12" t="s">
        <v>8316</v>
      </c>
      <c r="S167" s="8">
        <v>42286.749780092592</v>
      </c>
      <c r="T167" s="8">
        <v>42316.791446759264</v>
      </c>
    </row>
    <row r="168" spans="1:20" ht="3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 s="10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s="12" t="s">
        <v>8316</v>
      </c>
      <c r="S168" s="8">
        <v>42125.644467592589</v>
      </c>
      <c r="T168" s="8">
        <v>42155.644467592589</v>
      </c>
    </row>
    <row r="169" spans="1:20" ht="3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 s="10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s="12" t="s">
        <v>8316</v>
      </c>
      <c r="S169" s="8">
        <v>42289.94049768518</v>
      </c>
      <c r="T169" s="8">
        <v>42349.982164351852</v>
      </c>
    </row>
    <row r="170" spans="1:20" ht="3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 s="10">
        <v>1431549912</v>
      </c>
      <c r="J170" s="1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s="12" t="s">
        <v>8316</v>
      </c>
      <c r="S170" s="8">
        <v>42107.864722222221</v>
      </c>
      <c r="T170" s="8">
        <v>42137.864722222221</v>
      </c>
    </row>
    <row r="171" spans="1:20" ht="3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 s="10">
        <v>1405761690</v>
      </c>
      <c r="J171" s="10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s="12" t="s">
        <v>8316</v>
      </c>
      <c r="S171" s="8">
        <v>41809.389930555553</v>
      </c>
      <c r="T171" s="8">
        <v>41839.389930555553</v>
      </c>
    </row>
    <row r="172" spans="1:20" ht="3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 s="10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s="12" t="s">
        <v>8316</v>
      </c>
      <c r="S172" s="8">
        <v>41950.26694444444</v>
      </c>
      <c r="T172" s="8">
        <v>41963.669444444444</v>
      </c>
    </row>
    <row r="173" spans="1:20" ht="3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 s="10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s="12" t="s">
        <v>8316</v>
      </c>
      <c r="S173" s="8">
        <v>42061.963263888887</v>
      </c>
      <c r="T173" s="8">
        <v>42091.921597222223</v>
      </c>
    </row>
    <row r="174" spans="1:20" ht="3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 s="10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s="12" t="s">
        <v>8316</v>
      </c>
      <c r="S174" s="8">
        <v>41842.828680555554</v>
      </c>
      <c r="T174" s="8">
        <v>41882.827650462961</v>
      </c>
    </row>
    <row r="175" spans="1:20" ht="16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 s="10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s="12" t="s">
        <v>8316</v>
      </c>
      <c r="S175" s="8">
        <v>42437.64534722222</v>
      </c>
      <c r="T175" s="8">
        <v>42497.603680555556</v>
      </c>
    </row>
    <row r="176" spans="1:20" ht="3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 s="10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s="12" t="s">
        <v>8316</v>
      </c>
      <c r="S176" s="8">
        <v>41879.043530092589</v>
      </c>
      <c r="T176" s="8">
        <v>41909.043530092589</v>
      </c>
    </row>
    <row r="177" spans="1:20" ht="3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 s="10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s="12" t="s">
        <v>8316</v>
      </c>
      <c r="S177" s="8">
        <v>42020.587349537032</v>
      </c>
      <c r="T177" s="8">
        <v>42050.587349537032</v>
      </c>
    </row>
    <row r="178" spans="1:20" ht="16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 s="10">
        <v>1412740457</v>
      </c>
      <c r="J178" s="10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s="12" t="s">
        <v>8316</v>
      </c>
      <c r="S178" s="8">
        <v>41890.16269675926</v>
      </c>
      <c r="T178" s="8">
        <v>41920.16269675926</v>
      </c>
    </row>
    <row r="179" spans="1:20" ht="3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 s="10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s="12" t="s">
        <v>8316</v>
      </c>
      <c r="S179" s="8">
        <v>41872.807696759257</v>
      </c>
      <c r="T179" s="8">
        <v>41932.807696759257</v>
      </c>
    </row>
    <row r="180" spans="1:20" ht="3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 s="10">
        <v>1455647587</v>
      </c>
      <c r="J180" s="1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s="12" t="s">
        <v>8316</v>
      </c>
      <c r="S180" s="8">
        <v>42391.772997685184</v>
      </c>
      <c r="T180" s="8">
        <v>42416.772997685184</v>
      </c>
    </row>
    <row r="181" spans="1:20" ht="3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 s="10">
        <v>1409070480</v>
      </c>
      <c r="J181" s="10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s="12" t="s">
        <v>8316</v>
      </c>
      <c r="S181" s="8">
        <v>41848.772928240738</v>
      </c>
      <c r="T181" s="8">
        <v>41877.686111111114</v>
      </c>
    </row>
    <row r="182" spans="1:20" ht="3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 s="10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s="12" t="s">
        <v>8316</v>
      </c>
      <c r="S182" s="8">
        <v>41921.770439814813</v>
      </c>
      <c r="T182" s="8">
        <v>41938.770439814813</v>
      </c>
    </row>
    <row r="183" spans="1:20" ht="3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 s="10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s="12" t="s">
        <v>8316</v>
      </c>
      <c r="S183" s="8">
        <v>42021.301192129627</v>
      </c>
      <c r="T183" s="8">
        <v>42051.301192129627</v>
      </c>
    </row>
    <row r="184" spans="1:20" ht="3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 s="10">
        <v>1457157269</v>
      </c>
      <c r="J184" s="10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s="12" t="s">
        <v>8316</v>
      </c>
      <c r="S184" s="8">
        <v>42419.246168981481</v>
      </c>
      <c r="T184" s="8">
        <v>42434.246168981481</v>
      </c>
    </row>
    <row r="185" spans="1:20" ht="3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 s="10">
        <v>1437331463</v>
      </c>
      <c r="J185" s="10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s="12" t="s">
        <v>8316</v>
      </c>
      <c r="S185" s="8">
        <v>42174.780821759254</v>
      </c>
      <c r="T185" s="8">
        <v>42204.780821759254</v>
      </c>
    </row>
    <row r="186" spans="1:20" ht="3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 s="10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s="12" t="s">
        <v>8316</v>
      </c>
      <c r="S186" s="8">
        <v>41856.672152777777</v>
      </c>
      <c r="T186" s="8">
        <v>41886.672152777777</v>
      </c>
    </row>
    <row r="187" spans="1:20" ht="3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 s="10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s="12" t="s">
        <v>8316</v>
      </c>
      <c r="S187" s="8">
        <v>42417.675879629634</v>
      </c>
      <c r="T187" s="8">
        <v>42475.686111111107</v>
      </c>
    </row>
    <row r="188" spans="1:20" ht="3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 s="10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s="12" t="s">
        <v>8316</v>
      </c>
      <c r="S188" s="8">
        <v>42057.190960648149</v>
      </c>
      <c r="T188" s="8">
        <v>42087.149293981478</v>
      </c>
    </row>
    <row r="189" spans="1:20" ht="3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 s="10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s="12" t="s">
        <v>8316</v>
      </c>
      <c r="S189" s="8">
        <v>41878.911550925928</v>
      </c>
      <c r="T189" s="8">
        <v>41938.911550925928</v>
      </c>
    </row>
    <row r="190" spans="1:20" ht="16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 s="1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s="12" t="s">
        <v>8316</v>
      </c>
      <c r="S190" s="8">
        <v>41990.584108796291</v>
      </c>
      <c r="T190" s="8">
        <v>42036.120833333334</v>
      </c>
    </row>
    <row r="191" spans="1:20" ht="3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 s="10">
        <v>1458860363</v>
      </c>
      <c r="J191" s="10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s="12" t="s">
        <v>8316</v>
      </c>
      <c r="S191" s="8">
        <v>42408.999571759254</v>
      </c>
      <c r="T191" s="8">
        <v>42453.957905092597</v>
      </c>
    </row>
    <row r="192" spans="1:20" ht="3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 s="10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s="12" t="s">
        <v>8316</v>
      </c>
      <c r="S192" s="8">
        <v>42217.670104166667</v>
      </c>
      <c r="T192" s="8">
        <v>42247.670104166667</v>
      </c>
    </row>
    <row r="193" spans="1:20" ht="3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 s="10">
        <v>1449247439</v>
      </c>
      <c r="J193" s="10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s="12" t="s">
        <v>8316</v>
      </c>
      <c r="S193" s="8">
        <v>42282.655543981484</v>
      </c>
      <c r="T193" s="8">
        <v>42342.697210648148</v>
      </c>
    </row>
    <row r="194" spans="1:20" ht="3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 s="10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s="12" t="s">
        <v>8316</v>
      </c>
      <c r="S194" s="8">
        <v>42768.97084490741</v>
      </c>
      <c r="T194" s="8">
        <v>42789.041666666672</v>
      </c>
    </row>
    <row r="195" spans="1:20" ht="3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 s="10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s="12" t="s">
        <v>8316</v>
      </c>
      <c r="S195" s="8">
        <v>41765.938657407409</v>
      </c>
      <c r="T195" s="8">
        <v>41795.938657407409</v>
      </c>
    </row>
    <row r="196" spans="1:20" ht="3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 s="10">
        <v>1450053370</v>
      </c>
      <c r="J196" s="10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s="12" t="s">
        <v>8316</v>
      </c>
      <c r="S196" s="8">
        <v>42322.025115740747</v>
      </c>
      <c r="T196" s="8">
        <v>42352.025115740747</v>
      </c>
    </row>
    <row r="197" spans="1:20" ht="3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 s="10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s="12" t="s">
        <v>8316</v>
      </c>
      <c r="S197" s="8">
        <v>42374.655081018514</v>
      </c>
      <c r="T197" s="8">
        <v>42403.784027777772</v>
      </c>
    </row>
    <row r="198" spans="1:20" ht="3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 s="10">
        <v>1418914964</v>
      </c>
      <c r="J198" s="10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s="12" t="s">
        <v>8316</v>
      </c>
      <c r="S198" s="8">
        <v>41941.585231481484</v>
      </c>
      <c r="T198" s="8">
        <v>41991.626898148148</v>
      </c>
    </row>
    <row r="199" spans="1:20" ht="3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 s="10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s="12" t="s">
        <v>8316</v>
      </c>
      <c r="S199" s="8">
        <v>42293.809212962966</v>
      </c>
      <c r="T199" s="8">
        <v>42353.85087962963</v>
      </c>
    </row>
    <row r="200" spans="1:20" ht="3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 s="1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s="12" t="s">
        <v>8316</v>
      </c>
      <c r="S200" s="8">
        <v>42067.947337962964</v>
      </c>
      <c r="T200" s="8">
        <v>42097.905671296292</v>
      </c>
    </row>
    <row r="201" spans="1:20" ht="16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 s="10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s="12" t="s">
        <v>8316</v>
      </c>
      <c r="S201" s="8">
        <v>41903.882951388885</v>
      </c>
      <c r="T201" s="8">
        <v>41933.882951388885</v>
      </c>
    </row>
    <row r="202" spans="1:20" ht="3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 s="10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s="12" t="s">
        <v>8316</v>
      </c>
      <c r="S202" s="8">
        <v>41804.937083333331</v>
      </c>
      <c r="T202" s="8">
        <v>41821.9375</v>
      </c>
    </row>
    <row r="203" spans="1:20" ht="3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 s="10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s="12" t="s">
        <v>8316</v>
      </c>
      <c r="S203" s="8">
        <v>42497.070775462969</v>
      </c>
      <c r="T203" s="8">
        <v>42514.600694444445</v>
      </c>
    </row>
    <row r="204" spans="1:20" ht="3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 s="10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s="12" t="s">
        <v>8316</v>
      </c>
      <c r="S204" s="8">
        <v>41869.798726851855</v>
      </c>
      <c r="T204" s="8">
        <v>41929.798726851855</v>
      </c>
    </row>
    <row r="205" spans="1:20" ht="3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 s="10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s="12" t="s">
        <v>8316</v>
      </c>
      <c r="S205" s="8">
        <v>42305.670914351853</v>
      </c>
      <c r="T205" s="8">
        <v>42339.249305555553</v>
      </c>
    </row>
    <row r="206" spans="1:20" ht="3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 s="10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s="12" t="s">
        <v>8316</v>
      </c>
      <c r="S206" s="8">
        <v>42144.231527777782</v>
      </c>
      <c r="T206" s="8">
        <v>42203.125</v>
      </c>
    </row>
    <row r="207" spans="1:20" ht="3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 s="10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s="12" t="s">
        <v>8316</v>
      </c>
      <c r="S207" s="8">
        <v>41995.084074074075</v>
      </c>
      <c r="T207" s="8">
        <v>42024.802777777775</v>
      </c>
    </row>
    <row r="208" spans="1:20" ht="3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 s="10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s="12" t="s">
        <v>8316</v>
      </c>
      <c r="S208" s="8">
        <v>42074.219699074078</v>
      </c>
      <c r="T208" s="8">
        <v>42104.208333333328</v>
      </c>
    </row>
    <row r="209" spans="1:20" ht="3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 s="10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s="12" t="s">
        <v>8316</v>
      </c>
      <c r="S209" s="8">
        <v>41904.650578703702</v>
      </c>
      <c r="T209" s="8">
        <v>41934.650578703702</v>
      </c>
    </row>
    <row r="210" spans="1:20" ht="3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 s="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s="12" t="s">
        <v>8316</v>
      </c>
      <c r="S210" s="8">
        <v>41991.022488425922</v>
      </c>
      <c r="T210" s="8">
        <v>42015.041666666672</v>
      </c>
    </row>
    <row r="211" spans="1:20" ht="3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 s="10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s="12" t="s">
        <v>8316</v>
      </c>
      <c r="S211" s="8">
        <v>42169.958506944444</v>
      </c>
      <c r="T211" s="8">
        <v>42199.958506944444</v>
      </c>
    </row>
    <row r="212" spans="1:20" ht="3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 s="10">
        <v>1414077391</v>
      </c>
      <c r="J212" s="10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s="12" t="s">
        <v>8316</v>
      </c>
      <c r="S212" s="8">
        <v>41905.636469907404</v>
      </c>
      <c r="T212" s="8">
        <v>41935.636469907404</v>
      </c>
    </row>
    <row r="213" spans="1:20" ht="3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 s="10">
        <v>1399618380</v>
      </c>
      <c r="J213" s="10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s="12" t="s">
        <v>8316</v>
      </c>
      <c r="S213" s="8">
        <v>41761.810150462967</v>
      </c>
      <c r="T213" s="8">
        <v>41768.286805555559</v>
      </c>
    </row>
    <row r="214" spans="1:20" ht="48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 s="10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s="12" t="s">
        <v>8316</v>
      </c>
      <c r="S214" s="8">
        <v>41865.878657407404</v>
      </c>
      <c r="T214" s="8">
        <v>41925.878657407404</v>
      </c>
    </row>
    <row r="215" spans="1:20" ht="3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 s="10">
        <v>1475294400</v>
      </c>
      <c r="J215" s="10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s="12" t="s">
        <v>8316</v>
      </c>
      <c r="S215" s="8">
        <v>42613.841261574074</v>
      </c>
      <c r="T215" s="8">
        <v>42644.166666666672</v>
      </c>
    </row>
    <row r="216" spans="1:20" ht="3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 s="10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s="12" t="s">
        <v>8316</v>
      </c>
      <c r="S216" s="8">
        <v>42534.933321759265</v>
      </c>
      <c r="T216" s="8">
        <v>42554.832638888889</v>
      </c>
    </row>
    <row r="217" spans="1:20" ht="3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 s="10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s="12" t="s">
        <v>8316</v>
      </c>
      <c r="S217" s="8">
        <v>42446.060694444444</v>
      </c>
      <c r="T217" s="8">
        <v>42461.165972222225</v>
      </c>
    </row>
    <row r="218" spans="1:20" ht="3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 s="10">
        <v>1461205423</v>
      </c>
      <c r="J218" s="10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s="12" t="s">
        <v>8316</v>
      </c>
      <c r="S218" s="8">
        <v>42421.141469907408</v>
      </c>
      <c r="T218" s="8">
        <v>42481.099803240737</v>
      </c>
    </row>
    <row r="219" spans="1:20" ht="3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 s="10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s="12" t="s">
        <v>8316</v>
      </c>
      <c r="S219" s="8">
        <v>42523.739212962959</v>
      </c>
      <c r="T219" s="8">
        <v>42553.739212962959</v>
      </c>
    </row>
    <row r="220" spans="1:20" ht="3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 s="1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s="12" t="s">
        <v>8316</v>
      </c>
      <c r="S220" s="8">
        <v>41833.951516203706</v>
      </c>
      <c r="T220" s="8">
        <v>41863.951516203706</v>
      </c>
    </row>
    <row r="221" spans="1:20" ht="3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 s="10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s="12" t="s">
        <v>8316</v>
      </c>
      <c r="S221" s="8">
        <v>42479.039212962962</v>
      </c>
      <c r="T221" s="8">
        <v>42509.039212962962</v>
      </c>
    </row>
    <row r="222" spans="1:20" ht="3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 s="10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s="12" t="s">
        <v>8316</v>
      </c>
      <c r="S222" s="8">
        <v>42235.117476851854</v>
      </c>
      <c r="T222" s="8">
        <v>42275.117476851854</v>
      </c>
    </row>
    <row r="223" spans="1:20" ht="3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 s="10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s="12" t="s">
        <v>8316</v>
      </c>
      <c r="S223" s="8">
        <v>42718.963599537034</v>
      </c>
      <c r="T223" s="8">
        <v>42748.961805555555</v>
      </c>
    </row>
    <row r="224" spans="1:20" ht="3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 s="10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s="12" t="s">
        <v>8316</v>
      </c>
      <c r="S224" s="8">
        <v>42031.666898148149</v>
      </c>
      <c r="T224" s="8">
        <v>42064.125</v>
      </c>
    </row>
    <row r="225" spans="1:20" ht="3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 s="10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s="12" t="s">
        <v>8316</v>
      </c>
      <c r="S225" s="8">
        <v>42078.34520833334</v>
      </c>
      <c r="T225" s="8">
        <v>42133.166666666672</v>
      </c>
    </row>
    <row r="226" spans="1:20" ht="3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 s="10">
        <v>1413921060</v>
      </c>
      <c r="J226" s="10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s="12" t="s">
        <v>8316</v>
      </c>
      <c r="S226" s="8">
        <v>41905.795706018522</v>
      </c>
      <c r="T226" s="8">
        <v>41933.82708333333</v>
      </c>
    </row>
    <row r="227" spans="1:20" ht="3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 s="10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s="12" t="s">
        <v>8316</v>
      </c>
      <c r="S227" s="8">
        <v>42695.7105787037</v>
      </c>
      <c r="T227" s="8">
        <v>42725.7105787037</v>
      </c>
    </row>
    <row r="228" spans="1:20" ht="3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 s="10">
        <v>1466375521</v>
      </c>
      <c r="J228" s="10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s="12" t="s">
        <v>8316</v>
      </c>
      <c r="S228" s="8">
        <v>42510.938900462963</v>
      </c>
      <c r="T228" s="8">
        <v>42540.938900462963</v>
      </c>
    </row>
    <row r="229" spans="1:20" ht="3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 s="10">
        <v>1465930440</v>
      </c>
      <c r="J229" s="10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s="12" t="s">
        <v>8316</v>
      </c>
      <c r="S229" s="8">
        <v>42511.698101851856</v>
      </c>
      <c r="T229" s="8">
        <v>42535.787500000006</v>
      </c>
    </row>
    <row r="230" spans="1:20" ht="3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 s="1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s="12" t="s">
        <v>8316</v>
      </c>
      <c r="S230" s="8">
        <v>42041.581307870365</v>
      </c>
      <c r="T230" s="8">
        <v>42071.539641203708</v>
      </c>
    </row>
    <row r="231" spans="1:20" ht="3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 s="10">
        <v>1447542000</v>
      </c>
      <c r="J231" s="10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s="12" t="s">
        <v>8316</v>
      </c>
      <c r="S231" s="8">
        <v>42307.189270833333</v>
      </c>
      <c r="T231" s="8">
        <v>42322.958333333328</v>
      </c>
    </row>
    <row r="232" spans="1:20" ht="3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 s="10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s="12" t="s">
        <v>8316</v>
      </c>
      <c r="S232" s="8">
        <v>42353.761759259258</v>
      </c>
      <c r="T232" s="8">
        <v>42383.761759259258</v>
      </c>
    </row>
    <row r="233" spans="1:20" ht="3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 s="10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s="12" t="s">
        <v>8316</v>
      </c>
      <c r="S233" s="8">
        <v>42058.603877314818</v>
      </c>
      <c r="T233" s="8">
        <v>42087.165972222225</v>
      </c>
    </row>
    <row r="234" spans="1:20" ht="3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 s="10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s="12" t="s">
        <v>8316</v>
      </c>
      <c r="S234" s="8">
        <v>42304.940960648149</v>
      </c>
      <c r="T234" s="8">
        <v>42329.166666666672</v>
      </c>
    </row>
    <row r="235" spans="1:20" ht="16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 s="10">
        <v>1468777786</v>
      </c>
      <c r="J235" s="10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s="12" t="s">
        <v>8316</v>
      </c>
      <c r="S235" s="8">
        <v>42538.742893518516</v>
      </c>
      <c r="T235" s="8">
        <v>42568.742893518516</v>
      </c>
    </row>
    <row r="236" spans="1:20" ht="3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 s="10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s="12" t="s">
        <v>8316</v>
      </c>
      <c r="S236" s="8">
        <v>42122.732499999998</v>
      </c>
      <c r="T236" s="8">
        <v>42155.732638888891</v>
      </c>
    </row>
    <row r="237" spans="1:20" ht="3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 s="10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s="12" t="s">
        <v>8316</v>
      </c>
      <c r="S237" s="8">
        <v>42209.67288194444</v>
      </c>
      <c r="T237" s="8">
        <v>42223.625</v>
      </c>
    </row>
    <row r="238" spans="1:20" ht="3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 s="10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s="12" t="s">
        <v>8316</v>
      </c>
      <c r="S238" s="8">
        <v>41990.506377314814</v>
      </c>
      <c r="T238" s="8">
        <v>42020.506377314814</v>
      </c>
    </row>
    <row r="239" spans="1:20" ht="3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 s="10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s="12" t="s">
        <v>8316</v>
      </c>
      <c r="S239" s="8">
        <v>42039.194988425923</v>
      </c>
      <c r="T239" s="8">
        <v>42099.153321759266</v>
      </c>
    </row>
    <row r="240" spans="1:20" ht="3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 s="1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s="12" t="s">
        <v>8316</v>
      </c>
      <c r="S240" s="8">
        <v>41890.086805555555</v>
      </c>
      <c r="T240" s="8">
        <v>41934.207638888889</v>
      </c>
    </row>
    <row r="241" spans="1:20" ht="3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 s="10">
        <v>1465060797</v>
      </c>
      <c r="J241" s="10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s="12" t="s">
        <v>8316</v>
      </c>
      <c r="S241" s="8">
        <v>42495.722187499996</v>
      </c>
      <c r="T241" s="8">
        <v>42525.722187499996</v>
      </c>
    </row>
    <row r="242" spans="1:20" ht="3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 s="10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s="12" t="s">
        <v>8316</v>
      </c>
      <c r="S242" s="8">
        <v>42570.850381944445</v>
      </c>
      <c r="T242" s="8">
        <v>42615.850381944445</v>
      </c>
    </row>
    <row r="243" spans="1:20" ht="3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 s="10">
        <v>1414205990</v>
      </c>
      <c r="J243" s="10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s="12" t="s">
        <v>8316</v>
      </c>
      <c r="S243" s="8">
        <v>41927.124884259261</v>
      </c>
      <c r="T243" s="8">
        <v>41937.124884259261</v>
      </c>
    </row>
    <row r="244" spans="1:20" ht="3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 s="10">
        <v>1485380482</v>
      </c>
      <c r="J244" s="10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s="12" t="s">
        <v>8316</v>
      </c>
      <c r="S244" s="8">
        <v>42730.903726851851</v>
      </c>
      <c r="T244" s="8">
        <v>42760.903726851851</v>
      </c>
    </row>
    <row r="245" spans="1:20" ht="3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 s="10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s="12" t="s">
        <v>8316</v>
      </c>
      <c r="S245" s="8">
        <v>42475.848067129627</v>
      </c>
      <c r="T245" s="8">
        <v>42505.848067129627</v>
      </c>
    </row>
    <row r="246" spans="1:20" ht="3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 s="10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s="12" t="s">
        <v>8316</v>
      </c>
      <c r="S246" s="8">
        <v>42188.83293981482</v>
      </c>
      <c r="T246" s="8">
        <v>42242.772222222222</v>
      </c>
    </row>
    <row r="247" spans="1:20" ht="3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 s="10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s="12" t="s">
        <v>8316</v>
      </c>
      <c r="S247" s="8">
        <v>42053.049375000002</v>
      </c>
      <c r="T247" s="8">
        <v>42096.041666666672</v>
      </c>
    </row>
    <row r="248" spans="1:20" ht="3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 s="10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s="12" t="s">
        <v>8316</v>
      </c>
      <c r="S248" s="8">
        <v>41883.916678240741</v>
      </c>
      <c r="T248" s="8">
        <v>41906.916678240741</v>
      </c>
    </row>
    <row r="249" spans="1:20" ht="3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 s="10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s="12" t="s">
        <v>8316</v>
      </c>
      <c r="S249" s="8">
        <v>42767.031678240746</v>
      </c>
      <c r="T249" s="8">
        <v>42797.208333333328</v>
      </c>
    </row>
    <row r="250" spans="1:20" ht="3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 s="1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s="12" t="s">
        <v>8316</v>
      </c>
      <c r="S250" s="8">
        <v>42029.135879629626</v>
      </c>
      <c r="T250" s="8">
        <v>42059.135879629626</v>
      </c>
    </row>
    <row r="251" spans="1:20" ht="3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 s="10">
        <v>1452234840</v>
      </c>
      <c r="J251" s="10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s="12" t="s">
        <v>8316</v>
      </c>
      <c r="S251" s="8">
        <v>42358.573182870372</v>
      </c>
      <c r="T251" s="8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7499-35F1-354B-9644-D5FAEDA62DC6}">
  <sheetPr codeName="Sheet11"/>
  <dimension ref="A1:T214"/>
  <sheetViews>
    <sheetView workbookViewId="0"/>
    <sheetView workbookViewId="1">
      <selection sqref="A1:T214"/>
    </sheetView>
  </sheetViews>
  <sheetFormatPr baseColWidth="10" defaultRowHeight="15"/>
  <sheetData>
    <row r="1" spans="1:20" ht="16">
      <c r="A1" s="17" t="s">
        <v>0</v>
      </c>
      <c r="B1" s="18" t="s">
        <v>1</v>
      </c>
      <c r="C1" s="18" t="s">
        <v>4110</v>
      </c>
      <c r="D1" s="19" t="s">
        <v>8386</v>
      </c>
      <c r="E1" s="19" t="s">
        <v>8387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21" t="s">
        <v>8365</v>
      </c>
      <c r="T1" s="21" t="s">
        <v>8366</v>
      </c>
    </row>
    <row r="2" spans="1:20" ht="208">
      <c r="A2" s="22">
        <v>540</v>
      </c>
      <c r="B2" s="23" t="s">
        <v>541</v>
      </c>
      <c r="C2" s="23" t="s">
        <v>4650</v>
      </c>
      <c r="D2" s="24">
        <v>15000</v>
      </c>
      <c r="E2" s="24">
        <v>1</v>
      </c>
      <c r="F2" s="25" t="s">
        <v>8220</v>
      </c>
      <c r="G2" s="22" t="s">
        <v>8223</v>
      </c>
      <c r="H2" s="22" t="s">
        <v>8245</v>
      </c>
      <c r="I2" s="22">
        <v>1423078606</v>
      </c>
      <c r="J2" s="22">
        <v>1420486606</v>
      </c>
      <c r="K2" s="22" t="b">
        <v>0</v>
      </c>
      <c r="L2" s="22">
        <v>1</v>
      </c>
      <c r="M2" s="22" t="b">
        <v>0</v>
      </c>
      <c r="N2" s="22" t="s">
        <v>8270</v>
      </c>
      <c r="O2" s="25">
        <v>0</v>
      </c>
      <c r="P2" s="22">
        <v>1</v>
      </c>
      <c r="Q2" s="26" t="s">
        <v>8317</v>
      </c>
      <c r="R2" s="26" t="s">
        <v>8318</v>
      </c>
      <c r="S2" s="27">
        <v>42009</v>
      </c>
      <c r="T2" s="27">
        <v>42039</v>
      </c>
    </row>
    <row r="3" spans="1:20" ht="160">
      <c r="A3" s="22">
        <v>541</v>
      </c>
      <c r="B3" s="23" t="s">
        <v>542</v>
      </c>
      <c r="C3" s="23" t="s">
        <v>4651</v>
      </c>
      <c r="D3" s="24">
        <v>4500</v>
      </c>
      <c r="E3" s="24">
        <v>25</v>
      </c>
      <c r="F3" s="25" t="s">
        <v>8220</v>
      </c>
      <c r="G3" s="22" t="s">
        <v>8223</v>
      </c>
      <c r="H3" s="22" t="s">
        <v>8245</v>
      </c>
      <c r="I3" s="22">
        <v>1446080834</v>
      </c>
      <c r="J3" s="22">
        <v>1443488834</v>
      </c>
      <c r="K3" s="22" t="b">
        <v>0</v>
      </c>
      <c r="L3" s="22">
        <v>1</v>
      </c>
      <c r="M3" s="22" t="b">
        <v>0</v>
      </c>
      <c r="N3" s="22" t="s">
        <v>8270</v>
      </c>
      <c r="O3" s="25">
        <v>1</v>
      </c>
      <c r="P3" s="22">
        <v>25</v>
      </c>
      <c r="Q3" s="26" t="s">
        <v>8317</v>
      </c>
      <c r="R3" s="26" t="s">
        <v>8318</v>
      </c>
      <c r="S3" s="27">
        <v>42276</v>
      </c>
      <c r="T3" s="27">
        <v>42306</v>
      </c>
    </row>
    <row r="4" spans="1:20" ht="192">
      <c r="A4" s="22">
        <v>542</v>
      </c>
      <c r="B4" s="23" t="s">
        <v>543</v>
      </c>
      <c r="C4" s="23" t="s">
        <v>4652</v>
      </c>
      <c r="D4" s="24">
        <v>250000</v>
      </c>
      <c r="E4" s="24">
        <v>1</v>
      </c>
      <c r="F4" s="25" t="s">
        <v>8220</v>
      </c>
      <c r="G4" s="22" t="s">
        <v>8223</v>
      </c>
      <c r="H4" s="22" t="s">
        <v>8245</v>
      </c>
      <c r="I4" s="22">
        <v>1462293716</v>
      </c>
      <c r="J4" s="22">
        <v>1457113316</v>
      </c>
      <c r="K4" s="22" t="b">
        <v>0</v>
      </c>
      <c r="L4" s="22">
        <v>1</v>
      </c>
      <c r="M4" s="22" t="b">
        <v>0</v>
      </c>
      <c r="N4" s="22" t="s">
        <v>8270</v>
      </c>
      <c r="O4" s="25">
        <v>0</v>
      </c>
      <c r="P4" s="22">
        <v>1</v>
      </c>
      <c r="Q4" s="26" t="s">
        <v>8317</v>
      </c>
      <c r="R4" s="26" t="s">
        <v>8318</v>
      </c>
      <c r="S4" s="27">
        <v>42433</v>
      </c>
      <c r="T4" s="27">
        <v>42493</v>
      </c>
    </row>
    <row r="5" spans="1:20" ht="192">
      <c r="A5" s="22">
        <v>543</v>
      </c>
      <c r="B5" s="23" t="s">
        <v>544</v>
      </c>
      <c r="C5" s="23" t="s">
        <v>4653</v>
      </c>
      <c r="D5" s="24">
        <v>22000</v>
      </c>
      <c r="E5" s="24">
        <v>70</v>
      </c>
      <c r="F5" s="25" t="s">
        <v>8220</v>
      </c>
      <c r="G5" s="22" t="s">
        <v>8225</v>
      </c>
      <c r="H5" s="22" t="s">
        <v>8247</v>
      </c>
      <c r="I5" s="22">
        <v>1414807962</v>
      </c>
      <c r="J5" s="22">
        <v>1412215962</v>
      </c>
      <c r="K5" s="22" t="b">
        <v>0</v>
      </c>
      <c r="L5" s="22">
        <v>2</v>
      </c>
      <c r="M5" s="22" t="b">
        <v>0</v>
      </c>
      <c r="N5" s="22" t="s">
        <v>8270</v>
      </c>
      <c r="O5" s="25">
        <v>0</v>
      </c>
      <c r="P5" s="22">
        <v>35</v>
      </c>
      <c r="Q5" s="26" t="s">
        <v>8317</v>
      </c>
      <c r="R5" s="26" t="s">
        <v>8318</v>
      </c>
      <c r="S5" s="27">
        <v>41914</v>
      </c>
      <c r="T5" s="27">
        <v>41944</v>
      </c>
    </row>
    <row r="6" spans="1:20" ht="224">
      <c r="A6" s="22">
        <v>544</v>
      </c>
      <c r="B6" s="23" t="s">
        <v>545</v>
      </c>
      <c r="C6" s="23" t="s">
        <v>4654</v>
      </c>
      <c r="D6" s="24">
        <v>500</v>
      </c>
      <c r="E6" s="24">
        <v>6</v>
      </c>
      <c r="F6" s="25" t="s">
        <v>8220</v>
      </c>
      <c r="G6" s="22" t="s">
        <v>8223</v>
      </c>
      <c r="H6" s="22" t="s">
        <v>8245</v>
      </c>
      <c r="I6" s="22">
        <v>1467647160</v>
      </c>
      <c r="J6" s="22">
        <v>1465055160</v>
      </c>
      <c r="K6" s="22" t="b">
        <v>0</v>
      </c>
      <c r="L6" s="22">
        <v>2</v>
      </c>
      <c r="M6" s="22" t="b">
        <v>0</v>
      </c>
      <c r="N6" s="22" t="s">
        <v>8270</v>
      </c>
      <c r="O6" s="25">
        <v>1</v>
      </c>
      <c r="P6" s="22">
        <v>3</v>
      </c>
      <c r="Q6" s="26" t="s">
        <v>8317</v>
      </c>
      <c r="R6" s="26" t="s">
        <v>8318</v>
      </c>
      <c r="S6" s="27">
        <v>42525</v>
      </c>
      <c r="T6" s="27">
        <v>42555</v>
      </c>
    </row>
    <row r="7" spans="1:20" ht="224">
      <c r="A7" s="22">
        <v>545</v>
      </c>
      <c r="B7" s="23" t="s">
        <v>546</v>
      </c>
      <c r="C7" s="23" t="s">
        <v>4655</v>
      </c>
      <c r="D7" s="24">
        <v>50000</v>
      </c>
      <c r="E7" s="24">
        <v>13692</v>
      </c>
      <c r="F7" s="25" t="s">
        <v>8220</v>
      </c>
      <c r="G7" s="22" t="s">
        <v>8229</v>
      </c>
      <c r="H7" s="22" t="s">
        <v>8248</v>
      </c>
      <c r="I7" s="22">
        <v>1447600389</v>
      </c>
      <c r="J7" s="22">
        <v>1444140789</v>
      </c>
      <c r="K7" s="22" t="b">
        <v>0</v>
      </c>
      <c r="L7" s="22">
        <v>34</v>
      </c>
      <c r="M7" s="22" t="b">
        <v>0</v>
      </c>
      <c r="N7" s="22" t="s">
        <v>8270</v>
      </c>
      <c r="O7" s="25">
        <v>27</v>
      </c>
      <c r="P7" s="22">
        <v>402.71</v>
      </c>
      <c r="Q7" s="26" t="s">
        <v>8317</v>
      </c>
      <c r="R7" s="26" t="s">
        <v>8318</v>
      </c>
      <c r="S7" s="27">
        <v>42283</v>
      </c>
      <c r="T7" s="27">
        <v>42323</v>
      </c>
    </row>
    <row r="8" spans="1:20" ht="208">
      <c r="A8" s="22">
        <v>546</v>
      </c>
      <c r="B8" s="23" t="s">
        <v>547</v>
      </c>
      <c r="C8" s="23" t="s">
        <v>4656</v>
      </c>
      <c r="D8" s="24">
        <v>60000</v>
      </c>
      <c r="E8" s="24">
        <v>52</v>
      </c>
      <c r="F8" s="25" t="s">
        <v>8220</v>
      </c>
      <c r="G8" s="22" t="s">
        <v>8223</v>
      </c>
      <c r="H8" s="22" t="s">
        <v>8245</v>
      </c>
      <c r="I8" s="22">
        <v>1445097715</v>
      </c>
      <c r="J8" s="22">
        <v>1441209715</v>
      </c>
      <c r="K8" s="22" t="b">
        <v>0</v>
      </c>
      <c r="L8" s="22">
        <v>2</v>
      </c>
      <c r="M8" s="22" t="b">
        <v>0</v>
      </c>
      <c r="N8" s="22" t="s">
        <v>8270</v>
      </c>
      <c r="O8" s="25">
        <v>0</v>
      </c>
      <c r="P8" s="22">
        <v>26</v>
      </c>
      <c r="Q8" s="26" t="s">
        <v>8317</v>
      </c>
      <c r="R8" s="26" t="s">
        <v>8318</v>
      </c>
      <c r="S8" s="27">
        <v>42249</v>
      </c>
      <c r="T8" s="27">
        <v>42294</v>
      </c>
    </row>
    <row r="9" spans="1:20" ht="208">
      <c r="A9" s="22">
        <v>547</v>
      </c>
      <c r="B9" s="23" t="s">
        <v>548</v>
      </c>
      <c r="C9" s="23" t="s">
        <v>4657</v>
      </c>
      <c r="D9" s="24">
        <v>7500</v>
      </c>
      <c r="E9" s="24" t="s">
        <v>8388</v>
      </c>
      <c r="F9" s="25" t="s">
        <v>8220</v>
      </c>
      <c r="G9" s="22" t="s">
        <v>8224</v>
      </c>
      <c r="H9" s="22" t="s">
        <v>8246</v>
      </c>
      <c r="I9" s="22">
        <v>1455122564</v>
      </c>
      <c r="J9" s="22">
        <v>1452530564</v>
      </c>
      <c r="K9" s="22" t="b">
        <v>0</v>
      </c>
      <c r="L9" s="22">
        <v>0</v>
      </c>
      <c r="M9" s="22" t="b">
        <v>0</v>
      </c>
      <c r="N9" s="22" t="s">
        <v>8270</v>
      </c>
      <c r="O9" s="25">
        <v>0</v>
      </c>
      <c r="P9" s="22">
        <v>0</v>
      </c>
      <c r="Q9" s="26" t="s">
        <v>8317</v>
      </c>
      <c r="R9" s="26" t="s">
        <v>8318</v>
      </c>
      <c r="S9" s="27">
        <v>42380</v>
      </c>
      <c r="T9" s="27">
        <v>42410</v>
      </c>
    </row>
    <row r="10" spans="1:20" ht="208">
      <c r="A10" s="22">
        <v>548</v>
      </c>
      <c r="B10" s="23" t="s">
        <v>549</v>
      </c>
      <c r="C10" s="23" t="s">
        <v>4658</v>
      </c>
      <c r="D10" s="24">
        <v>10000</v>
      </c>
      <c r="E10" s="24">
        <v>9</v>
      </c>
      <c r="F10" s="25" t="s">
        <v>8220</v>
      </c>
      <c r="G10" s="22" t="s">
        <v>8224</v>
      </c>
      <c r="H10" s="22" t="s">
        <v>8246</v>
      </c>
      <c r="I10" s="22">
        <v>1446154848</v>
      </c>
      <c r="J10" s="22">
        <v>1443562848</v>
      </c>
      <c r="K10" s="22" t="b">
        <v>0</v>
      </c>
      <c r="L10" s="22">
        <v>1</v>
      </c>
      <c r="M10" s="22" t="b">
        <v>0</v>
      </c>
      <c r="N10" s="22" t="s">
        <v>8270</v>
      </c>
      <c r="O10" s="25">
        <v>0</v>
      </c>
      <c r="P10" s="22">
        <v>9</v>
      </c>
      <c r="Q10" s="26" t="s">
        <v>8317</v>
      </c>
      <c r="R10" s="26" t="s">
        <v>8318</v>
      </c>
      <c r="S10" s="27">
        <v>42276</v>
      </c>
      <c r="T10" s="27">
        <v>42306</v>
      </c>
    </row>
    <row r="11" spans="1:20" ht="208">
      <c r="A11" s="22">
        <v>549</v>
      </c>
      <c r="B11" s="23" t="s">
        <v>550</v>
      </c>
      <c r="C11" s="23" t="s">
        <v>4659</v>
      </c>
      <c r="D11" s="24">
        <v>2500</v>
      </c>
      <c r="E11" s="24">
        <v>68</v>
      </c>
      <c r="F11" s="25" t="s">
        <v>8220</v>
      </c>
      <c r="G11" s="22" t="s">
        <v>8224</v>
      </c>
      <c r="H11" s="22" t="s">
        <v>8246</v>
      </c>
      <c r="I11" s="22">
        <v>1436368622</v>
      </c>
      <c r="J11" s="22">
        <v>1433776622</v>
      </c>
      <c r="K11" s="22" t="b">
        <v>0</v>
      </c>
      <c r="L11" s="22">
        <v>8</v>
      </c>
      <c r="M11" s="22" t="b">
        <v>0</v>
      </c>
      <c r="N11" s="22" t="s">
        <v>8270</v>
      </c>
      <c r="O11" s="25">
        <v>3</v>
      </c>
      <c r="P11" s="22">
        <v>8.5</v>
      </c>
      <c r="Q11" s="26" t="s">
        <v>8317</v>
      </c>
      <c r="R11" s="26" t="s">
        <v>8318</v>
      </c>
      <c r="S11" s="27">
        <v>42163</v>
      </c>
      <c r="T11" s="27">
        <v>42193</v>
      </c>
    </row>
    <row r="12" spans="1:20" ht="208">
      <c r="A12" s="22">
        <v>550</v>
      </c>
      <c r="B12" s="23" t="s">
        <v>551</v>
      </c>
      <c r="C12" s="23" t="s">
        <v>4660</v>
      </c>
      <c r="D12" s="24">
        <v>5000</v>
      </c>
      <c r="E12" s="24">
        <v>35</v>
      </c>
      <c r="F12" s="25" t="s">
        <v>8220</v>
      </c>
      <c r="G12" s="22" t="s">
        <v>8228</v>
      </c>
      <c r="H12" s="22" t="s">
        <v>8250</v>
      </c>
      <c r="I12" s="22">
        <v>1485838800</v>
      </c>
      <c r="J12" s="22">
        <v>1484756245</v>
      </c>
      <c r="K12" s="22" t="b">
        <v>0</v>
      </c>
      <c r="L12" s="22">
        <v>4</v>
      </c>
      <c r="M12" s="22" t="b">
        <v>0</v>
      </c>
      <c r="N12" s="22" t="s">
        <v>8270</v>
      </c>
      <c r="O12" s="25">
        <v>1</v>
      </c>
      <c r="P12" s="22">
        <v>8.75</v>
      </c>
      <c r="Q12" s="26" t="s">
        <v>8317</v>
      </c>
      <c r="R12" s="26" t="s">
        <v>8318</v>
      </c>
      <c r="S12" s="27">
        <v>42753</v>
      </c>
      <c r="T12" s="27">
        <v>42766</v>
      </c>
    </row>
    <row r="13" spans="1:20" ht="208">
      <c r="A13" s="22">
        <v>551</v>
      </c>
      <c r="B13" s="23" t="s">
        <v>552</v>
      </c>
      <c r="C13" s="23" t="s">
        <v>4661</v>
      </c>
      <c r="D13" s="24">
        <v>75000</v>
      </c>
      <c r="E13" s="24">
        <v>3781</v>
      </c>
      <c r="F13" s="25" t="s">
        <v>8220</v>
      </c>
      <c r="G13" s="22" t="s">
        <v>8223</v>
      </c>
      <c r="H13" s="22" t="s">
        <v>8245</v>
      </c>
      <c r="I13" s="22">
        <v>1438451580</v>
      </c>
      <c r="J13" s="22">
        <v>1434609424</v>
      </c>
      <c r="K13" s="22" t="b">
        <v>0</v>
      </c>
      <c r="L13" s="22">
        <v>28</v>
      </c>
      <c r="M13" s="22" t="b">
        <v>0</v>
      </c>
      <c r="N13" s="22" t="s">
        <v>8270</v>
      </c>
      <c r="O13" s="25">
        <v>5</v>
      </c>
      <c r="P13" s="22">
        <v>135.04</v>
      </c>
      <c r="Q13" s="26" t="s">
        <v>8317</v>
      </c>
      <c r="R13" s="26" t="s">
        <v>8318</v>
      </c>
      <c r="S13" s="27">
        <v>42173</v>
      </c>
      <c r="T13" s="27">
        <v>42217</v>
      </c>
    </row>
    <row r="14" spans="1:20" ht="176">
      <c r="A14" s="22">
        <v>552</v>
      </c>
      <c r="B14" s="23" t="s">
        <v>553</v>
      </c>
      <c r="C14" s="23" t="s">
        <v>4662</v>
      </c>
      <c r="D14" s="24">
        <v>45000</v>
      </c>
      <c r="E14" s="24" t="s">
        <v>8388</v>
      </c>
      <c r="F14" s="25" t="s">
        <v>8220</v>
      </c>
      <c r="G14" s="22" t="s">
        <v>8228</v>
      </c>
      <c r="H14" s="22" t="s">
        <v>8250</v>
      </c>
      <c r="I14" s="22">
        <v>1452350896</v>
      </c>
      <c r="J14" s="22">
        <v>1447166896</v>
      </c>
      <c r="K14" s="22" t="b">
        <v>0</v>
      </c>
      <c r="L14" s="22">
        <v>0</v>
      </c>
      <c r="M14" s="22" t="b">
        <v>0</v>
      </c>
      <c r="N14" s="22" t="s">
        <v>8270</v>
      </c>
      <c r="O14" s="25">
        <v>0</v>
      </c>
      <c r="P14" s="22">
        <v>0</v>
      </c>
      <c r="Q14" s="26" t="s">
        <v>8317</v>
      </c>
      <c r="R14" s="26" t="s">
        <v>8318</v>
      </c>
      <c r="S14" s="27">
        <v>42318</v>
      </c>
      <c r="T14" s="27">
        <v>42378</v>
      </c>
    </row>
    <row r="15" spans="1:20" ht="192">
      <c r="A15" s="22">
        <v>553</v>
      </c>
      <c r="B15" s="23" t="s">
        <v>554</v>
      </c>
      <c r="C15" s="23" t="s">
        <v>4663</v>
      </c>
      <c r="D15" s="24">
        <v>25000</v>
      </c>
      <c r="E15" s="24">
        <v>123</v>
      </c>
      <c r="F15" s="25" t="s">
        <v>8220</v>
      </c>
      <c r="G15" s="22" t="s">
        <v>8223</v>
      </c>
      <c r="H15" s="22" t="s">
        <v>8245</v>
      </c>
      <c r="I15" s="22">
        <v>1415988991</v>
      </c>
      <c r="J15" s="22">
        <v>1413393391</v>
      </c>
      <c r="K15" s="22" t="b">
        <v>0</v>
      </c>
      <c r="L15" s="22">
        <v>6</v>
      </c>
      <c r="M15" s="22" t="b">
        <v>0</v>
      </c>
      <c r="N15" s="22" t="s">
        <v>8270</v>
      </c>
      <c r="O15" s="25">
        <v>0</v>
      </c>
      <c r="P15" s="22">
        <v>20.5</v>
      </c>
      <c r="Q15" s="26" t="s">
        <v>8317</v>
      </c>
      <c r="R15" s="26" t="s">
        <v>8318</v>
      </c>
      <c r="S15" s="27">
        <v>41927</v>
      </c>
      <c r="T15" s="27">
        <v>41957</v>
      </c>
    </row>
    <row r="16" spans="1:20" ht="224">
      <c r="A16" s="22">
        <v>554</v>
      </c>
      <c r="B16" s="23" t="s">
        <v>555</v>
      </c>
      <c r="C16" s="23" t="s">
        <v>4664</v>
      </c>
      <c r="D16" s="24">
        <v>3870</v>
      </c>
      <c r="E16" s="24">
        <v>1416</v>
      </c>
      <c r="F16" s="25" t="s">
        <v>8220</v>
      </c>
      <c r="G16" s="22" t="s">
        <v>8223</v>
      </c>
      <c r="H16" s="22" t="s">
        <v>8245</v>
      </c>
      <c r="I16" s="22">
        <v>1413735972</v>
      </c>
      <c r="J16" s="22">
        <v>1411143972</v>
      </c>
      <c r="K16" s="22" t="b">
        <v>0</v>
      </c>
      <c r="L16" s="22">
        <v>22</v>
      </c>
      <c r="M16" s="22" t="b">
        <v>0</v>
      </c>
      <c r="N16" s="22" t="s">
        <v>8270</v>
      </c>
      <c r="O16" s="25">
        <v>37</v>
      </c>
      <c r="P16" s="22">
        <v>64.36</v>
      </c>
      <c r="Q16" s="26" t="s">
        <v>8317</v>
      </c>
      <c r="R16" s="26" t="s">
        <v>8318</v>
      </c>
      <c r="S16" s="27">
        <v>41901</v>
      </c>
      <c r="T16" s="27">
        <v>41931</v>
      </c>
    </row>
    <row r="17" spans="1:20" ht="224">
      <c r="A17" s="22">
        <v>555</v>
      </c>
      <c r="B17" s="23" t="s">
        <v>556</v>
      </c>
      <c r="C17" s="23" t="s">
        <v>4665</v>
      </c>
      <c r="D17" s="24">
        <v>7500</v>
      </c>
      <c r="E17" s="24" t="s">
        <v>8388</v>
      </c>
      <c r="F17" s="25" t="s">
        <v>8220</v>
      </c>
      <c r="G17" s="22" t="s">
        <v>8224</v>
      </c>
      <c r="H17" s="22" t="s">
        <v>8246</v>
      </c>
      <c r="I17" s="22">
        <v>1465720143</v>
      </c>
      <c r="J17" s="22">
        <v>1463128143</v>
      </c>
      <c r="K17" s="22" t="b">
        <v>0</v>
      </c>
      <c r="L17" s="22">
        <v>0</v>
      </c>
      <c r="M17" s="22" t="b">
        <v>0</v>
      </c>
      <c r="N17" s="22" t="s">
        <v>8270</v>
      </c>
      <c r="O17" s="25">
        <v>0</v>
      </c>
      <c r="P17" s="22">
        <v>0</v>
      </c>
      <c r="Q17" s="26" t="s">
        <v>8317</v>
      </c>
      <c r="R17" s="26" t="s">
        <v>8318</v>
      </c>
      <c r="S17" s="27">
        <v>42503</v>
      </c>
      <c r="T17" s="27">
        <v>42533</v>
      </c>
    </row>
    <row r="18" spans="1:20" ht="112">
      <c r="A18" s="22">
        <v>556</v>
      </c>
      <c r="B18" s="23" t="s">
        <v>557</v>
      </c>
      <c r="C18" s="23" t="s">
        <v>4666</v>
      </c>
      <c r="D18" s="24">
        <v>8000</v>
      </c>
      <c r="E18" s="24">
        <v>200</v>
      </c>
      <c r="F18" s="25" t="s">
        <v>8220</v>
      </c>
      <c r="G18" s="22" t="s">
        <v>8223</v>
      </c>
      <c r="H18" s="22" t="s">
        <v>8245</v>
      </c>
      <c r="I18" s="22">
        <v>1452112717</v>
      </c>
      <c r="J18" s="22">
        <v>1449520717</v>
      </c>
      <c r="K18" s="22" t="b">
        <v>0</v>
      </c>
      <c r="L18" s="22">
        <v>1</v>
      </c>
      <c r="M18" s="22" t="b">
        <v>0</v>
      </c>
      <c r="N18" s="22" t="s">
        <v>8270</v>
      </c>
      <c r="O18" s="25">
        <v>3</v>
      </c>
      <c r="P18" s="22">
        <v>200</v>
      </c>
      <c r="Q18" s="26" t="s">
        <v>8317</v>
      </c>
      <c r="R18" s="26" t="s">
        <v>8318</v>
      </c>
      <c r="S18" s="27">
        <v>42345</v>
      </c>
      <c r="T18" s="27">
        <v>42375</v>
      </c>
    </row>
    <row r="19" spans="1:20" ht="224">
      <c r="A19" s="22">
        <v>557</v>
      </c>
      <c r="B19" s="23" t="s">
        <v>558</v>
      </c>
      <c r="C19" s="23" t="s">
        <v>4667</v>
      </c>
      <c r="D19" s="24">
        <v>150000</v>
      </c>
      <c r="E19" s="24">
        <v>1366</v>
      </c>
      <c r="F19" s="25" t="s">
        <v>8220</v>
      </c>
      <c r="G19" s="22" t="s">
        <v>8235</v>
      </c>
      <c r="H19" s="22" t="s">
        <v>8248</v>
      </c>
      <c r="I19" s="22">
        <v>1480721803</v>
      </c>
      <c r="J19" s="22">
        <v>1478126203</v>
      </c>
      <c r="K19" s="22" t="b">
        <v>0</v>
      </c>
      <c r="L19" s="22">
        <v>20</v>
      </c>
      <c r="M19" s="22" t="b">
        <v>0</v>
      </c>
      <c r="N19" s="22" t="s">
        <v>8270</v>
      </c>
      <c r="O19" s="25">
        <v>1</v>
      </c>
      <c r="P19" s="22">
        <v>68.3</v>
      </c>
      <c r="Q19" s="26" t="s">
        <v>8317</v>
      </c>
      <c r="R19" s="26" t="s">
        <v>8318</v>
      </c>
      <c r="S19" s="27">
        <v>42676</v>
      </c>
      <c r="T19" s="27">
        <v>42706</v>
      </c>
    </row>
    <row r="20" spans="1:20" ht="208">
      <c r="A20" s="22">
        <v>558</v>
      </c>
      <c r="B20" s="23" t="s">
        <v>559</v>
      </c>
      <c r="C20" s="23" t="s">
        <v>4668</v>
      </c>
      <c r="D20" s="24">
        <v>750</v>
      </c>
      <c r="E20" s="24" t="s">
        <v>8388</v>
      </c>
      <c r="F20" s="25" t="s">
        <v>8220</v>
      </c>
      <c r="G20" s="22" t="s">
        <v>8223</v>
      </c>
      <c r="H20" s="22" t="s">
        <v>8245</v>
      </c>
      <c r="I20" s="22">
        <v>1427227905</v>
      </c>
      <c r="J20" s="22">
        <v>1424639505</v>
      </c>
      <c r="K20" s="22" t="b">
        <v>0</v>
      </c>
      <c r="L20" s="22">
        <v>0</v>
      </c>
      <c r="M20" s="22" t="b">
        <v>0</v>
      </c>
      <c r="N20" s="22" t="s">
        <v>8270</v>
      </c>
      <c r="O20" s="25">
        <v>0</v>
      </c>
      <c r="P20" s="22">
        <v>0</v>
      </c>
      <c r="Q20" s="26" t="s">
        <v>8317</v>
      </c>
      <c r="R20" s="26" t="s">
        <v>8318</v>
      </c>
      <c r="S20" s="27">
        <v>42057</v>
      </c>
      <c r="T20" s="27">
        <v>42087</v>
      </c>
    </row>
    <row r="21" spans="1:20" ht="208">
      <c r="A21" s="22">
        <v>559</v>
      </c>
      <c r="B21" s="23" t="s">
        <v>560</v>
      </c>
      <c r="C21" s="23" t="s">
        <v>4669</v>
      </c>
      <c r="D21" s="24">
        <v>240000</v>
      </c>
      <c r="E21" s="24">
        <v>50</v>
      </c>
      <c r="F21" s="25" t="s">
        <v>8220</v>
      </c>
      <c r="G21" s="22" t="s">
        <v>8223</v>
      </c>
      <c r="H21" s="22" t="s">
        <v>8245</v>
      </c>
      <c r="I21" s="22">
        <v>1449989260</v>
      </c>
      <c r="J21" s="22">
        <v>1447397260</v>
      </c>
      <c r="K21" s="22" t="b">
        <v>0</v>
      </c>
      <c r="L21" s="22">
        <v>1</v>
      </c>
      <c r="M21" s="22" t="b">
        <v>0</v>
      </c>
      <c r="N21" s="22" t="s">
        <v>8270</v>
      </c>
      <c r="O21" s="25">
        <v>0</v>
      </c>
      <c r="P21" s="22">
        <v>50</v>
      </c>
      <c r="Q21" s="26" t="s">
        <v>8317</v>
      </c>
      <c r="R21" s="26" t="s">
        <v>8318</v>
      </c>
      <c r="S21" s="27">
        <v>42321</v>
      </c>
      <c r="T21" s="27">
        <v>42351</v>
      </c>
    </row>
    <row r="22" spans="1:20" ht="176">
      <c r="A22" s="22">
        <v>560</v>
      </c>
      <c r="B22" s="23" t="s">
        <v>561</v>
      </c>
      <c r="C22" s="23" t="s">
        <v>4670</v>
      </c>
      <c r="D22" s="24">
        <v>100000</v>
      </c>
      <c r="E22" s="24">
        <v>12</v>
      </c>
      <c r="F22" s="25" t="s">
        <v>8220</v>
      </c>
      <c r="G22" s="22" t="s">
        <v>8228</v>
      </c>
      <c r="H22" s="22" t="s">
        <v>8250</v>
      </c>
      <c r="I22" s="22">
        <v>1418841045</v>
      </c>
      <c r="J22" s="22">
        <v>1416249045</v>
      </c>
      <c r="K22" s="22" t="b">
        <v>0</v>
      </c>
      <c r="L22" s="22">
        <v>3</v>
      </c>
      <c r="M22" s="22" t="b">
        <v>0</v>
      </c>
      <c r="N22" s="22" t="s">
        <v>8270</v>
      </c>
      <c r="O22" s="25">
        <v>0</v>
      </c>
      <c r="P22" s="22">
        <v>4</v>
      </c>
      <c r="Q22" s="26" t="s">
        <v>8317</v>
      </c>
      <c r="R22" s="26" t="s">
        <v>8318</v>
      </c>
      <c r="S22" s="27">
        <v>41960</v>
      </c>
      <c r="T22" s="27">
        <v>41990</v>
      </c>
    </row>
    <row r="23" spans="1:20" ht="224">
      <c r="A23" s="22">
        <v>561</v>
      </c>
      <c r="B23" s="23" t="s">
        <v>562</v>
      </c>
      <c r="C23" s="23" t="s">
        <v>4671</v>
      </c>
      <c r="D23" s="24">
        <v>15000</v>
      </c>
      <c r="E23" s="24">
        <v>55</v>
      </c>
      <c r="F23" s="25" t="s">
        <v>8220</v>
      </c>
      <c r="G23" s="22" t="s">
        <v>8223</v>
      </c>
      <c r="H23" s="22" t="s">
        <v>8245</v>
      </c>
      <c r="I23" s="22">
        <v>1445874513</v>
      </c>
      <c r="J23" s="22">
        <v>1442850513</v>
      </c>
      <c r="K23" s="22" t="b">
        <v>0</v>
      </c>
      <c r="L23" s="22">
        <v>2</v>
      </c>
      <c r="M23" s="22" t="b">
        <v>0</v>
      </c>
      <c r="N23" s="22" t="s">
        <v>8270</v>
      </c>
      <c r="O23" s="25">
        <v>0</v>
      </c>
      <c r="P23" s="22">
        <v>27.5</v>
      </c>
      <c r="Q23" s="26" t="s">
        <v>8317</v>
      </c>
      <c r="R23" s="26" t="s">
        <v>8318</v>
      </c>
      <c r="S23" s="27">
        <v>42268</v>
      </c>
      <c r="T23" s="27">
        <v>42303</v>
      </c>
    </row>
    <row r="24" spans="1:20" ht="224">
      <c r="A24" s="22">
        <v>562</v>
      </c>
      <c r="B24" s="23" t="s">
        <v>563</v>
      </c>
      <c r="C24" s="23" t="s">
        <v>4672</v>
      </c>
      <c r="D24" s="24">
        <v>50000</v>
      </c>
      <c r="E24" s="24" t="s">
        <v>8388</v>
      </c>
      <c r="F24" s="25" t="s">
        <v>8220</v>
      </c>
      <c r="G24" s="22" t="s">
        <v>8232</v>
      </c>
      <c r="H24" s="22" t="s">
        <v>8248</v>
      </c>
      <c r="I24" s="22">
        <v>1482052815</v>
      </c>
      <c r="J24" s="22">
        <v>1479460815</v>
      </c>
      <c r="K24" s="22" t="b">
        <v>0</v>
      </c>
      <c r="L24" s="22">
        <v>0</v>
      </c>
      <c r="M24" s="22" t="b">
        <v>0</v>
      </c>
      <c r="N24" s="22" t="s">
        <v>8270</v>
      </c>
      <c r="O24" s="25">
        <v>0</v>
      </c>
      <c r="P24" s="22">
        <v>0</v>
      </c>
      <c r="Q24" s="26" t="s">
        <v>8317</v>
      </c>
      <c r="R24" s="26" t="s">
        <v>8318</v>
      </c>
      <c r="S24" s="27">
        <v>42692</v>
      </c>
      <c r="T24" s="27">
        <v>42722</v>
      </c>
    </row>
    <row r="25" spans="1:20" ht="192">
      <c r="A25" s="22">
        <v>563</v>
      </c>
      <c r="B25" s="23" t="s">
        <v>564</v>
      </c>
      <c r="C25" s="23" t="s">
        <v>4673</v>
      </c>
      <c r="D25" s="24">
        <v>75000</v>
      </c>
      <c r="E25" s="24">
        <v>68</v>
      </c>
      <c r="F25" s="25" t="s">
        <v>8220</v>
      </c>
      <c r="G25" s="22" t="s">
        <v>8225</v>
      </c>
      <c r="H25" s="22" t="s">
        <v>8247</v>
      </c>
      <c r="I25" s="22">
        <v>1424137247</v>
      </c>
      <c r="J25" s="22">
        <v>1421545247</v>
      </c>
      <c r="K25" s="22" t="b">
        <v>0</v>
      </c>
      <c r="L25" s="22">
        <v>2</v>
      </c>
      <c r="M25" s="22" t="b">
        <v>0</v>
      </c>
      <c r="N25" s="22" t="s">
        <v>8270</v>
      </c>
      <c r="O25" s="25">
        <v>0</v>
      </c>
      <c r="P25" s="22">
        <v>34</v>
      </c>
      <c r="Q25" s="26" t="s">
        <v>8317</v>
      </c>
      <c r="R25" s="26" t="s">
        <v>8318</v>
      </c>
      <c r="S25" s="27">
        <v>42022</v>
      </c>
      <c r="T25" s="27">
        <v>42052</v>
      </c>
    </row>
    <row r="26" spans="1:20" ht="224">
      <c r="A26" s="22">
        <v>564</v>
      </c>
      <c r="B26" s="23" t="s">
        <v>565</v>
      </c>
      <c r="C26" s="23" t="s">
        <v>4674</v>
      </c>
      <c r="D26" s="24">
        <v>18000</v>
      </c>
      <c r="E26" s="24">
        <v>1</v>
      </c>
      <c r="F26" s="25" t="s">
        <v>8220</v>
      </c>
      <c r="G26" s="22" t="s">
        <v>8229</v>
      </c>
      <c r="H26" s="22" t="s">
        <v>8248</v>
      </c>
      <c r="I26" s="22">
        <v>1457822275</v>
      </c>
      <c r="J26" s="22">
        <v>1455230275</v>
      </c>
      <c r="K26" s="22" t="b">
        <v>0</v>
      </c>
      <c r="L26" s="22">
        <v>1</v>
      </c>
      <c r="M26" s="22" t="b">
        <v>0</v>
      </c>
      <c r="N26" s="22" t="s">
        <v>8270</v>
      </c>
      <c r="O26" s="25">
        <v>0</v>
      </c>
      <c r="P26" s="22">
        <v>1</v>
      </c>
      <c r="Q26" s="26" t="s">
        <v>8317</v>
      </c>
      <c r="R26" s="26" t="s">
        <v>8318</v>
      </c>
      <c r="S26" s="27">
        <v>42411</v>
      </c>
      <c r="T26" s="27">
        <v>42441</v>
      </c>
    </row>
    <row r="27" spans="1:20" ht="208">
      <c r="A27" s="22">
        <v>565</v>
      </c>
      <c r="B27" s="23" t="s">
        <v>566</v>
      </c>
      <c r="C27" s="23" t="s">
        <v>4675</v>
      </c>
      <c r="D27" s="24">
        <v>25000</v>
      </c>
      <c r="E27" s="24" t="s">
        <v>8388</v>
      </c>
      <c r="F27" s="25" t="s">
        <v>8220</v>
      </c>
      <c r="G27" s="22" t="s">
        <v>8224</v>
      </c>
      <c r="H27" s="22" t="s">
        <v>8246</v>
      </c>
      <c r="I27" s="22">
        <v>1436554249</v>
      </c>
      <c r="J27" s="22">
        <v>1433962249</v>
      </c>
      <c r="K27" s="22" t="b">
        <v>0</v>
      </c>
      <c r="L27" s="22">
        <v>0</v>
      </c>
      <c r="M27" s="22" t="b">
        <v>0</v>
      </c>
      <c r="N27" s="22" t="s">
        <v>8270</v>
      </c>
      <c r="O27" s="25">
        <v>0</v>
      </c>
      <c r="P27" s="22">
        <v>0</v>
      </c>
      <c r="Q27" s="26" t="s">
        <v>8317</v>
      </c>
      <c r="R27" s="26" t="s">
        <v>8318</v>
      </c>
      <c r="S27" s="27">
        <v>42165</v>
      </c>
      <c r="T27" s="27">
        <v>42195</v>
      </c>
    </row>
    <row r="28" spans="1:20" ht="208">
      <c r="A28" s="22">
        <v>566</v>
      </c>
      <c r="B28" s="23" t="s">
        <v>567</v>
      </c>
      <c r="C28" s="23" t="s">
        <v>4676</v>
      </c>
      <c r="D28" s="24">
        <v>5000</v>
      </c>
      <c r="E28" s="24">
        <v>1</v>
      </c>
      <c r="F28" s="25" t="s">
        <v>8220</v>
      </c>
      <c r="G28" s="22" t="s">
        <v>8223</v>
      </c>
      <c r="H28" s="22" t="s">
        <v>8245</v>
      </c>
      <c r="I28" s="22">
        <v>1468513533</v>
      </c>
      <c r="J28" s="22">
        <v>1465921533</v>
      </c>
      <c r="K28" s="22" t="b">
        <v>0</v>
      </c>
      <c r="L28" s="22">
        <v>1</v>
      </c>
      <c r="M28" s="22" t="b">
        <v>0</v>
      </c>
      <c r="N28" s="22" t="s">
        <v>8270</v>
      </c>
      <c r="O28" s="25">
        <v>0</v>
      </c>
      <c r="P28" s="22">
        <v>1</v>
      </c>
      <c r="Q28" s="26" t="s">
        <v>8317</v>
      </c>
      <c r="R28" s="26" t="s">
        <v>8318</v>
      </c>
      <c r="S28" s="27">
        <v>42535</v>
      </c>
      <c r="T28" s="27">
        <v>42565</v>
      </c>
    </row>
    <row r="29" spans="1:20" ht="224">
      <c r="A29" s="22">
        <v>567</v>
      </c>
      <c r="B29" s="23" t="s">
        <v>568</v>
      </c>
      <c r="C29" s="23" t="s">
        <v>4677</v>
      </c>
      <c r="D29" s="24">
        <v>10000</v>
      </c>
      <c r="E29" s="24" t="s">
        <v>8388</v>
      </c>
      <c r="F29" s="25" t="s">
        <v>8220</v>
      </c>
      <c r="G29" s="22" t="s">
        <v>8223</v>
      </c>
      <c r="H29" s="22" t="s">
        <v>8245</v>
      </c>
      <c r="I29" s="22">
        <v>1420143194</v>
      </c>
      <c r="J29" s="22">
        <v>1417551194</v>
      </c>
      <c r="K29" s="22" t="b">
        <v>0</v>
      </c>
      <c r="L29" s="22">
        <v>0</v>
      </c>
      <c r="M29" s="22" t="b">
        <v>0</v>
      </c>
      <c r="N29" s="22" t="s">
        <v>8270</v>
      </c>
      <c r="O29" s="25">
        <v>0</v>
      </c>
      <c r="P29" s="22">
        <v>0</v>
      </c>
      <c r="Q29" s="26" t="s">
        <v>8317</v>
      </c>
      <c r="R29" s="26" t="s">
        <v>8318</v>
      </c>
      <c r="S29" s="27">
        <v>41975</v>
      </c>
      <c r="T29" s="27">
        <v>42005</v>
      </c>
    </row>
    <row r="30" spans="1:20" ht="208">
      <c r="A30" s="22">
        <v>568</v>
      </c>
      <c r="B30" s="23" t="s">
        <v>569</v>
      </c>
      <c r="C30" s="23" t="s">
        <v>4678</v>
      </c>
      <c r="D30" s="24">
        <v>24500</v>
      </c>
      <c r="E30" s="24">
        <v>245</v>
      </c>
      <c r="F30" s="25" t="s">
        <v>8220</v>
      </c>
      <c r="G30" s="22" t="s">
        <v>8227</v>
      </c>
      <c r="H30" s="22" t="s">
        <v>8249</v>
      </c>
      <c r="I30" s="22">
        <v>1452942000</v>
      </c>
      <c r="J30" s="22">
        <v>1449785223</v>
      </c>
      <c r="K30" s="22" t="b">
        <v>0</v>
      </c>
      <c r="L30" s="22">
        <v>5</v>
      </c>
      <c r="M30" s="22" t="b">
        <v>0</v>
      </c>
      <c r="N30" s="22" t="s">
        <v>8270</v>
      </c>
      <c r="O30" s="25">
        <v>1</v>
      </c>
      <c r="P30" s="22">
        <v>49</v>
      </c>
      <c r="Q30" s="26" t="s">
        <v>8317</v>
      </c>
      <c r="R30" s="26" t="s">
        <v>8318</v>
      </c>
      <c r="S30" s="27">
        <v>42348</v>
      </c>
      <c r="T30" s="27">
        <v>42385</v>
      </c>
    </row>
    <row r="31" spans="1:20" ht="192">
      <c r="A31" s="22">
        <v>569</v>
      </c>
      <c r="B31" s="23" t="s">
        <v>570</v>
      </c>
      <c r="C31" s="23" t="s">
        <v>4679</v>
      </c>
      <c r="D31" s="24">
        <v>2500</v>
      </c>
      <c r="E31" s="24">
        <v>20</v>
      </c>
      <c r="F31" s="25" t="s">
        <v>8220</v>
      </c>
      <c r="G31" s="22" t="s">
        <v>8228</v>
      </c>
      <c r="H31" s="22" t="s">
        <v>8250</v>
      </c>
      <c r="I31" s="22">
        <v>1451679612</v>
      </c>
      <c r="J31" s="22">
        <v>1449087612</v>
      </c>
      <c r="K31" s="22" t="b">
        <v>0</v>
      </c>
      <c r="L31" s="22">
        <v>1</v>
      </c>
      <c r="M31" s="22" t="b">
        <v>0</v>
      </c>
      <c r="N31" s="22" t="s">
        <v>8270</v>
      </c>
      <c r="O31" s="25">
        <v>1</v>
      </c>
      <c r="P31" s="22">
        <v>20</v>
      </c>
      <c r="Q31" s="26" t="s">
        <v>8317</v>
      </c>
      <c r="R31" s="26" t="s">
        <v>8318</v>
      </c>
      <c r="S31" s="27">
        <v>42340</v>
      </c>
      <c r="T31" s="27">
        <v>42370</v>
      </c>
    </row>
    <row r="32" spans="1:20" ht="160">
      <c r="A32" s="22">
        <v>570</v>
      </c>
      <c r="B32" s="23" t="s">
        <v>571</v>
      </c>
      <c r="C32" s="23" t="s">
        <v>4680</v>
      </c>
      <c r="D32" s="24">
        <v>85000</v>
      </c>
      <c r="E32" s="24">
        <v>142</v>
      </c>
      <c r="F32" s="25" t="s">
        <v>8220</v>
      </c>
      <c r="G32" s="22" t="s">
        <v>8223</v>
      </c>
      <c r="H32" s="22" t="s">
        <v>8245</v>
      </c>
      <c r="I32" s="22">
        <v>1455822569</v>
      </c>
      <c r="J32" s="22">
        <v>1453230569</v>
      </c>
      <c r="K32" s="22" t="b">
        <v>0</v>
      </c>
      <c r="L32" s="22">
        <v>1</v>
      </c>
      <c r="M32" s="22" t="b">
        <v>0</v>
      </c>
      <c r="N32" s="22" t="s">
        <v>8270</v>
      </c>
      <c r="O32" s="25">
        <v>0</v>
      </c>
      <c r="P32" s="22">
        <v>142</v>
      </c>
      <c r="Q32" s="26" t="s">
        <v>8317</v>
      </c>
      <c r="R32" s="26" t="s">
        <v>8318</v>
      </c>
      <c r="S32" s="27">
        <v>42388</v>
      </c>
      <c r="T32" s="27">
        <v>42418</v>
      </c>
    </row>
    <row r="33" spans="1:20" ht="208">
      <c r="A33" s="22">
        <v>571</v>
      </c>
      <c r="B33" s="23" t="s">
        <v>572</v>
      </c>
      <c r="C33" s="23" t="s">
        <v>4681</v>
      </c>
      <c r="D33" s="24">
        <v>25000</v>
      </c>
      <c r="E33" s="24">
        <v>106</v>
      </c>
      <c r="F33" s="25" t="s">
        <v>8220</v>
      </c>
      <c r="G33" s="22" t="s">
        <v>8223</v>
      </c>
      <c r="H33" s="22" t="s">
        <v>8245</v>
      </c>
      <c r="I33" s="22">
        <v>1437969540</v>
      </c>
      <c r="J33" s="22">
        <v>1436297723</v>
      </c>
      <c r="K33" s="22" t="b">
        <v>0</v>
      </c>
      <c r="L33" s="22">
        <v>2</v>
      </c>
      <c r="M33" s="22" t="b">
        <v>0</v>
      </c>
      <c r="N33" s="22" t="s">
        <v>8270</v>
      </c>
      <c r="O33" s="25">
        <v>0</v>
      </c>
      <c r="P33" s="22">
        <v>53</v>
      </c>
      <c r="Q33" s="26" t="s">
        <v>8317</v>
      </c>
      <c r="R33" s="26" t="s">
        <v>8318</v>
      </c>
      <c r="S33" s="27">
        <v>42192</v>
      </c>
      <c r="T33" s="27">
        <v>42212</v>
      </c>
    </row>
    <row r="34" spans="1:20" ht="208">
      <c r="A34" s="22">
        <v>572</v>
      </c>
      <c r="B34" s="23" t="s">
        <v>573</v>
      </c>
      <c r="C34" s="23" t="s">
        <v>4682</v>
      </c>
      <c r="D34" s="24">
        <v>2500</v>
      </c>
      <c r="E34" s="24" t="s">
        <v>8388</v>
      </c>
      <c r="F34" s="25" t="s">
        <v>8220</v>
      </c>
      <c r="G34" s="22" t="s">
        <v>8223</v>
      </c>
      <c r="H34" s="22" t="s">
        <v>8245</v>
      </c>
      <c r="I34" s="22">
        <v>1446660688</v>
      </c>
      <c r="J34" s="22">
        <v>1444065088</v>
      </c>
      <c r="K34" s="22" t="b">
        <v>0</v>
      </c>
      <c r="L34" s="22">
        <v>0</v>
      </c>
      <c r="M34" s="22" t="b">
        <v>0</v>
      </c>
      <c r="N34" s="22" t="s">
        <v>8270</v>
      </c>
      <c r="O34" s="25">
        <v>0</v>
      </c>
      <c r="P34" s="22">
        <v>0</v>
      </c>
      <c r="Q34" s="26" t="s">
        <v>8317</v>
      </c>
      <c r="R34" s="26" t="s">
        <v>8318</v>
      </c>
      <c r="S34" s="27">
        <v>42282</v>
      </c>
      <c r="T34" s="27">
        <v>42312</v>
      </c>
    </row>
    <row r="35" spans="1:20" ht="224">
      <c r="A35" s="22">
        <v>573</v>
      </c>
      <c r="B35" s="23" t="s">
        <v>574</v>
      </c>
      <c r="C35" s="23" t="s">
        <v>4683</v>
      </c>
      <c r="D35" s="24">
        <v>88888</v>
      </c>
      <c r="E35" s="24">
        <v>346</v>
      </c>
      <c r="F35" s="25" t="s">
        <v>8220</v>
      </c>
      <c r="G35" s="22" t="s">
        <v>8223</v>
      </c>
      <c r="H35" s="22" t="s">
        <v>8245</v>
      </c>
      <c r="I35" s="22">
        <v>1421543520</v>
      </c>
      <c r="J35" s="22">
        <v>1416445931</v>
      </c>
      <c r="K35" s="22" t="b">
        <v>0</v>
      </c>
      <c r="L35" s="22">
        <v>9</v>
      </c>
      <c r="M35" s="22" t="b">
        <v>0</v>
      </c>
      <c r="N35" s="22" t="s">
        <v>8270</v>
      </c>
      <c r="O35" s="25">
        <v>0</v>
      </c>
      <c r="P35" s="22">
        <v>38.44</v>
      </c>
      <c r="Q35" s="26" t="s">
        <v>8317</v>
      </c>
      <c r="R35" s="26" t="s">
        <v>8318</v>
      </c>
      <c r="S35" s="27">
        <v>41963</v>
      </c>
      <c r="T35" s="27">
        <v>42022</v>
      </c>
    </row>
    <row r="36" spans="1:20" ht="224">
      <c r="A36" s="22">
        <v>574</v>
      </c>
      <c r="B36" s="23" t="s">
        <v>575</v>
      </c>
      <c r="C36" s="23" t="s">
        <v>4684</v>
      </c>
      <c r="D36" s="24">
        <v>11180</v>
      </c>
      <c r="E36" s="24">
        <v>80</v>
      </c>
      <c r="F36" s="25" t="s">
        <v>8220</v>
      </c>
      <c r="G36" s="22" t="s">
        <v>8224</v>
      </c>
      <c r="H36" s="22" t="s">
        <v>8246</v>
      </c>
      <c r="I36" s="22">
        <v>1476873507</v>
      </c>
      <c r="J36" s="22">
        <v>1474281507</v>
      </c>
      <c r="K36" s="22" t="b">
        <v>0</v>
      </c>
      <c r="L36" s="22">
        <v>4</v>
      </c>
      <c r="M36" s="22" t="b">
        <v>0</v>
      </c>
      <c r="N36" s="22" t="s">
        <v>8270</v>
      </c>
      <c r="O36" s="25">
        <v>1</v>
      </c>
      <c r="P36" s="22">
        <v>20</v>
      </c>
      <c r="Q36" s="26" t="s">
        <v>8317</v>
      </c>
      <c r="R36" s="26" t="s">
        <v>8318</v>
      </c>
      <c r="S36" s="27">
        <v>42632</v>
      </c>
      <c r="T36" s="27">
        <v>42662</v>
      </c>
    </row>
    <row r="37" spans="1:20" ht="224">
      <c r="A37" s="22">
        <v>575</v>
      </c>
      <c r="B37" s="23" t="s">
        <v>576</v>
      </c>
      <c r="C37" s="23" t="s">
        <v>4685</v>
      </c>
      <c r="D37" s="24">
        <v>60000</v>
      </c>
      <c r="E37" s="24">
        <v>259</v>
      </c>
      <c r="F37" s="25" t="s">
        <v>8220</v>
      </c>
      <c r="G37" s="22" t="s">
        <v>8235</v>
      </c>
      <c r="H37" s="22" t="s">
        <v>8248</v>
      </c>
      <c r="I37" s="22">
        <v>1434213443</v>
      </c>
      <c r="J37" s="22">
        <v>1431621443</v>
      </c>
      <c r="K37" s="22" t="b">
        <v>0</v>
      </c>
      <c r="L37" s="22">
        <v>4</v>
      </c>
      <c r="M37" s="22" t="b">
        <v>0</v>
      </c>
      <c r="N37" s="22" t="s">
        <v>8270</v>
      </c>
      <c r="O37" s="25">
        <v>0</v>
      </c>
      <c r="P37" s="22">
        <v>64.75</v>
      </c>
      <c r="Q37" s="26" t="s">
        <v>8317</v>
      </c>
      <c r="R37" s="26" t="s">
        <v>8318</v>
      </c>
      <c r="S37" s="27">
        <v>42138</v>
      </c>
      <c r="T37" s="27">
        <v>42168</v>
      </c>
    </row>
    <row r="38" spans="1:20" ht="176">
      <c r="A38" s="22">
        <v>576</v>
      </c>
      <c r="B38" s="23" t="s">
        <v>577</v>
      </c>
      <c r="C38" s="23" t="s">
        <v>4686</v>
      </c>
      <c r="D38" s="24">
        <v>80000</v>
      </c>
      <c r="E38" s="24">
        <v>1</v>
      </c>
      <c r="F38" s="25" t="s">
        <v>8220</v>
      </c>
      <c r="G38" s="22" t="s">
        <v>8223</v>
      </c>
      <c r="H38" s="22" t="s">
        <v>8245</v>
      </c>
      <c r="I38" s="22">
        <v>1427537952</v>
      </c>
      <c r="J38" s="22">
        <v>1422357552</v>
      </c>
      <c r="K38" s="22" t="b">
        <v>0</v>
      </c>
      <c r="L38" s="22">
        <v>1</v>
      </c>
      <c r="M38" s="22" t="b">
        <v>0</v>
      </c>
      <c r="N38" s="22" t="s">
        <v>8270</v>
      </c>
      <c r="O38" s="25">
        <v>0</v>
      </c>
      <c r="P38" s="22">
        <v>1</v>
      </c>
      <c r="Q38" s="26" t="s">
        <v>8317</v>
      </c>
      <c r="R38" s="26" t="s">
        <v>8318</v>
      </c>
      <c r="S38" s="27">
        <v>42031</v>
      </c>
      <c r="T38" s="27">
        <v>42091</v>
      </c>
    </row>
    <row r="39" spans="1:20" ht="224">
      <c r="A39" s="22">
        <v>577</v>
      </c>
      <c r="B39" s="23" t="s">
        <v>578</v>
      </c>
      <c r="C39" s="23" t="s">
        <v>4687</v>
      </c>
      <c r="D39" s="24">
        <v>5000</v>
      </c>
      <c r="E39" s="24">
        <v>10</v>
      </c>
      <c r="F39" s="25" t="s">
        <v>8220</v>
      </c>
      <c r="G39" s="22" t="s">
        <v>8223</v>
      </c>
      <c r="H39" s="22" t="s">
        <v>8245</v>
      </c>
      <c r="I39" s="22">
        <v>1463753302</v>
      </c>
      <c r="J39" s="22">
        <v>1458569302</v>
      </c>
      <c r="K39" s="22" t="b">
        <v>0</v>
      </c>
      <c r="L39" s="22">
        <v>1</v>
      </c>
      <c r="M39" s="22" t="b">
        <v>0</v>
      </c>
      <c r="N39" s="22" t="s">
        <v>8270</v>
      </c>
      <c r="O39" s="25">
        <v>0</v>
      </c>
      <c r="P39" s="22">
        <v>10</v>
      </c>
      <c r="Q39" s="26" t="s">
        <v>8317</v>
      </c>
      <c r="R39" s="26" t="s">
        <v>8318</v>
      </c>
      <c r="S39" s="27">
        <v>42450</v>
      </c>
      <c r="T39" s="27">
        <v>42510</v>
      </c>
    </row>
    <row r="40" spans="1:20" ht="96">
      <c r="A40" s="22">
        <v>578</v>
      </c>
      <c r="B40" s="23" t="s">
        <v>579</v>
      </c>
      <c r="C40" s="23" t="s">
        <v>4688</v>
      </c>
      <c r="D40" s="24">
        <v>125000</v>
      </c>
      <c r="E40" s="24">
        <v>14</v>
      </c>
      <c r="F40" s="25" t="s">
        <v>8220</v>
      </c>
      <c r="G40" s="22" t="s">
        <v>8224</v>
      </c>
      <c r="H40" s="22" t="s">
        <v>8246</v>
      </c>
      <c r="I40" s="22">
        <v>1441633993</v>
      </c>
      <c r="J40" s="22">
        <v>1439560393</v>
      </c>
      <c r="K40" s="22" t="b">
        <v>0</v>
      </c>
      <c r="L40" s="22">
        <v>7</v>
      </c>
      <c r="M40" s="22" t="b">
        <v>0</v>
      </c>
      <c r="N40" s="22" t="s">
        <v>8270</v>
      </c>
      <c r="O40" s="25">
        <v>0</v>
      </c>
      <c r="P40" s="22">
        <v>2</v>
      </c>
      <c r="Q40" s="26" t="s">
        <v>8317</v>
      </c>
      <c r="R40" s="26" t="s">
        <v>8318</v>
      </c>
      <c r="S40" s="27">
        <v>42230</v>
      </c>
      <c r="T40" s="27">
        <v>42254</v>
      </c>
    </row>
    <row r="41" spans="1:20" ht="144">
      <c r="A41" s="22">
        <v>579</v>
      </c>
      <c r="B41" s="23" t="s">
        <v>580</v>
      </c>
      <c r="C41" s="23" t="s">
        <v>4689</v>
      </c>
      <c r="D41" s="24">
        <v>12000</v>
      </c>
      <c r="E41" s="24">
        <v>175</v>
      </c>
      <c r="F41" s="25" t="s">
        <v>8220</v>
      </c>
      <c r="G41" s="22" t="s">
        <v>8223</v>
      </c>
      <c r="H41" s="22" t="s">
        <v>8245</v>
      </c>
      <c r="I41" s="22">
        <v>1419539223</v>
      </c>
      <c r="J41" s="22">
        <v>1416947223</v>
      </c>
      <c r="K41" s="22" t="b">
        <v>0</v>
      </c>
      <c r="L41" s="22">
        <v>5</v>
      </c>
      <c r="M41" s="22" t="b">
        <v>0</v>
      </c>
      <c r="N41" s="22" t="s">
        <v>8270</v>
      </c>
      <c r="O41" s="25">
        <v>1</v>
      </c>
      <c r="P41" s="22">
        <v>35</v>
      </c>
      <c r="Q41" s="26" t="s">
        <v>8317</v>
      </c>
      <c r="R41" s="26" t="s">
        <v>8318</v>
      </c>
      <c r="S41" s="27">
        <v>41968</v>
      </c>
      <c r="T41" s="27">
        <v>41998</v>
      </c>
    </row>
    <row r="42" spans="1:20" ht="208">
      <c r="A42" s="22">
        <v>580</v>
      </c>
      <c r="B42" s="23" t="s">
        <v>581</v>
      </c>
      <c r="C42" s="23" t="s">
        <v>4690</v>
      </c>
      <c r="D42" s="24">
        <v>3000</v>
      </c>
      <c r="E42" s="24">
        <v>1</v>
      </c>
      <c r="F42" s="25" t="s">
        <v>8220</v>
      </c>
      <c r="G42" s="22" t="s">
        <v>8223</v>
      </c>
      <c r="H42" s="22" t="s">
        <v>8245</v>
      </c>
      <c r="I42" s="22">
        <v>1474580867</v>
      </c>
      <c r="J42" s="22">
        <v>1471988867</v>
      </c>
      <c r="K42" s="22" t="b">
        <v>0</v>
      </c>
      <c r="L42" s="22">
        <v>1</v>
      </c>
      <c r="M42" s="22" t="b">
        <v>0</v>
      </c>
      <c r="N42" s="22" t="s">
        <v>8270</v>
      </c>
      <c r="O42" s="25">
        <v>0</v>
      </c>
      <c r="P42" s="22">
        <v>1</v>
      </c>
      <c r="Q42" s="26" t="s">
        <v>8317</v>
      </c>
      <c r="R42" s="26" t="s">
        <v>8318</v>
      </c>
      <c r="S42" s="27">
        <v>42605</v>
      </c>
      <c r="T42" s="27">
        <v>42635</v>
      </c>
    </row>
    <row r="43" spans="1:20" ht="208">
      <c r="A43" s="22">
        <v>581</v>
      </c>
      <c r="B43" s="23" t="s">
        <v>582</v>
      </c>
      <c r="C43" s="23" t="s">
        <v>4691</v>
      </c>
      <c r="D43" s="24">
        <v>400</v>
      </c>
      <c r="E43" s="24" t="s">
        <v>8388</v>
      </c>
      <c r="F43" s="25" t="s">
        <v>8220</v>
      </c>
      <c r="G43" s="22" t="s">
        <v>8223</v>
      </c>
      <c r="H43" s="22" t="s">
        <v>8245</v>
      </c>
      <c r="I43" s="22">
        <v>1438474704</v>
      </c>
      <c r="J43" s="22">
        <v>1435882704</v>
      </c>
      <c r="K43" s="22" t="b">
        <v>0</v>
      </c>
      <c r="L43" s="22">
        <v>0</v>
      </c>
      <c r="M43" s="22" t="b">
        <v>0</v>
      </c>
      <c r="N43" s="22" t="s">
        <v>8270</v>
      </c>
      <c r="O43" s="25">
        <v>0</v>
      </c>
      <c r="P43" s="22">
        <v>0</v>
      </c>
      <c r="Q43" s="26" t="s">
        <v>8317</v>
      </c>
      <c r="R43" s="26" t="s">
        <v>8318</v>
      </c>
      <c r="S43" s="27">
        <v>42188</v>
      </c>
      <c r="T43" s="27">
        <v>42218</v>
      </c>
    </row>
    <row r="44" spans="1:20" ht="256">
      <c r="A44" s="22">
        <v>582</v>
      </c>
      <c r="B44" s="23" t="s">
        <v>583</v>
      </c>
      <c r="C44" s="23" t="s">
        <v>4692</v>
      </c>
      <c r="D44" s="24">
        <v>100000</v>
      </c>
      <c r="E44" s="24" t="s">
        <v>8388</v>
      </c>
      <c r="F44" s="25" t="s">
        <v>8220</v>
      </c>
      <c r="G44" s="22" t="s">
        <v>8223</v>
      </c>
      <c r="H44" s="22" t="s">
        <v>8245</v>
      </c>
      <c r="I44" s="22">
        <v>1426442400</v>
      </c>
      <c r="J44" s="22">
        <v>1424454319</v>
      </c>
      <c r="K44" s="22" t="b">
        <v>0</v>
      </c>
      <c r="L44" s="22">
        <v>0</v>
      </c>
      <c r="M44" s="22" t="b">
        <v>0</v>
      </c>
      <c r="N44" s="22" t="s">
        <v>8270</v>
      </c>
      <c r="O44" s="25">
        <v>0</v>
      </c>
      <c r="P44" s="22">
        <v>0</v>
      </c>
      <c r="Q44" s="26" t="s">
        <v>8317</v>
      </c>
      <c r="R44" s="26" t="s">
        <v>8318</v>
      </c>
      <c r="S44" s="27">
        <v>42055</v>
      </c>
      <c r="T44" s="27">
        <v>42078</v>
      </c>
    </row>
    <row r="45" spans="1:20" ht="144">
      <c r="A45" s="22">
        <v>583</v>
      </c>
      <c r="B45" s="23" t="s">
        <v>584</v>
      </c>
      <c r="C45" s="23" t="s">
        <v>4693</v>
      </c>
      <c r="D45" s="24">
        <v>9000</v>
      </c>
      <c r="E45" s="24">
        <v>1</v>
      </c>
      <c r="F45" s="25" t="s">
        <v>8220</v>
      </c>
      <c r="G45" s="22" t="s">
        <v>8223</v>
      </c>
      <c r="H45" s="22" t="s">
        <v>8245</v>
      </c>
      <c r="I45" s="22">
        <v>1426800687</v>
      </c>
      <c r="J45" s="22">
        <v>1424212287</v>
      </c>
      <c r="K45" s="22" t="b">
        <v>0</v>
      </c>
      <c r="L45" s="22">
        <v>1</v>
      </c>
      <c r="M45" s="22" t="b">
        <v>0</v>
      </c>
      <c r="N45" s="22" t="s">
        <v>8270</v>
      </c>
      <c r="O45" s="25">
        <v>0</v>
      </c>
      <c r="P45" s="22">
        <v>1</v>
      </c>
      <c r="Q45" s="26" t="s">
        <v>8317</v>
      </c>
      <c r="R45" s="26" t="s">
        <v>8318</v>
      </c>
      <c r="S45" s="27">
        <v>42052</v>
      </c>
      <c r="T45" s="27">
        <v>42082</v>
      </c>
    </row>
    <row r="46" spans="1:20" ht="144">
      <c r="A46" s="22">
        <v>584</v>
      </c>
      <c r="B46" s="23" t="s">
        <v>585</v>
      </c>
      <c r="C46" s="23" t="s">
        <v>4694</v>
      </c>
      <c r="D46" s="24">
        <v>1000</v>
      </c>
      <c r="E46" s="24">
        <v>10</v>
      </c>
      <c r="F46" s="25" t="s">
        <v>8220</v>
      </c>
      <c r="G46" s="22" t="s">
        <v>8223</v>
      </c>
      <c r="H46" s="22" t="s">
        <v>8245</v>
      </c>
      <c r="I46" s="22">
        <v>1426522316</v>
      </c>
      <c r="J46" s="22">
        <v>1423933916</v>
      </c>
      <c r="K46" s="22" t="b">
        <v>0</v>
      </c>
      <c r="L46" s="22">
        <v>2</v>
      </c>
      <c r="M46" s="22" t="b">
        <v>0</v>
      </c>
      <c r="N46" s="22" t="s">
        <v>8270</v>
      </c>
      <c r="O46" s="25">
        <v>1</v>
      </c>
      <c r="P46" s="22">
        <v>5</v>
      </c>
      <c r="Q46" s="26" t="s">
        <v>8317</v>
      </c>
      <c r="R46" s="26" t="s">
        <v>8318</v>
      </c>
      <c r="S46" s="27">
        <v>42049</v>
      </c>
      <c r="T46" s="27">
        <v>42079</v>
      </c>
    </row>
    <row r="47" spans="1:20" ht="112">
      <c r="A47" s="22">
        <v>585</v>
      </c>
      <c r="B47" s="23" t="s">
        <v>586</v>
      </c>
      <c r="C47" s="23" t="s">
        <v>4695</v>
      </c>
      <c r="D47" s="24">
        <v>9000</v>
      </c>
      <c r="E47" s="24" t="s">
        <v>8388</v>
      </c>
      <c r="F47" s="25" t="s">
        <v>8220</v>
      </c>
      <c r="G47" s="22" t="s">
        <v>8224</v>
      </c>
      <c r="H47" s="22" t="s">
        <v>8246</v>
      </c>
      <c r="I47" s="22">
        <v>1448928000</v>
      </c>
      <c r="J47" s="22">
        <v>1444123377</v>
      </c>
      <c r="K47" s="22" t="b">
        <v>0</v>
      </c>
      <c r="L47" s="22">
        <v>0</v>
      </c>
      <c r="M47" s="22" t="b">
        <v>0</v>
      </c>
      <c r="N47" s="22" t="s">
        <v>8270</v>
      </c>
      <c r="O47" s="25">
        <v>0</v>
      </c>
      <c r="P47" s="22">
        <v>0</v>
      </c>
      <c r="Q47" s="26" t="s">
        <v>8317</v>
      </c>
      <c r="R47" s="26" t="s">
        <v>8318</v>
      </c>
      <c r="S47" s="27">
        <v>42283</v>
      </c>
      <c r="T47" s="27">
        <v>42339</v>
      </c>
    </row>
    <row r="48" spans="1:20" ht="176">
      <c r="A48" s="22">
        <v>586</v>
      </c>
      <c r="B48" s="23" t="s">
        <v>587</v>
      </c>
      <c r="C48" s="23" t="s">
        <v>4696</v>
      </c>
      <c r="D48" s="24">
        <v>10000</v>
      </c>
      <c r="E48" s="24">
        <v>56</v>
      </c>
      <c r="F48" s="25" t="s">
        <v>8220</v>
      </c>
      <c r="G48" s="22" t="s">
        <v>8223</v>
      </c>
      <c r="H48" s="22" t="s">
        <v>8245</v>
      </c>
      <c r="I48" s="22">
        <v>1424032207</v>
      </c>
      <c r="J48" s="22">
        <v>1421440207</v>
      </c>
      <c r="K48" s="22" t="b">
        <v>0</v>
      </c>
      <c r="L48" s="22">
        <v>4</v>
      </c>
      <c r="M48" s="22" t="b">
        <v>0</v>
      </c>
      <c r="N48" s="22" t="s">
        <v>8270</v>
      </c>
      <c r="O48" s="25">
        <v>1</v>
      </c>
      <c r="P48" s="22">
        <v>14</v>
      </c>
      <c r="Q48" s="26" t="s">
        <v>8317</v>
      </c>
      <c r="R48" s="26" t="s">
        <v>8318</v>
      </c>
      <c r="S48" s="27">
        <v>42020</v>
      </c>
      <c r="T48" s="27">
        <v>42050</v>
      </c>
    </row>
    <row r="49" spans="1:20" ht="272">
      <c r="A49" s="22">
        <v>587</v>
      </c>
      <c r="B49" s="23" t="s">
        <v>588</v>
      </c>
      <c r="C49" s="23" t="s">
        <v>4697</v>
      </c>
      <c r="D49" s="24">
        <v>30000</v>
      </c>
      <c r="E49" s="24">
        <v>2725</v>
      </c>
      <c r="F49" s="25" t="s">
        <v>8220</v>
      </c>
      <c r="G49" s="22" t="s">
        <v>8228</v>
      </c>
      <c r="H49" s="22" t="s">
        <v>8250</v>
      </c>
      <c r="I49" s="22">
        <v>1429207833</v>
      </c>
      <c r="J49" s="22">
        <v>1426615833</v>
      </c>
      <c r="K49" s="22" t="b">
        <v>0</v>
      </c>
      <c r="L49" s="22">
        <v>7</v>
      </c>
      <c r="M49" s="22" t="b">
        <v>0</v>
      </c>
      <c r="N49" s="22" t="s">
        <v>8270</v>
      </c>
      <c r="O49" s="25">
        <v>9</v>
      </c>
      <c r="P49" s="22">
        <v>389.29</v>
      </c>
      <c r="Q49" s="26" t="s">
        <v>8317</v>
      </c>
      <c r="R49" s="26" t="s">
        <v>8318</v>
      </c>
      <c r="S49" s="27">
        <v>42080</v>
      </c>
      <c r="T49" s="27">
        <v>42110</v>
      </c>
    </row>
    <row r="50" spans="1:20" ht="192">
      <c r="A50" s="22">
        <v>588</v>
      </c>
      <c r="B50" s="23" t="s">
        <v>589</v>
      </c>
      <c r="C50" s="23" t="s">
        <v>4698</v>
      </c>
      <c r="D50" s="24">
        <v>9000</v>
      </c>
      <c r="E50" s="24">
        <v>301</v>
      </c>
      <c r="F50" s="25" t="s">
        <v>8220</v>
      </c>
      <c r="G50" s="22" t="s">
        <v>8236</v>
      </c>
      <c r="H50" s="22" t="s">
        <v>8248</v>
      </c>
      <c r="I50" s="22">
        <v>1479410886</v>
      </c>
      <c r="J50" s="22">
        <v>1474223286</v>
      </c>
      <c r="K50" s="22" t="b">
        <v>0</v>
      </c>
      <c r="L50" s="22">
        <v>2</v>
      </c>
      <c r="M50" s="22" t="b">
        <v>0</v>
      </c>
      <c r="N50" s="22" t="s">
        <v>8270</v>
      </c>
      <c r="O50" s="25">
        <v>3</v>
      </c>
      <c r="P50" s="22">
        <v>150.5</v>
      </c>
      <c r="Q50" s="26" t="s">
        <v>8317</v>
      </c>
      <c r="R50" s="26" t="s">
        <v>8318</v>
      </c>
      <c r="S50" s="27">
        <v>42631</v>
      </c>
      <c r="T50" s="27">
        <v>42691</v>
      </c>
    </row>
    <row r="51" spans="1:20" ht="48">
      <c r="A51" s="22">
        <v>589</v>
      </c>
      <c r="B51" s="23" t="s">
        <v>590</v>
      </c>
      <c r="C51" s="23" t="s">
        <v>4699</v>
      </c>
      <c r="D51" s="24">
        <v>7500</v>
      </c>
      <c r="E51" s="24">
        <v>1</v>
      </c>
      <c r="F51" s="25" t="s">
        <v>8220</v>
      </c>
      <c r="G51" s="22" t="s">
        <v>8223</v>
      </c>
      <c r="H51" s="22" t="s">
        <v>8245</v>
      </c>
      <c r="I51" s="22">
        <v>1436366699</v>
      </c>
      <c r="J51" s="22">
        <v>1435070699</v>
      </c>
      <c r="K51" s="22" t="b">
        <v>0</v>
      </c>
      <c r="L51" s="22">
        <v>1</v>
      </c>
      <c r="M51" s="22" t="b">
        <v>0</v>
      </c>
      <c r="N51" s="22" t="s">
        <v>8270</v>
      </c>
      <c r="O51" s="25">
        <v>0</v>
      </c>
      <c r="P51" s="22">
        <v>1</v>
      </c>
      <c r="Q51" s="26" t="s">
        <v>8317</v>
      </c>
      <c r="R51" s="26" t="s">
        <v>8318</v>
      </c>
      <c r="S51" s="27">
        <v>42178</v>
      </c>
      <c r="T51" s="27">
        <v>42193</v>
      </c>
    </row>
    <row r="52" spans="1:20" ht="240">
      <c r="A52" s="22">
        <v>590</v>
      </c>
      <c r="B52" s="23" t="s">
        <v>591</v>
      </c>
      <c r="C52" s="23" t="s">
        <v>4700</v>
      </c>
      <c r="D52" s="24">
        <v>5000</v>
      </c>
      <c r="E52" s="24">
        <v>223</v>
      </c>
      <c r="F52" s="25" t="s">
        <v>8220</v>
      </c>
      <c r="G52" s="22" t="s">
        <v>8224</v>
      </c>
      <c r="H52" s="22" t="s">
        <v>8246</v>
      </c>
      <c r="I52" s="22">
        <v>1454936460</v>
      </c>
      <c r="J52" s="22">
        <v>1452259131</v>
      </c>
      <c r="K52" s="22" t="b">
        <v>0</v>
      </c>
      <c r="L52" s="22">
        <v>9</v>
      </c>
      <c r="M52" s="22" t="b">
        <v>0</v>
      </c>
      <c r="N52" s="22" t="s">
        <v>8270</v>
      </c>
      <c r="O52" s="25">
        <v>4</v>
      </c>
      <c r="P52" s="22">
        <v>24.78</v>
      </c>
      <c r="Q52" s="26" t="s">
        <v>8317</v>
      </c>
      <c r="R52" s="26" t="s">
        <v>8318</v>
      </c>
      <c r="S52" s="27">
        <v>42377</v>
      </c>
      <c r="T52" s="27">
        <v>42408</v>
      </c>
    </row>
    <row r="53" spans="1:20" ht="192">
      <c r="A53" s="22">
        <v>591</v>
      </c>
      <c r="B53" s="23" t="s">
        <v>592</v>
      </c>
      <c r="C53" s="23" t="s">
        <v>4701</v>
      </c>
      <c r="D53" s="24">
        <v>100000</v>
      </c>
      <c r="E53" s="24">
        <v>61</v>
      </c>
      <c r="F53" s="25" t="s">
        <v>8220</v>
      </c>
      <c r="G53" s="22" t="s">
        <v>8223</v>
      </c>
      <c r="H53" s="22" t="s">
        <v>8245</v>
      </c>
      <c r="I53" s="22">
        <v>1437570130</v>
      </c>
      <c r="J53" s="22">
        <v>1434978130</v>
      </c>
      <c r="K53" s="22" t="b">
        <v>0</v>
      </c>
      <c r="L53" s="22">
        <v>2</v>
      </c>
      <c r="M53" s="22" t="b">
        <v>0</v>
      </c>
      <c r="N53" s="22" t="s">
        <v>8270</v>
      </c>
      <c r="O53" s="25">
        <v>0</v>
      </c>
      <c r="P53" s="22">
        <v>30.5</v>
      </c>
      <c r="Q53" s="26" t="s">
        <v>8317</v>
      </c>
      <c r="R53" s="26" t="s">
        <v>8318</v>
      </c>
      <c r="S53" s="27">
        <v>42177</v>
      </c>
      <c r="T53" s="27">
        <v>42207</v>
      </c>
    </row>
    <row r="54" spans="1:20" ht="224">
      <c r="A54" s="22">
        <v>592</v>
      </c>
      <c r="B54" s="23" t="s">
        <v>593</v>
      </c>
      <c r="C54" s="23" t="s">
        <v>4702</v>
      </c>
      <c r="D54" s="24">
        <v>7500</v>
      </c>
      <c r="E54" s="24">
        <v>250</v>
      </c>
      <c r="F54" s="25" t="s">
        <v>8220</v>
      </c>
      <c r="G54" s="22" t="s">
        <v>8223</v>
      </c>
      <c r="H54" s="22" t="s">
        <v>8245</v>
      </c>
      <c r="I54" s="22">
        <v>1417584860</v>
      </c>
      <c r="J54" s="22">
        <v>1414992860</v>
      </c>
      <c r="K54" s="22" t="b">
        <v>0</v>
      </c>
      <c r="L54" s="22">
        <v>1</v>
      </c>
      <c r="M54" s="22" t="b">
        <v>0</v>
      </c>
      <c r="N54" s="22" t="s">
        <v>8270</v>
      </c>
      <c r="O54" s="25">
        <v>3</v>
      </c>
      <c r="P54" s="22">
        <v>250</v>
      </c>
      <c r="Q54" s="26" t="s">
        <v>8317</v>
      </c>
      <c r="R54" s="26" t="s">
        <v>8318</v>
      </c>
      <c r="S54" s="27">
        <v>41946</v>
      </c>
      <c r="T54" s="27">
        <v>41976</v>
      </c>
    </row>
    <row r="55" spans="1:20" ht="224">
      <c r="A55" s="22">
        <v>593</v>
      </c>
      <c r="B55" s="23" t="s">
        <v>594</v>
      </c>
      <c r="C55" s="23" t="s">
        <v>4703</v>
      </c>
      <c r="D55" s="24">
        <v>500</v>
      </c>
      <c r="E55" s="24">
        <v>115</v>
      </c>
      <c r="F55" s="25" t="s">
        <v>8220</v>
      </c>
      <c r="G55" s="22" t="s">
        <v>8224</v>
      </c>
      <c r="H55" s="22" t="s">
        <v>8246</v>
      </c>
      <c r="I55" s="22">
        <v>1428333345</v>
      </c>
      <c r="J55" s="22">
        <v>1425744945</v>
      </c>
      <c r="K55" s="22" t="b">
        <v>0</v>
      </c>
      <c r="L55" s="22">
        <v>7</v>
      </c>
      <c r="M55" s="22" t="b">
        <v>0</v>
      </c>
      <c r="N55" s="22" t="s">
        <v>8270</v>
      </c>
      <c r="O55" s="25">
        <v>23</v>
      </c>
      <c r="P55" s="22">
        <v>16.43</v>
      </c>
      <c r="Q55" s="26" t="s">
        <v>8317</v>
      </c>
      <c r="R55" s="26" t="s">
        <v>8318</v>
      </c>
      <c r="S55" s="27">
        <v>42070</v>
      </c>
      <c r="T55" s="27">
        <v>42100</v>
      </c>
    </row>
    <row r="56" spans="1:20" ht="96">
      <c r="A56" s="22">
        <v>594</v>
      </c>
      <c r="B56" s="23" t="s">
        <v>595</v>
      </c>
      <c r="C56" s="23" t="s">
        <v>4704</v>
      </c>
      <c r="D56" s="24">
        <v>25000</v>
      </c>
      <c r="E56" s="24">
        <v>26</v>
      </c>
      <c r="F56" s="25" t="s">
        <v>8220</v>
      </c>
      <c r="G56" s="22" t="s">
        <v>8223</v>
      </c>
      <c r="H56" s="22" t="s">
        <v>8245</v>
      </c>
      <c r="I56" s="22">
        <v>1460832206</v>
      </c>
      <c r="J56" s="22">
        <v>1458240206</v>
      </c>
      <c r="K56" s="22" t="b">
        <v>0</v>
      </c>
      <c r="L56" s="22">
        <v>2</v>
      </c>
      <c r="M56" s="22" t="b">
        <v>0</v>
      </c>
      <c r="N56" s="22" t="s">
        <v>8270</v>
      </c>
      <c r="O56" s="25">
        <v>0</v>
      </c>
      <c r="P56" s="22">
        <v>13</v>
      </c>
      <c r="Q56" s="26" t="s">
        <v>8317</v>
      </c>
      <c r="R56" s="26" t="s">
        <v>8318</v>
      </c>
      <c r="S56" s="27">
        <v>42446</v>
      </c>
      <c r="T56" s="27">
        <v>42476</v>
      </c>
    </row>
    <row r="57" spans="1:20" ht="224">
      <c r="A57" s="22">
        <v>595</v>
      </c>
      <c r="B57" s="23" t="s">
        <v>596</v>
      </c>
      <c r="C57" s="23" t="s">
        <v>4705</v>
      </c>
      <c r="D57" s="24">
        <v>100000</v>
      </c>
      <c r="E57" s="24">
        <v>426</v>
      </c>
      <c r="F57" s="25" t="s">
        <v>8220</v>
      </c>
      <c r="G57" s="22" t="s">
        <v>8223</v>
      </c>
      <c r="H57" s="22" t="s">
        <v>8245</v>
      </c>
      <c r="I57" s="22">
        <v>1430703638</v>
      </c>
      <c r="J57" s="22">
        <v>1426815638</v>
      </c>
      <c r="K57" s="22" t="b">
        <v>0</v>
      </c>
      <c r="L57" s="22">
        <v>8</v>
      </c>
      <c r="M57" s="22" t="b">
        <v>0</v>
      </c>
      <c r="N57" s="22" t="s">
        <v>8270</v>
      </c>
      <c r="O57" s="25">
        <v>0</v>
      </c>
      <c r="P57" s="22">
        <v>53.25</v>
      </c>
      <c r="Q57" s="26" t="s">
        <v>8317</v>
      </c>
      <c r="R57" s="26" t="s">
        <v>8318</v>
      </c>
      <c r="S57" s="27">
        <v>42083</v>
      </c>
      <c r="T57" s="27">
        <v>42128</v>
      </c>
    </row>
    <row r="58" spans="1:20" ht="144">
      <c r="A58" s="22">
        <v>596</v>
      </c>
      <c r="B58" s="23" t="s">
        <v>597</v>
      </c>
      <c r="C58" s="23" t="s">
        <v>4706</v>
      </c>
      <c r="D58" s="24">
        <v>20000</v>
      </c>
      <c r="E58" s="24">
        <v>6</v>
      </c>
      <c r="F58" s="25" t="s">
        <v>8220</v>
      </c>
      <c r="G58" s="22" t="s">
        <v>8223</v>
      </c>
      <c r="H58" s="22" t="s">
        <v>8245</v>
      </c>
      <c r="I58" s="22">
        <v>1478122292</v>
      </c>
      <c r="J58" s="22">
        <v>1475530292</v>
      </c>
      <c r="K58" s="22" t="b">
        <v>0</v>
      </c>
      <c r="L58" s="22">
        <v>2</v>
      </c>
      <c r="M58" s="22" t="b">
        <v>0</v>
      </c>
      <c r="N58" s="22" t="s">
        <v>8270</v>
      </c>
      <c r="O58" s="25">
        <v>0</v>
      </c>
      <c r="P58" s="22">
        <v>3</v>
      </c>
      <c r="Q58" s="26" t="s">
        <v>8317</v>
      </c>
      <c r="R58" s="26" t="s">
        <v>8318</v>
      </c>
      <c r="S58" s="27">
        <v>42646</v>
      </c>
      <c r="T58" s="27">
        <v>42676</v>
      </c>
    </row>
    <row r="59" spans="1:20" ht="192">
      <c r="A59" s="22">
        <v>597</v>
      </c>
      <c r="B59" s="23" t="s">
        <v>598</v>
      </c>
      <c r="C59" s="23" t="s">
        <v>4707</v>
      </c>
      <c r="D59" s="24">
        <v>7500</v>
      </c>
      <c r="E59" s="24">
        <v>20</v>
      </c>
      <c r="F59" s="25" t="s">
        <v>8220</v>
      </c>
      <c r="G59" s="22" t="s">
        <v>8223</v>
      </c>
      <c r="H59" s="22" t="s">
        <v>8245</v>
      </c>
      <c r="I59" s="22">
        <v>1469980800</v>
      </c>
      <c r="J59" s="22">
        <v>1466787335</v>
      </c>
      <c r="K59" s="22" t="b">
        <v>0</v>
      </c>
      <c r="L59" s="22">
        <v>2</v>
      </c>
      <c r="M59" s="22" t="b">
        <v>0</v>
      </c>
      <c r="N59" s="22" t="s">
        <v>8270</v>
      </c>
      <c r="O59" s="25">
        <v>0</v>
      </c>
      <c r="P59" s="22">
        <v>10</v>
      </c>
      <c r="Q59" s="26" t="s">
        <v>8317</v>
      </c>
      <c r="R59" s="26" t="s">
        <v>8318</v>
      </c>
      <c r="S59" s="27">
        <v>42545</v>
      </c>
      <c r="T59" s="27">
        <v>42582</v>
      </c>
    </row>
    <row r="60" spans="1:20" ht="128">
      <c r="A60" s="22">
        <v>598</v>
      </c>
      <c r="B60" s="23" t="s">
        <v>599</v>
      </c>
      <c r="C60" s="23" t="s">
        <v>4708</v>
      </c>
      <c r="D60" s="24">
        <v>2500</v>
      </c>
      <c r="E60" s="24">
        <v>850</v>
      </c>
      <c r="F60" s="25" t="s">
        <v>8220</v>
      </c>
      <c r="G60" s="22" t="s">
        <v>8223</v>
      </c>
      <c r="H60" s="22" t="s">
        <v>8245</v>
      </c>
      <c r="I60" s="22">
        <v>1417737781</v>
      </c>
      <c r="J60" s="22">
        <v>1415145781</v>
      </c>
      <c r="K60" s="22" t="b">
        <v>0</v>
      </c>
      <c r="L60" s="22">
        <v>7</v>
      </c>
      <c r="M60" s="22" t="b">
        <v>0</v>
      </c>
      <c r="N60" s="22" t="s">
        <v>8270</v>
      </c>
      <c r="O60" s="25">
        <v>34</v>
      </c>
      <c r="P60" s="22">
        <v>121.43</v>
      </c>
      <c r="Q60" s="26" t="s">
        <v>8317</v>
      </c>
      <c r="R60" s="26" t="s">
        <v>8318</v>
      </c>
      <c r="S60" s="27">
        <v>41948</v>
      </c>
      <c r="T60" s="27">
        <v>41978</v>
      </c>
    </row>
    <row r="61" spans="1:20" ht="192">
      <c r="A61" s="22">
        <v>599</v>
      </c>
      <c r="B61" s="23" t="s">
        <v>600</v>
      </c>
      <c r="C61" s="23" t="s">
        <v>4709</v>
      </c>
      <c r="D61" s="24">
        <v>50000</v>
      </c>
      <c r="E61" s="24">
        <v>31</v>
      </c>
      <c r="F61" s="25" t="s">
        <v>8220</v>
      </c>
      <c r="G61" s="22" t="s">
        <v>8223</v>
      </c>
      <c r="H61" s="22" t="s">
        <v>8245</v>
      </c>
      <c r="I61" s="22">
        <v>1425827760</v>
      </c>
      <c r="J61" s="22">
        <v>1423769402</v>
      </c>
      <c r="K61" s="22" t="b">
        <v>0</v>
      </c>
      <c r="L61" s="22">
        <v>2</v>
      </c>
      <c r="M61" s="22" t="b">
        <v>0</v>
      </c>
      <c r="N61" s="22" t="s">
        <v>8270</v>
      </c>
      <c r="O61" s="25">
        <v>0</v>
      </c>
      <c r="P61" s="22">
        <v>15.5</v>
      </c>
      <c r="Q61" s="26" t="s">
        <v>8317</v>
      </c>
      <c r="R61" s="26" t="s">
        <v>8318</v>
      </c>
      <c r="S61" s="27">
        <v>42047</v>
      </c>
      <c r="T61" s="27">
        <v>42071</v>
      </c>
    </row>
    <row r="62" spans="1:20" ht="240">
      <c r="A62" s="22">
        <v>660</v>
      </c>
      <c r="B62" s="23" t="s">
        <v>661</v>
      </c>
      <c r="C62" s="23" t="s">
        <v>4770</v>
      </c>
      <c r="D62" s="24">
        <v>50000</v>
      </c>
      <c r="E62" s="24">
        <v>1529</v>
      </c>
      <c r="F62" s="25" t="s">
        <v>8220</v>
      </c>
      <c r="G62" s="22" t="s">
        <v>8223</v>
      </c>
      <c r="H62" s="22" t="s">
        <v>8245</v>
      </c>
      <c r="I62" s="22">
        <v>1415558879</v>
      </c>
      <c r="J62" s="22">
        <v>1412963279</v>
      </c>
      <c r="K62" s="22" t="b">
        <v>0</v>
      </c>
      <c r="L62" s="22">
        <v>18</v>
      </c>
      <c r="M62" s="22" t="b">
        <v>0</v>
      </c>
      <c r="N62" s="22" t="s">
        <v>8271</v>
      </c>
      <c r="O62" s="25">
        <v>3</v>
      </c>
      <c r="P62" s="22">
        <v>84.94</v>
      </c>
      <c r="Q62" s="26" t="s">
        <v>8317</v>
      </c>
      <c r="R62" s="26" t="s">
        <v>8319</v>
      </c>
      <c r="S62" s="27">
        <v>41922</v>
      </c>
      <c r="T62" s="27">
        <v>41952</v>
      </c>
    </row>
    <row r="63" spans="1:20" ht="208">
      <c r="A63" s="22">
        <v>661</v>
      </c>
      <c r="B63" s="23" t="s">
        <v>662</v>
      </c>
      <c r="C63" s="23" t="s">
        <v>4771</v>
      </c>
      <c r="D63" s="24">
        <v>10000</v>
      </c>
      <c r="E63" s="24">
        <v>95</v>
      </c>
      <c r="F63" s="25" t="s">
        <v>8220</v>
      </c>
      <c r="G63" s="22" t="s">
        <v>8223</v>
      </c>
      <c r="H63" s="22" t="s">
        <v>8245</v>
      </c>
      <c r="I63" s="22">
        <v>1477236559</v>
      </c>
      <c r="J63" s="22">
        <v>1474644559</v>
      </c>
      <c r="K63" s="22" t="b">
        <v>0</v>
      </c>
      <c r="L63" s="22">
        <v>9</v>
      </c>
      <c r="M63" s="22" t="b">
        <v>0</v>
      </c>
      <c r="N63" s="22" t="s">
        <v>8271</v>
      </c>
      <c r="O63" s="25">
        <v>1</v>
      </c>
      <c r="P63" s="22">
        <v>10.56</v>
      </c>
      <c r="Q63" s="26" t="s">
        <v>8317</v>
      </c>
      <c r="R63" s="26" t="s">
        <v>8319</v>
      </c>
      <c r="S63" s="27">
        <v>42636</v>
      </c>
      <c r="T63" s="27">
        <v>42666</v>
      </c>
    </row>
    <row r="64" spans="1:20" ht="160">
      <c r="A64" s="22">
        <v>662</v>
      </c>
      <c r="B64" s="23" t="s">
        <v>663</v>
      </c>
      <c r="C64" s="23" t="s">
        <v>4772</v>
      </c>
      <c r="D64" s="24">
        <v>39000</v>
      </c>
      <c r="E64" s="24">
        <v>156</v>
      </c>
      <c r="F64" s="25" t="s">
        <v>8220</v>
      </c>
      <c r="G64" s="22" t="s">
        <v>8223</v>
      </c>
      <c r="H64" s="22" t="s">
        <v>8245</v>
      </c>
      <c r="I64" s="22">
        <v>1421404247</v>
      </c>
      <c r="J64" s="22">
        <v>1418812247</v>
      </c>
      <c r="K64" s="22" t="b">
        <v>0</v>
      </c>
      <c r="L64" s="22">
        <v>4</v>
      </c>
      <c r="M64" s="22" t="b">
        <v>0</v>
      </c>
      <c r="N64" s="22" t="s">
        <v>8271</v>
      </c>
      <c r="O64" s="25">
        <v>0</v>
      </c>
      <c r="P64" s="22">
        <v>39</v>
      </c>
      <c r="Q64" s="26" t="s">
        <v>8317</v>
      </c>
      <c r="R64" s="26" t="s">
        <v>8319</v>
      </c>
      <c r="S64" s="27">
        <v>41990</v>
      </c>
      <c r="T64" s="27">
        <v>42020</v>
      </c>
    </row>
    <row r="65" spans="1:20" ht="208">
      <c r="A65" s="22">
        <v>663</v>
      </c>
      <c r="B65" s="23" t="s">
        <v>664</v>
      </c>
      <c r="C65" s="23" t="s">
        <v>4773</v>
      </c>
      <c r="D65" s="24">
        <v>200000</v>
      </c>
      <c r="E65" s="24">
        <v>700</v>
      </c>
      <c r="F65" s="25" t="s">
        <v>8220</v>
      </c>
      <c r="G65" s="22" t="s">
        <v>8231</v>
      </c>
      <c r="H65" s="22" t="s">
        <v>8252</v>
      </c>
      <c r="I65" s="22">
        <v>1437250456</v>
      </c>
      <c r="J65" s="22">
        <v>1434658456</v>
      </c>
      <c r="K65" s="22" t="b">
        <v>0</v>
      </c>
      <c r="L65" s="22">
        <v>7</v>
      </c>
      <c r="M65" s="22" t="b">
        <v>0</v>
      </c>
      <c r="N65" s="22" t="s">
        <v>8271</v>
      </c>
      <c r="O65" s="25">
        <v>0</v>
      </c>
      <c r="P65" s="22">
        <v>100</v>
      </c>
      <c r="Q65" s="26" t="s">
        <v>8317</v>
      </c>
      <c r="R65" s="26" t="s">
        <v>8319</v>
      </c>
      <c r="S65" s="27">
        <v>42173</v>
      </c>
      <c r="T65" s="27">
        <v>42203</v>
      </c>
    </row>
    <row r="66" spans="1:20" ht="208">
      <c r="A66" s="22">
        <v>664</v>
      </c>
      <c r="B66" s="23" t="s">
        <v>665</v>
      </c>
      <c r="C66" s="23" t="s">
        <v>4774</v>
      </c>
      <c r="D66" s="24">
        <v>12000</v>
      </c>
      <c r="E66" s="24">
        <v>904</v>
      </c>
      <c r="F66" s="25" t="s">
        <v>8220</v>
      </c>
      <c r="G66" s="22" t="s">
        <v>8223</v>
      </c>
      <c r="H66" s="22" t="s">
        <v>8245</v>
      </c>
      <c r="I66" s="22">
        <v>1428940775</v>
      </c>
      <c r="J66" s="22">
        <v>1426348775</v>
      </c>
      <c r="K66" s="22" t="b">
        <v>0</v>
      </c>
      <c r="L66" s="22">
        <v>29</v>
      </c>
      <c r="M66" s="22" t="b">
        <v>0</v>
      </c>
      <c r="N66" s="22" t="s">
        <v>8271</v>
      </c>
      <c r="O66" s="25">
        <v>8</v>
      </c>
      <c r="P66" s="22">
        <v>31.17</v>
      </c>
      <c r="Q66" s="26" t="s">
        <v>8317</v>
      </c>
      <c r="R66" s="26" t="s">
        <v>8319</v>
      </c>
      <c r="S66" s="27">
        <v>42077</v>
      </c>
      <c r="T66" s="27">
        <v>42107</v>
      </c>
    </row>
    <row r="67" spans="1:20" ht="192">
      <c r="A67" s="22">
        <v>665</v>
      </c>
      <c r="B67" s="23" t="s">
        <v>666</v>
      </c>
      <c r="C67" s="23" t="s">
        <v>4775</v>
      </c>
      <c r="D67" s="24">
        <v>10000</v>
      </c>
      <c r="E67" s="24">
        <v>1864</v>
      </c>
      <c r="F67" s="25" t="s">
        <v>8220</v>
      </c>
      <c r="G67" s="22" t="s">
        <v>8223</v>
      </c>
      <c r="H67" s="22" t="s">
        <v>8245</v>
      </c>
      <c r="I67" s="22">
        <v>1484327061</v>
      </c>
      <c r="J67" s="22">
        <v>1479143061</v>
      </c>
      <c r="K67" s="22" t="b">
        <v>0</v>
      </c>
      <c r="L67" s="22">
        <v>12</v>
      </c>
      <c r="M67" s="22" t="b">
        <v>0</v>
      </c>
      <c r="N67" s="22" t="s">
        <v>8271</v>
      </c>
      <c r="O67" s="25">
        <v>19</v>
      </c>
      <c r="P67" s="22">
        <v>155.33000000000001</v>
      </c>
      <c r="Q67" s="26" t="s">
        <v>8317</v>
      </c>
      <c r="R67" s="26" t="s">
        <v>8319</v>
      </c>
      <c r="S67" s="27">
        <v>42688</v>
      </c>
      <c r="T67" s="27">
        <v>42748</v>
      </c>
    </row>
    <row r="68" spans="1:20" ht="208">
      <c r="A68" s="22">
        <v>666</v>
      </c>
      <c r="B68" s="23" t="s">
        <v>667</v>
      </c>
      <c r="C68" s="23" t="s">
        <v>4776</v>
      </c>
      <c r="D68" s="24">
        <v>200000</v>
      </c>
      <c r="E68" s="24">
        <v>8</v>
      </c>
      <c r="F68" s="25" t="s">
        <v>8220</v>
      </c>
      <c r="G68" s="22" t="s">
        <v>8223</v>
      </c>
      <c r="H68" s="22" t="s">
        <v>8245</v>
      </c>
      <c r="I68" s="22">
        <v>1408305498</v>
      </c>
      <c r="J68" s="22">
        <v>1405713498</v>
      </c>
      <c r="K68" s="22" t="b">
        <v>0</v>
      </c>
      <c r="L68" s="22">
        <v>4</v>
      </c>
      <c r="M68" s="22" t="b">
        <v>0</v>
      </c>
      <c r="N68" s="22" t="s">
        <v>8271</v>
      </c>
      <c r="O68" s="25">
        <v>0</v>
      </c>
      <c r="P68" s="22">
        <v>2</v>
      </c>
      <c r="Q68" s="26" t="s">
        <v>8317</v>
      </c>
      <c r="R68" s="26" t="s">
        <v>8319</v>
      </c>
      <c r="S68" s="27">
        <v>41838</v>
      </c>
      <c r="T68" s="27">
        <v>41868</v>
      </c>
    </row>
    <row r="69" spans="1:20" ht="224">
      <c r="A69" s="22">
        <v>667</v>
      </c>
      <c r="B69" s="23" t="s">
        <v>668</v>
      </c>
      <c r="C69" s="23" t="s">
        <v>4777</v>
      </c>
      <c r="D69" s="24">
        <v>50000</v>
      </c>
      <c r="E69" s="24">
        <v>5010</v>
      </c>
      <c r="F69" s="25" t="s">
        <v>8220</v>
      </c>
      <c r="G69" s="22" t="s">
        <v>8236</v>
      </c>
      <c r="H69" s="22" t="s">
        <v>8248</v>
      </c>
      <c r="I69" s="22">
        <v>1477731463</v>
      </c>
      <c r="J69" s="22">
        <v>1474275463</v>
      </c>
      <c r="K69" s="22" t="b">
        <v>0</v>
      </c>
      <c r="L69" s="22">
        <v>28</v>
      </c>
      <c r="M69" s="22" t="b">
        <v>0</v>
      </c>
      <c r="N69" s="22" t="s">
        <v>8271</v>
      </c>
      <c r="O69" s="25">
        <v>10</v>
      </c>
      <c r="P69" s="22">
        <v>178.93</v>
      </c>
      <c r="Q69" s="26" t="s">
        <v>8317</v>
      </c>
      <c r="R69" s="26" t="s">
        <v>8319</v>
      </c>
      <c r="S69" s="27">
        <v>42632</v>
      </c>
      <c r="T69" s="27">
        <v>42672</v>
      </c>
    </row>
    <row r="70" spans="1:20" ht="208">
      <c r="A70" s="22">
        <v>668</v>
      </c>
      <c r="B70" s="23" t="s">
        <v>669</v>
      </c>
      <c r="C70" s="23" t="s">
        <v>4778</v>
      </c>
      <c r="D70" s="24">
        <v>15000</v>
      </c>
      <c r="E70" s="24">
        <v>684</v>
      </c>
      <c r="F70" s="25" t="s">
        <v>8220</v>
      </c>
      <c r="G70" s="22" t="s">
        <v>8223</v>
      </c>
      <c r="H70" s="22" t="s">
        <v>8245</v>
      </c>
      <c r="I70" s="22">
        <v>1431374222</v>
      </c>
      <c r="J70" s="22">
        <v>1427486222</v>
      </c>
      <c r="K70" s="22" t="b">
        <v>0</v>
      </c>
      <c r="L70" s="22">
        <v>25</v>
      </c>
      <c r="M70" s="22" t="b">
        <v>0</v>
      </c>
      <c r="N70" s="22" t="s">
        <v>8271</v>
      </c>
      <c r="O70" s="25">
        <v>5</v>
      </c>
      <c r="P70" s="22">
        <v>27.36</v>
      </c>
      <c r="Q70" s="26" t="s">
        <v>8317</v>
      </c>
      <c r="R70" s="26" t="s">
        <v>8319</v>
      </c>
      <c r="S70" s="27">
        <v>42090</v>
      </c>
      <c r="T70" s="27">
        <v>42135</v>
      </c>
    </row>
    <row r="71" spans="1:20" ht="192">
      <c r="A71" s="22">
        <v>669</v>
      </c>
      <c r="B71" s="23" t="s">
        <v>670</v>
      </c>
      <c r="C71" s="23" t="s">
        <v>4779</v>
      </c>
      <c r="D71" s="24">
        <v>200000</v>
      </c>
      <c r="E71" s="24">
        <v>43015</v>
      </c>
      <c r="F71" s="25" t="s">
        <v>8220</v>
      </c>
      <c r="G71" s="22" t="s">
        <v>8234</v>
      </c>
      <c r="H71" s="22" t="s">
        <v>8254</v>
      </c>
      <c r="I71" s="22">
        <v>1467817258</v>
      </c>
      <c r="J71" s="22">
        <v>1465225258</v>
      </c>
      <c r="K71" s="22" t="b">
        <v>0</v>
      </c>
      <c r="L71" s="22">
        <v>28</v>
      </c>
      <c r="M71" s="22" t="b">
        <v>0</v>
      </c>
      <c r="N71" s="22" t="s">
        <v>8271</v>
      </c>
      <c r="O71" s="25">
        <v>22</v>
      </c>
      <c r="P71" s="22">
        <v>1536.25</v>
      </c>
      <c r="Q71" s="26" t="s">
        <v>8317</v>
      </c>
      <c r="R71" s="26" t="s">
        <v>8319</v>
      </c>
      <c r="S71" s="27">
        <v>42527</v>
      </c>
      <c r="T71" s="27">
        <v>42557</v>
      </c>
    </row>
    <row r="72" spans="1:20" ht="224">
      <c r="A72" s="22">
        <v>670</v>
      </c>
      <c r="B72" s="23" t="s">
        <v>671</v>
      </c>
      <c r="C72" s="23" t="s">
        <v>4780</v>
      </c>
      <c r="D72" s="24">
        <v>90000</v>
      </c>
      <c r="E72" s="24">
        <v>26349</v>
      </c>
      <c r="F72" s="25" t="s">
        <v>8220</v>
      </c>
      <c r="G72" s="22" t="s">
        <v>8236</v>
      </c>
      <c r="H72" s="22" t="s">
        <v>8248</v>
      </c>
      <c r="I72" s="22">
        <v>1466323800</v>
      </c>
      <c r="J72" s="22">
        <v>1463418120</v>
      </c>
      <c r="K72" s="22" t="b">
        <v>0</v>
      </c>
      <c r="L72" s="22">
        <v>310</v>
      </c>
      <c r="M72" s="22" t="b">
        <v>0</v>
      </c>
      <c r="N72" s="22" t="s">
        <v>8271</v>
      </c>
      <c r="O72" s="25">
        <v>29</v>
      </c>
      <c r="P72" s="22">
        <v>85</v>
      </c>
      <c r="Q72" s="26" t="s">
        <v>8317</v>
      </c>
      <c r="R72" s="26" t="s">
        <v>8319</v>
      </c>
      <c r="S72" s="27">
        <v>42506</v>
      </c>
      <c r="T72" s="27">
        <v>42540</v>
      </c>
    </row>
    <row r="73" spans="1:20" ht="208">
      <c r="A73" s="22">
        <v>671</v>
      </c>
      <c r="B73" s="23" t="s">
        <v>672</v>
      </c>
      <c r="C73" s="23" t="s">
        <v>4781</v>
      </c>
      <c r="D73" s="24">
        <v>30000</v>
      </c>
      <c r="E73" s="24">
        <v>11828</v>
      </c>
      <c r="F73" s="25" t="s">
        <v>8220</v>
      </c>
      <c r="G73" s="22" t="s">
        <v>8223</v>
      </c>
      <c r="H73" s="22" t="s">
        <v>8245</v>
      </c>
      <c r="I73" s="22">
        <v>1421208000</v>
      </c>
      <c r="J73" s="22">
        <v>1418315852</v>
      </c>
      <c r="K73" s="22" t="b">
        <v>0</v>
      </c>
      <c r="L73" s="22">
        <v>15</v>
      </c>
      <c r="M73" s="22" t="b">
        <v>0</v>
      </c>
      <c r="N73" s="22" t="s">
        <v>8271</v>
      </c>
      <c r="O73" s="25">
        <v>39</v>
      </c>
      <c r="P73" s="22">
        <v>788.53</v>
      </c>
      <c r="Q73" s="26" t="s">
        <v>8317</v>
      </c>
      <c r="R73" s="26" t="s">
        <v>8319</v>
      </c>
      <c r="S73" s="27">
        <v>41984</v>
      </c>
      <c r="T73" s="27">
        <v>42018</v>
      </c>
    </row>
    <row r="74" spans="1:20" ht="224">
      <c r="A74" s="22">
        <v>672</v>
      </c>
      <c r="B74" s="23" t="s">
        <v>673</v>
      </c>
      <c r="C74" s="23" t="s">
        <v>4782</v>
      </c>
      <c r="D74" s="24">
        <v>50000</v>
      </c>
      <c r="E74" s="24">
        <v>10814</v>
      </c>
      <c r="F74" s="25" t="s">
        <v>8220</v>
      </c>
      <c r="G74" s="22" t="s">
        <v>8223</v>
      </c>
      <c r="H74" s="22" t="s">
        <v>8245</v>
      </c>
      <c r="I74" s="22">
        <v>1420088340</v>
      </c>
      <c r="J74" s="22">
        <v>1417410964</v>
      </c>
      <c r="K74" s="22" t="b">
        <v>0</v>
      </c>
      <c r="L74" s="22">
        <v>215</v>
      </c>
      <c r="M74" s="22" t="b">
        <v>0</v>
      </c>
      <c r="N74" s="22" t="s">
        <v>8271</v>
      </c>
      <c r="O74" s="25">
        <v>22</v>
      </c>
      <c r="P74" s="22">
        <v>50.3</v>
      </c>
      <c r="Q74" s="26" t="s">
        <v>8317</v>
      </c>
      <c r="R74" s="26" t="s">
        <v>8319</v>
      </c>
      <c r="S74" s="27">
        <v>41974</v>
      </c>
      <c r="T74" s="27">
        <v>42005</v>
      </c>
    </row>
    <row r="75" spans="1:20" ht="208">
      <c r="A75" s="22">
        <v>673</v>
      </c>
      <c r="B75" s="23" t="s">
        <v>674</v>
      </c>
      <c r="C75" s="23" t="s">
        <v>4783</v>
      </c>
      <c r="D75" s="24">
        <v>100000</v>
      </c>
      <c r="E75" s="24">
        <v>205</v>
      </c>
      <c r="F75" s="25" t="s">
        <v>8220</v>
      </c>
      <c r="G75" s="22" t="s">
        <v>8223</v>
      </c>
      <c r="H75" s="22" t="s">
        <v>8245</v>
      </c>
      <c r="I75" s="22">
        <v>1409602217</v>
      </c>
      <c r="J75" s="22">
        <v>1405714217</v>
      </c>
      <c r="K75" s="22" t="b">
        <v>0</v>
      </c>
      <c r="L75" s="22">
        <v>3</v>
      </c>
      <c r="M75" s="22" t="b">
        <v>0</v>
      </c>
      <c r="N75" s="22" t="s">
        <v>8271</v>
      </c>
      <c r="O75" s="25">
        <v>0</v>
      </c>
      <c r="P75" s="22">
        <v>68.33</v>
      </c>
      <c r="Q75" s="26" t="s">
        <v>8317</v>
      </c>
      <c r="R75" s="26" t="s">
        <v>8319</v>
      </c>
      <c r="S75" s="27">
        <v>41838</v>
      </c>
      <c r="T75" s="27">
        <v>41883</v>
      </c>
    </row>
    <row r="76" spans="1:20" ht="128">
      <c r="A76" s="22">
        <v>674</v>
      </c>
      <c r="B76" s="23" t="s">
        <v>675</v>
      </c>
      <c r="C76" s="23" t="s">
        <v>4784</v>
      </c>
      <c r="D76" s="24">
        <v>50000</v>
      </c>
      <c r="E76" s="24">
        <v>15</v>
      </c>
      <c r="F76" s="25" t="s">
        <v>8220</v>
      </c>
      <c r="G76" s="22" t="s">
        <v>8223</v>
      </c>
      <c r="H76" s="22" t="s">
        <v>8245</v>
      </c>
      <c r="I76" s="22">
        <v>1407811627</v>
      </c>
      <c r="J76" s="22">
        <v>1402627627</v>
      </c>
      <c r="K76" s="22" t="b">
        <v>0</v>
      </c>
      <c r="L76" s="22">
        <v>2</v>
      </c>
      <c r="M76" s="22" t="b">
        <v>0</v>
      </c>
      <c r="N76" s="22" t="s">
        <v>8271</v>
      </c>
      <c r="O76" s="25">
        <v>0</v>
      </c>
      <c r="P76" s="22">
        <v>7.5</v>
      </c>
      <c r="Q76" s="26" t="s">
        <v>8317</v>
      </c>
      <c r="R76" s="26" t="s">
        <v>8319</v>
      </c>
      <c r="S76" s="27">
        <v>41803</v>
      </c>
      <c r="T76" s="27">
        <v>41863</v>
      </c>
    </row>
    <row r="77" spans="1:20" ht="224">
      <c r="A77" s="22">
        <v>675</v>
      </c>
      <c r="B77" s="23" t="s">
        <v>676</v>
      </c>
      <c r="C77" s="23" t="s">
        <v>4785</v>
      </c>
      <c r="D77" s="24">
        <v>6000</v>
      </c>
      <c r="E77" s="24">
        <v>891</v>
      </c>
      <c r="F77" s="25" t="s">
        <v>8220</v>
      </c>
      <c r="G77" s="22" t="s">
        <v>8223</v>
      </c>
      <c r="H77" s="22" t="s">
        <v>8245</v>
      </c>
      <c r="I77" s="22">
        <v>1420095540</v>
      </c>
      <c r="J77" s="22">
        <v>1417558804</v>
      </c>
      <c r="K77" s="22" t="b">
        <v>0</v>
      </c>
      <c r="L77" s="22">
        <v>26</v>
      </c>
      <c r="M77" s="22" t="b">
        <v>0</v>
      </c>
      <c r="N77" s="22" t="s">
        <v>8271</v>
      </c>
      <c r="O77" s="25">
        <v>15</v>
      </c>
      <c r="P77" s="22">
        <v>34.270000000000003</v>
      </c>
      <c r="Q77" s="26" t="s">
        <v>8317</v>
      </c>
      <c r="R77" s="26" t="s">
        <v>8319</v>
      </c>
      <c r="S77" s="27">
        <v>41975</v>
      </c>
      <c r="T77" s="27">
        <v>42005</v>
      </c>
    </row>
    <row r="78" spans="1:20" ht="224">
      <c r="A78" s="22">
        <v>676</v>
      </c>
      <c r="B78" s="23" t="s">
        <v>677</v>
      </c>
      <c r="C78" s="23" t="s">
        <v>4786</v>
      </c>
      <c r="D78" s="24">
        <v>100000</v>
      </c>
      <c r="E78" s="24">
        <v>1471</v>
      </c>
      <c r="F78" s="25" t="s">
        <v>8220</v>
      </c>
      <c r="G78" s="22" t="s">
        <v>8228</v>
      </c>
      <c r="H78" s="22" t="s">
        <v>8250</v>
      </c>
      <c r="I78" s="22">
        <v>1423333581</v>
      </c>
      <c r="J78" s="22">
        <v>1420741581</v>
      </c>
      <c r="K78" s="22" t="b">
        <v>0</v>
      </c>
      <c r="L78" s="22">
        <v>24</v>
      </c>
      <c r="M78" s="22" t="b">
        <v>0</v>
      </c>
      <c r="N78" s="22" t="s">
        <v>8271</v>
      </c>
      <c r="O78" s="25">
        <v>1</v>
      </c>
      <c r="P78" s="22">
        <v>61.29</v>
      </c>
      <c r="Q78" s="26" t="s">
        <v>8317</v>
      </c>
      <c r="R78" s="26" t="s">
        <v>8319</v>
      </c>
      <c r="S78" s="27">
        <v>42012</v>
      </c>
      <c r="T78" s="27">
        <v>42042</v>
      </c>
    </row>
    <row r="79" spans="1:20" ht="192">
      <c r="A79" s="22">
        <v>677</v>
      </c>
      <c r="B79" s="23" t="s">
        <v>678</v>
      </c>
      <c r="C79" s="23" t="s">
        <v>4787</v>
      </c>
      <c r="D79" s="24">
        <v>50000</v>
      </c>
      <c r="E79" s="24">
        <v>12792</v>
      </c>
      <c r="F79" s="25" t="s">
        <v>8220</v>
      </c>
      <c r="G79" s="22" t="s">
        <v>8236</v>
      </c>
      <c r="H79" s="22" t="s">
        <v>8248</v>
      </c>
      <c r="I79" s="22">
        <v>1467106895</v>
      </c>
      <c r="J79" s="22">
        <v>1463218895</v>
      </c>
      <c r="K79" s="22" t="b">
        <v>0</v>
      </c>
      <c r="L79" s="22">
        <v>96</v>
      </c>
      <c r="M79" s="22" t="b">
        <v>0</v>
      </c>
      <c r="N79" s="22" t="s">
        <v>8271</v>
      </c>
      <c r="O79" s="25">
        <v>26</v>
      </c>
      <c r="P79" s="22">
        <v>133.25</v>
      </c>
      <c r="Q79" s="26" t="s">
        <v>8317</v>
      </c>
      <c r="R79" s="26" t="s">
        <v>8319</v>
      </c>
      <c r="S79" s="27">
        <v>42504</v>
      </c>
      <c r="T79" s="27">
        <v>42549</v>
      </c>
    </row>
    <row r="80" spans="1:20" ht="208">
      <c r="A80" s="22">
        <v>678</v>
      </c>
      <c r="B80" s="23" t="s">
        <v>679</v>
      </c>
      <c r="C80" s="23" t="s">
        <v>4788</v>
      </c>
      <c r="D80" s="24">
        <v>29000</v>
      </c>
      <c r="E80" s="24">
        <v>1108</v>
      </c>
      <c r="F80" s="25" t="s">
        <v>8220</v>
      </c>
      <c r="G80" s="22" t="s">
        <v>8223</v>
      </c>
      <c r="H80" s="22" t="s">
        <v>8245</v>
      </c>
      <c r="I80" s="22">
        <v>1463821338</v>
      </c>
      <c r="J80" s="22">
        <v>1461229338</v>
      </c>
      <c r="K80" s="22" t="b">
        <v>0</v>
      </c>
      <c r="L80" s="22">
        <v>17</v>
      </c>
      <c r="M80" s="22" t="b">
        <v>0</v>
      </c>
      <c r="N80" s="22" t="s">
        <v>8271</v>
      </c>
      <c r="O80" s="25">
        <v>4</v>
      </c>
      <c r="P80" s="22">
        <v>65.180000000000007</v>
      </c>
      <c r="Q80" s="26" t="s">
        <v>8317</v>
      </c>
      <c r="R80" s="26" t="s">
        <v>8319</v>
      </c>
      <c r="S80" s="27">
        <v>42481</v>
      </c>
      <c r="T80" s="27">
        <v>42511</v>
      </c>
    </row>
    <row r="81" spans="1:20" ht="192">
      <c r="A81" s="22">
        <v>679</v>
      </c>
      <c r="B81" s="23" t="s">
        <v>680</v>
      </c>
      <c r="C81" s="23" t="s">
        <v>4789</v>
      </c>
      <c r="D81" s="24">
        <v>57000</v>
      </c>
      <c r="E81" s="24">
        <v>8827</v>
      </c>
      <c r="F81" s="25" t="s">
        <v>8220</v>
      </c>
      <c r="G81" s="22" t="s">
        <v>8223</v>
      </c>
      <c r="H81" s="22" t="s">
        <v>8245</v>
      </c>
      <c r="I81" s="22">
        <v>1472920909</v>
      </c>
      <c r="J81" s="22">
        <v>1467736909</v>
      </c>
      <c r="K81" s="22" t="b">
        <v>0</v>
      </c>
      <c r="L81" s="22">
        <v>94</v>
      </c>
      <c r="M81" s="22" t="b">
        <v>0</v>
      </c>
      <c r="N81" s="22" t="s">
        <v>8271</v>
      </c>
      <c r="O81" s="25">
        <v>15</v>
      </c>
      <c r="P81" s="22">
        <v>93.9</v>
      </c>
      <c r="Q81" s="26" t="s">
        <v>8317</v>
      </c>
      <c r="R81" s="26" t="s">
        <v>8319</v>
      </c>
      <c r="S81" s="27">
        <v>42556</v>
      </c>
      <c r="T81" s="27">
        <v>42616</v>
      </c>
    </row>
    <row r="82" spans="1:20" ht="224">
      <c r="A82" s="22">
        <v>680</v>
      </c>
      <c r="B82" s="23" t="s">
        <v>681</v>
      </c>
      <c r="C82" s="23" t="s">
        <v>4790</v>
      </c>
      <c r="D82" s="24">
        <v>75000</v>
      </c>
      <c r="E82" s="24">
        <v>19434</v>
      </c>
      <c r="F82" s="25" t="s">
        <v>8220</v>
      </c>
      <c r="G82" s="22" t="s">
        <v>8223</v>
      </c>
      <c r="H82" s="22" t="s">
        <v>8245</v>
      </c>
      <c r="I82" s="22">
        <v>1410955331</v>
      </c>
      <c r="J82" s="22">
        <v>1407931331</v>
      </c>
      <c r="K82" s="22" t="b">
        <v>0</v>
      </c>
      <c r="L82" s="22">
        <v>129</v>
      </c>
      <c r="M82" s="22" t="b">
        <v>0</v>
      </c>
      <c r="N82" s="22" t="s">
        <v>8271</v>
      </c>
      <c r="O82" s="25">
        <v>26</v>
      </c>
      <c r="P82" s="22">
        <v>150.65</v>
      </c>
      <c r="Q82" s="26" t="s">
        <v>8317</v>
      </c>
      <c r="R82" s="26" t="s">
        <v>8319</v>
      </c>
      <c r="S82" s="27">
        <v>41864</v>
      </c>
      <c r="T82" s="27">
        <v>41899</v>
      </c>
    </row>
    <row r="83" spans="1:20" ht="224">
      <c r="A83" s="22">
        <v>681</v>
      </c>
      <c r="B83" s="23" t="s">
        <v>682</v>
      </c>
      <c r="C83" s="23" t="s">
        <v>4791</v>
      </c>
      <c r="D83" s="24">
        <v>2500</v>
      </c>
      <c r="E83" s="24">
        <v>1</v>
      </c>
      <c r="F83" s="25" t="s">
        <v>8220</v>
      </c>
      <c r="G83" s="22" t="s">
        <v>8223</v>
      </c>
      <c r="H83" s="22" t="s">
        <v>8245</v>
      </c>
      <c r="I83" s="22">
        <v>1477509604</v>
      </c>
      <c r="J83" s="22">
        <v>1474917604</v>
      </c>
      <c r="K83" s="22" t="b">
        <v>0</v>
      </c>
      <c r="L83" s="22">
        <v>1</v>
      </c>
      <c r="M83" s="22" t="b">
        <v>0</v>
      </c>
      <c r="N83" s="22" t="s">
        <v>8271</v>
      </c>
      <c r="O83" s="25">
        <v>0</v>
      </c>
      <c r="P83" s="22">
        <v>1</v>
      </c>
      <c r="Q83" s="26" t="s">
        <v>8317</v>
      </c>
      <c r="R83" s="26" t="s">
        <v>8319</v>
      </c>
      <c r="S83" s="27">
        <v>42639</v>
      </c>
      <c r="T83" s="27">
        <v>42669</v>
      </c>
    </row>
    <row r="84" spans="1:20" ht="208">
      <c r="A84" s="22">
        <v>682</v>
      </c>
      <c r="B84" s="23" t="s">
        <v>683</v>
      </c>
      <c r="C84" s="23" t="s">
        <v>4792</v>
      </c>
      <c r="D84" s="24">
        <v>50000</v>
      </c>
      <c r="E84" s="24">
        <v>53</v>
      </c>
      <c r="F84" s="25" t="s">
        <v>8220</v>
      </c>
      <c r="G84" s="22" t="s">
        <v>8223</v>
      </c>
      <c r="H84" s="22" t="s">
        <v>8245</v>
      </c>
      <c r="I84" s="22">
        <v>1489512122</v>
      </c>
      <c r="J84" s="22">
        <v>1486923722</v>
      </c>
      <c r="K84" s="22" t="b">
        <v>0</v>
      </c>
      <c r="L84" s="22">
        <v>4</v>
      </c>
      <c r="M84" s="22" t="b">
        <v>0</v>
      </c>
      <c r="N84" s="22" t="s">
        <v>8271</v>
      </c>
      <c r="O84" s="25">
        <v>0</v>
      </c>
      <c r="P84" s="22">
        <v>13.25</v>
      </c>
      <c r="Q84" s="26" t="s">
        <v>8317</v>
      </c>
      <c r="R84" s="26" t="s">
        <v>8319</v>
      </c>
      <c r="S84" s="27">
        <v>42778</v>
      </c>
      <c r="T84" s="27">
        <v>42808</v>
      </c>
    </row>
    <row r="85" spans="1:20" ht="208">
      <c r="A85" s="22">
        <v>683</v>
      </c>
      <c r="B85" s="23" t="s">
        <v>684</v>
      </c>
      <c r="C85" s="23" t="s">
        <v>4793</v>
      </c>
      <c r="D85" s="24">
        <v>35000</v>
      </c>
      <c r="E85" s="24">
        <v>298</v>
      </c>
      <c r="F85" s="25" t="s">
        <v>8220</v>
      </c>
      <c r="G85" s="22" t="s">
        <v>8223</v>
      </c>
      <c r="H85" s="22" t="s">
        <v>8245</v>
      </c>
      <c r="I85" s="22">
        <v>1477949764</v>
      </c>
      <c r="J85" s="22">
        <v>1474493764</v>
      </c>
      <c r="K85" s="22" t="b">
        <v>0</v>
      </c>
      <c r="L85" s="22">
        <v>3</v>
      </c>
      <c r="M85" s="22" t="b">
        <v>0</v>
      </c>
      <c r="N85" s="22" t="s">
        <v>8271</v>
      </c>
      <c r="O85" s="25">
        <v>1</v>
      </c>
      <c r="P85" s="22">
        <v>99.33</v>
      </c>
      <c r="Q85" s="26" t="s">
        <v>8317</v>
      </c>
      <c r="R85" s="26" t="s">
        <v>8319</v>
      </c>
      <c r="S85" s="27">
        <v>42634</v>
      </c>
      <c r="T85" s="27">
        <v>42674</v>
      </c>
    </row>
    <row r="86" spans="1:20" ht="80">
      <c r="A86" s="22">
        <v>684</v>
      </c>
      <c r="B86" s="23" t="s">
        <v>685</v>
      </c>
      <c r="C86" s="23" t="s">
        <v>4794</v>
      </c>
      <c r="D86" s="24">
        <v>320000</v>
      </c>
      <c r="E86" s="24">
        <v>23948</v>
      </c>
      <c r="F86" s="25" t="s">
        <v>8220</v>
      </c>
      <c r="G86" s="22" t="s">
        <v>8223</v>
      </c>
      <c r="H86" s="22" t="s">
        <v>8245</v>
      </c>
      <c r="I86" s="22">
        <v>1406257200</v>
      </c>
      <c r="J86" s="22">
        <v>1403176891</v>
      </c>
      <c r="K86" s="22" t="b">
        <v>0</v>
      </c>
      <c r="L86" s="22">
        <v>135</v>
      </c>
      <c r="M86" s="22" t="b">
        <v>0</v>
      </c>
      <c r="N86" s="22" t="s">
        <v>8271</v>
      </c>
      <c r="O86" s="25">
        <v>7</v>
      </c>
      <c r="P86" s="22">
        <v>177.39</v>
      </c>
      <c r="Q86" s="26" t="s">
        <v>8317</v>
      </c>
      <c r="R86" s="26" t="s">
        <v>8319</v>
      </c>
      <c r="S86" s="27">
        <v>41809</v>
      </c>
      <c r="T86" s="27">
        <v>41845</v>
      </c>
    </row>
    <row r="87" spans="1:20" ht="224">
      <c r="A87" s="22">
        <v>685</v>
      </c>
      <c r="B87" s="23" t="s">
        <v>686</v>
      </c>
      <c r="C87" s="23" t="s">
        <v>4795</v>
      </c>
      <c r="D87" s="24">
        <v>2000</v>
      </c>
      <c r="E87" s="24">
        <v>553</v>
      </c>
      <c r="F87" s="25" t="s">
        <v>8220</v>
      </c>
      <c r="G87" s="22" t="s">
        <v>8223</v>
      </c>
      <c r="H87" s="22" t="s">
        <v>8245</v>
      </c>
      <c r="I87" s="22">
        <v>1421095672</v>
      </c>
      <c r="J87" s="22">
        <v>1417207672</v>
      </c>
      <c r="K87" s="22" t="b">
        <v>0</v>
      </c>
      <c r="L87" s="22">
        <v>10</v>
      </c>
      <c r="M87" s="22" t="b">
        <v>0</v>
      </c>
      <c r="N87" s="22" t="s">
        <v>8271</v>
      </c>
      <c r="O87" s="25">
        <v>28</v>
      </c>
      <c r="P87" s="22">
        <v>55.3</v>
      </c>
      <c r="Q87" s="26" t="s">
        <v>8317</v>
      </c>
      <c r="R87" s="26" t="s">
        <v>8319</v>
      </c>
      <c r="S87" s="27">
        <v>41971</v>
      </c>
      <c r="T87" s="27">
        <v>42016</v>
      </c>
    </row>
    <row r="88" spans="1:20" ht="192">
      <c r="A88" s="22">
        <v>686</v>
      </c>
      <c r="B88" s="23" t="s">
        <v>687</v>
      </c>
      <c r="C88" s="23" t="s">
        <v>4796</v>
      </c>
      <c r="D88" s="24">
        <v>500000</v>
      </c>
      <c r="E88" s="24" t="s">
        <v>8388</v>
      </c>
      <c r="F88" s="25" t="s">
        <v>8220</v>
      </c>
      <c r="G88" s="22" t="s">
        <v>8236</v>
      </c>
      <c r="H88" s="22" t="s">
        <v>8248</v>
      </c>
      <c r="I88" s="22">
        <v>1438618170</v>
      </c>
      <c r="J88" s="22">
        <v>1436026170</v>
      </c>
      <c r="K88" s="22" t="b">
        <v>0</v>
      </c>
      <c r="L88" s="22">
        <v>0</v>
      </c>
      <c r="M88" s="22" t="b">
        <v>0</v>
      </c>
      <c r="N88" s="22" t="s">
        <v>8271</v>
      </c>
      <c r="O88" s="25">
        <v>0</v>
      </c>
      <c r="P88" s="22">
        <v>0</v>
      </c>
      <c r="Q88" s="26" t="s">
        <v>8317</v>
      </c>
      <c r="R88" s="26" t="s">
        <v>8319</v>
      </c>
      <c r="S88" s="27">
        <v>42189</v>
      </c>
      <c r="T88" s="27">
        <v>42219</v>
      </c>
    </row>
    <row r="89" spans="1:20" ht="176">
      <c r="A89" s="22">
        <v>687</v>
      </c>
      <c r="B89" s="23" t="s">
        <v>688</v>
      </c>
      <c r="C89" s="23" t="s">
        <v>4797</v>
      </c>
      <c r="D89" s="24">
        <v>100000</v>
      </c>
      <c r="E89" s="24">
        <v>3550</v>
      </c>
      <c r="F89" s="25" t="s">
        <v>8220</v>
      </c>
      <c r="G89" s="22" t="s">
        <v>8237</v>
      </c>
      <c r="H89" s="22" t="s">
        <v>8255</v>
      </c>
      <c r="I89" s="22">
        <v>1486317653</v>
      </c>
      <c r="J89" s="22">
        <v>1481133653</v>
      </c>
      <c r="K89" s="22" t="b">
        <v>0</v>
      </c>
      <c r="L89" s="22">
        <v>6</v>
      </c>
      <c r="M89" s="22" t="b">
        <v>0</v>
      </c>
      <c r="N89" s="22" t="s">
        <v>8271</v>
      </c>
      <c r="O89" s="25">
        <v>4</v>
      </c>
      <c r="P89" s="22">
        <v>591.66999999999996</v>
      </c>
      <c r="Q89" s="26" t="s">
        <v>8317</v>
      </c>
      <c r="R89" s="26" t="s">
        <v>8319</v>
      </c>
      <c r="S89" s="27">
        <v>42711</v>
      </c>
      <c r="T89" s="27">
        <v>42771</v>
      </c>
    </row>
    <row r="90" spans="1:20" ht="208">
      <c r="A90" s="22">
        <v>688</v>
      </c>
      <c r="B90" s="23" t="s">
        <v>689</v>
      </c>
      <c r="C90" s="23" t="s">
        <v>4798</v>
      </c>
      <c r="D90" s="24">
        <v>20000</v>
      </c>
      <c r="E90" s="24">
        <v>14598</v>
      </c>
      <c r="F90" s="25" t="s">
        <v>8220</v>
      </c>
      <c r="G90" s="22" t="s">
        <v>8223</v>
      </c>
      <c r="H90" s="22" t="s">
        <v>8245</v>
      </c>
      <c r="I90" s="22">
        <v>1444876253</v>
      </c>
      <c r="J90" s="22">
        <v>1442284253</v>
      </c>
      <c r="K90" s="22" t="b">
        <v>0</v>
      </c>
      <c r="L90" s="22">
        <v>36</v>
      </c>
      <c r="M90" s="22" t="b">
        <v>0</v>
      </c>
      <c r="N90" s="22" t="s">
        <v>8271</v>
      </c>
      <c r="O90" s="25">
        <v>73</v>
      </c>
      <c r="P90" s="22">
        <v>405.5</v>
      </c>
      <c r="Q90" s="26" t="s">
        <v>8317</v>
      </c>
      <c r="R90" s="26" t="s">
        <v>8319</v>
      </c>
      <c r="S90" s="27">
        <v>42262</v>
      </c>
      <c r="T90" s="27">
        <v>42292</v>
      </c>
    </row>
    <row r="91" spans="1:20" ht="208">
      <c r="A91" s="22">
        <v>689</v>
      </c>
      <c r="B91" s="23" t="s">
        <v>690</v>
      </c>
      <c r="C91" s="23" t="s">
        <v>4799</v>
      </c>
      <c r="D91" s="24">
        <v>200000</v>
      </c>
      <c r="E91" s="24">
        <v>115297.5</v>
      </c>
      <c r="F91" s="25" t="s">
        <v>8220</v>
      </c>
      <c r="G91" s="22" t="s">
        <v>8223</v>
      </c>
      <c r="H91" s="22" t="s">
        <v>8245</v>
      </c>
      <c r="I91" s="22">
        <v>1481173140</v>
      </c>
      <c r="J91" s="22">
        <v>1478016097</v>
      </c>
      <c r="K91" s="22" t="b">
        <v>0</v>
      </c>
      <c r="L91" s="22">
        <v>336</v>
      </c>
      <c r="M91" s="22" t="b">
        <v>0</v>
      </c>
      <c r="N91" s="22" t="s">
        <v>8271</v>
      </c>
      <c r="O91" s="25">
        <v>58</v>
      </c>
      <c r="P91" s="22">
        <v>343.15</v>
      </c>
      <c r="Q91" s="26" t="s">
        <v>8317</v>
      </c>
      <c r="R91" s="26" t="s">
        <v>8319</v>
      </c>
      <c r="S91" s="27">
        <v>42675</v>
      </c>
      <c r="T91" s="27">
        <v>42712</v>
      </c>
    </row>
    <row r="92" spans="1:20" ht="128">
      <c r="A92" s="22">
        <v>690</v>
      </c>
      <c r="B92" s="23" t="s">
        <v>691</v>
      </c>
      <c r="C92" s="23" t="s">
        <v>4800</v>
      </c>
      <c r="D92" s="24">
        <v>20000</v>
      </c>
      <c r="E92" s="24">
        <v>2468</v>
      </c>
      <c r="F92" s="25" t="s">
        <v>8220</v>
      </c>
      <c r="G92" s="22" t="s">
        <v>8223</v>
      </c>
      <c r="H92" s="22" t="s">
        <v>8245</v>
      </c>
      <c r="I92" s="22">
        <v>1473400800</v>
      </c>
      <c r="J92" s="22">
        <v>1469718841</v>
      </c>
      <c r="K92" s="22" t="b">
        <v>0</v>
      </c>
      <c r="L92" s="22">
        <v>34</v>
      </c>
      <c r="M92" s="22" t="b">
        <v>0</v>
      </c>
      <c r="N92" s="22" t="s">
        <v>8271</v>
      </c>
      <c r="O92" s="25">
        <v>12</v>
      </c>
      <c r="P92" s="22">
        <v>72.59</v>
      </c>
      <c r="Q92" s="26" t="s">
        <v>8317</v>
      </c>
      <c r="R92" s="26" t="s">
        <v>8319</v>
      </c>
      <c r="S92" s="27">
        <v>42579</v>
      </c>
      <c r="T92" s="27">
        <v>42622</v>
      </c>
    </row>
    <row r="93" spans="1:20" ht="192">
      <c r="A93" s="22">
        <v>691</v>
      </c>
      <c r="B93" s="23" t="s">
        <v>692</v>
      </c>
      <c r="C93" s="23" t="s">
        <v>4801</v>
      </c>
      <c r="D93" s="24">
        <v>50000</v>
      </c>
      <c r="E93" s="24">
        <v>260</v>
      </c>
      <c r="F93" s="25" t="s">
        <v>8220</v>
      </c>
      <c r="G93" s="22" t="s">
        <v>8223</v>
      </c>
      <c r="H93" s="22" t="s">
        <v>8245</v>
      </c>
      <c r="I93" s="22">
        <v>1435711246</v>
      </c>
      <c r="J93" s="22">
        <v>1433292046</v>
      </c>
      <c r="K93" s="22" t="b">
        <v>0</v>
      </c>
      <c r="L93" s="22">
        <v>10</v>
      </c>
      <c r="M93" s="22" t="b">
        <v>0</v>
      </c>
      <c r="N93" s="22" t="s">
        <v>8271</v>
      </c>
      <c r="O93" s="25">
        <v>1</v>
      </c>
      <c r="P93" s="22">
        <v>26</v>
      </c>
      <c r="Q93" s="26" t="s">
        <v>8317</v>
      </c>
      <c r="R93" s="26" t="s">
        <v>8319</v>
      </c>
      <c r="S93" s="27">
        <v>42158</v>
      </c>
      <c r="T93" s="27">
        <v>42186</v>
      </c>
    </row>
    <row r="94" spans="1:20" ht="224">
      <c r="A94" s="22">
        <v>692</v>
      </c>
      <c r="B94" s="23" t="s">
        <v>693</v>
      </c>
      <c r="C94" s="23" t="s">
        <v>4802</v>
      </c>
      <c r="D94" s="24">
        <v>20000</v>
      </c>
      <c r="E94" s="24">
        <v>1306</v>
      </c>
      <c r="F94" s="25" t="s">
        <v>8220</v>
      </c>
      <c r="G94" s="22" t="s">
        <v>8224</v>
      </c>
      <c r="H94" s="22" t="s">
        <v>8246</v>
      </c>
      <c r="I94" s="22">
        <v>1482397263</v>
      </c>
      <c r="J94" s="22">
        <v>1479805263</v>
      </c>
      <c r="K94" s="22" t="b">
        <v>0</v>
      </c>
      <c r="L94" s="22">
        <v>201</v>
      </c>
      <c r="M94" s="22" t="b">
        <v>0</v>
      </c>
      <c r="N94" s="22" t="s">
        <v>8271</v>
      </c>
      <c r="O94" s="25">
        <v>7</v>
      </c>
      <c r="P94" s="22">
        <v>6.5</v>
      </c>
      <c r="Q94" s="26" t="s">
        <v>8317</v>
      </c>
      <c r="R94" s="26" t="s">
        <v>8319</v>
      </c>
      <c r="S94" s="27">
        <v>42696</v>
      </c>
      <c r="T94" s="27">
        <v>42726</v>
      </c>
    </row>
    <row r="95" spans="1:20" ht="160">
      <c r="A95" s="22">
        <v>693</v>
      </c>
      <c r="B95" s="23" t="s">
        <v>694</v>
      </c>
      <c r="C95" s="23" t="s">
        <v>4803</v>
      </c>
      <c r="D95" s="24">
        <v>100000</v>
      </c>
      <c r="E95" s="24">
        <v>35338</v>
      </c>
      <c r="F95" s="25" t="s">
        <v>8220</v>
      </c>
      <c r="G95" s="22" t="s">
        <v>8223</v>
      </c>
      <c r="H95" s="22" t="s">
        <v>8245</v>
      </c>
      <c r="I95" s="22">
        <v>1430421827</v>
      </c>
      <c r="J95" s="22">
        <v>1427829827</v>
      </c>
      <c r="K95" s="22" t="b">
        <v>0</v>
      </c>
      <c r="L95" s="22">
        <v>296</v>
      </c>
      <c r="M95" s="22" t="b">
        <v>0</v>
      </c>
      <c r="N95" s="22" t="s">
        <v>8271</v>
      </c>
      <c r="O95" s="25">
        <v>35</v>
      </c>
      <c r="P95" s="22">
        <v>119.39</v>
      </c>
      <c r="Q95" s="26" t="s">
        <v>8317</v>
      </c>
      <c r="R95" s="26" t="s">
        <v>8319</v>
      </c>
      <c r="S95" s="27">
        <v>42094</v>
      </c>
      <c r="T95" s="27">
        <v>42124</v>
      </c>
    </row>
    <row r="96" spans="1:20" ht="224">
      <c r="A96" s="22">
        <v>694</v>
      </c>
      <c r="B96" s="23" t="s">
        <v>695</v>
      </c>
      <c r="C96" s="23" t="s">
        <v>4804</v>
      </c>
      <c r="D96" s="24">
        <v>150000</v>
      </c>
      <c r="E96" s="24">
        <v>590</v>
      </c>
      <c r="F96" s="25" t="s">
        <v>8220</v>
      </c>
      <c r="G96" s="22" t="s">
        <v>8223</v>
      </c>
      <c r="H96" s="22" t="s">
        <v>8245</v>
      </c>
      <c r="I96" s="22">
        <v>1485964559</v>
      </c>
      <c r="J96" s="22">
        <v>1483372559</v>
      </c>
      <c r="K96" s="22" t="b">
        <v>0</v>
      </c>
      <c r="L96" s="22">
        <v>7</v>
      </c>
      <c r="M96" s="22" t="b">
        <v>0</v>
      </c>
      <c r="N96" s="22" t="s">
        <v>8271</v>
      </c>
      <c r="O96" s="25">
        <v>0</v>
      </c>
      <c r="P96" s="22">
        <v>84.29</v>
      </c>
      <c r="Q96" s="26" t="s">
        <v>8317</v>
      </c>
      <c r="R96" s="26" t="s">
        <v>8319</v>
      </c>
      <c r="S96" s="27">
        <v>42737</v>
      </c>
      <c r="T96" s="27">
        <v>42767</v>
      </c>
    </row>
    <row r="97" spans="1:20" ht="224">
      <c r="A97" s="22">
        <v>695</v>
      </c>
      <c r="B97" s="23" t="s">
        <v>696</v>
      </c>
      <c r="C97" s="23" t="s">
        <v>4805</v>
      </c>
      <c r="D97" s="24">
        <v>60000</v>
      </c>
      <c r="E97" s="24">
        <v>636</v>
      </c>
      <c r="F97" s="25" t="s">
        <v>8220</v>
      </c>
      <c r="G97" s="22" t="s">
        <v>8223</v>
      </c>
      <c r="H97" s="22" t="s">
        <v>8245</v>
      </c>
      <c r="I97" s="22">
        <v>1414758620</v>
      </c>
      <c r="J97" s="22">
        <v>1412166620</v>
      </c>
      <c r="K97" s="22" t="b">
        <v>0</v>
      </c>
      <c r="L97" s="22">
        <v>7</v>
      </c>
      <c r="M97" s="22" t="b">
        <v>0</v>
      </c>
      <c r="N97" s="22" t="s">
        <v>8271</v>
      </c>
      <c r="O97" s="25">
        <v>1</v>
      </c>
      <c r="P97" s="22">
        <v>90.86</v>
      </c>
      <c r="Q97" s="26" t="s">
        <v>8317</v>
      </c>
      <c r="R97" s="26" t="s">
        <v>8319</v>
      </c>
      <c r="S97" s="27">
        <v>41913</v>
      </c>
      <c r="T97" s="27">
        <v>41943</v>
      </c>
    </row>
    <row r="98" spans="1:20" ht="112">
      <c r="A98" s="22">
        <v>696</v>
      </c>
      <c r="B98" s="23" t="s">
        <v>697</v>
      </c>
      <c r="C98" s="23" t="s">
        <v>4806</v>
      </c>
      <c r="D98" s="24">
        <v>175000</v>
      </c>
      <c r="E98" s="24">
        <v>1</v>
      </c>
      <c r="F98" s="25" t="s">
        <v>8220</v>
      </c>
      <c r="G98" s="22" t="s">
        <v>8232</v>
      </c>
      <c r="H98" s="22" t="s">
        <v>8248</v>
      </c>
      <c r="I98" s="22">
        <v>1406326502</v>
      </c>
      <c r="J98" s="22">
        <v>1403734502</v>
      </c>
      <c r="K98" s="22" t="b">
        <v>0</v>
      </c>
      <c r="L98" s="22">
        <v>1</v>
      </c>
      <c r="M98" s="22" t="b">
        <v>0</v>
      </c>
      <c r="N98" s="22" t="s">
        <v>8271</v>
      </c>
      <c r="O98" s="25">
        <v>0</v>
      </c>
      <c r="P98" s="22">
        <v>1</v>
      </c>
      <c r="Q98" s="26" t="s">
        <v>8317</v>
      </c>
      <c r="R98" s="26" t="s">
        <v>8319</v>
      </c>
      <c r="S98" s="27">
        <v>41815</v>
      </c>
      <c r="T98" s="27">
        <v>41845</v>
      </c>
    </row>
    <row r="99" spans="1:20" ht="224">
      <c r="A99" s="22">
        <v>697</v>
      </c>
      <c r="B99" s="23" t="s">
        <v>698</v>
      </c>
      <c r="C99" s="23" t="s">
        <v>4807</v>
      </c>
      <c r="D99" s="24">
        <v>5000</v>
      </c>
      <c r="E99" s="24">
        <v>2319</v>
      </c>
      <c r="F99" s="25" t="s">
        <v>8220</v>
      </c>
      <c r="G99" s="22" t="s">
        <v>8235</v>
      </c>
      <c r="H99" s="22" t="s">
        <v>8248</v>
      </c>
      <c r="I99" s="22">
        <v>1454502789</v>
      </c>
      <c r="J99" s="22">
        <v>1453206789</v>
      </c>
      <c r="K99" s="22" t="b">
        <v>0</v>
      </c>
      <c r="L99" s="22">
        <v>114</v>
      </c>
      <c r="M99" s="22" t="b">
        <v>0</v>
      </c>
      <c r="N99" s="22" t="s">
        <v>8271</v>
      </c>
      <c r="O99" s="25">
        <v>46</v>
      </c>
      <c r="P99" s="22">
        <v>20.34</v>
      </c>
      <c r="Q99" s="26" t="s">
        <v>8317</v>
      </c>
      <c r="R99" s="26" t="s">
        <v>8319</v>
      </c>
      <c r="S99" s="27">
        <v>42388</v>
      </c>
      <c r="T99" s="27">
        <v>42403</v>
      </c>
    </row>
    <row r="100" spans="1:20" ht="192">
      <c r="A100" s="22">
        <v>698</v>
      </c>
      <c r="B100" s="23" t="s">
        <v>699</v>
      </c>
      <c r="C100" s="23" t="s">
        <v>4808</v>
      </c>
      <c r="D100" s="24">
        <v>100000</v>
      </c>
      <c r="E100" s="24">
        <v>15390</v>
      </c>
      <c r="F100" s="25" t="s">
        <v>8220</v>
      </c>
      <c r="G100" s="22" t="s">
        <v>8223</v>
      </c>
      <c r="H100" s="22" t="s">
        <v>8245</v>
      </c>
      <c r="I100" s="22">
        <v>1411005600</v>
      </c>
      <c r="J100" s="22">
        <v>1408141245</v>
      </c>
      <c r="K100" s="22" t="b">
        <v>0</v>
      </c>
      <c r="L100" s="22">
        <v>29</v>
      </c>
      <c r="M100" s="22" t="b">
        <v>0</v>
      </c>
      <c r="N100" s="22" t="s">
        <v>8271</v>
      </c>
      <c r="O100" s="25">
        <v>15</v>
      </c>
      <c r="P100" s="22">
        <v>530.69000000000005</v>
      </c>
      <c r="Q100" s="26" t="s">
        <v>8317</v>
      </c>
      <c r="R100" s="26" t="s">
        <v>8319</v>
      </c>
      <c r="S100" s="27">
        <v>41866</v>
      </c>
      <c r="T100" s="27">
        <v>41900</v>
      </c>
    </row>
    <row r="101" spans="1:20" ht="192">
      <c r="A101" s="22">
        <v>699</v>
      </c>
      <c r="B101" s="23" t="s">
        <v>700</v>
      </c>
      <c r="C101" s="23" t="s">
        <v>4809</v>
      </c>
      <c r="D101" s="24">
        <v>130000</v>
      </c>
      <c r="E101" s="24">
        <v>107148.74</v>
      </c>
      <c r="F101" s="25" t="s">
        <v>8220</v>
      </c>
      <c r="G101" s="22" t="s">
        <v>8223</v>
      </c>
      <c r="H101" s="22" t="s">
        <v>8245</v>
      </c>
      <c r="I101" s="22">
        <v>1385136000</v>
      </c>
      <c r="J101" s="22">
        <v>1381923548</v>
      </c>
      <c r="K101" s="22" t="b">
        <v>0</v>
      </c>
      <c r="L101" s="22">
        <v>890</v>
      </c>
      <c r="M101" s="22" t="b">
        <v>0</v>
      </c>
      <c r="N101" s="22" t="s">
        <v>8271</v>
      </c>
      <c r="O101" s="25">
        <v>82</v>
      </c>
      <c r="P101" s="22">
        <v>120.39</v>
      </c>
      <c r="Q101" s="26" t="s">
        <v>8317</v>
      </c>
      <c r="R101" s="26" t="s">
        <v>8319</v>
      </c>
      <c r="S101" s="27">
        <v>41563</v>
      </c>
      <c r="T101" s="27">
        <v>41600</v>
      </c>
    </row>
    <row r="102" spans="1:20" ht="208">
      <c r="A102" s="22">
        <v>700</v>
      </c>
      <c r="B102" s="23" t="s">
        <v>701</v>
      </c>
      <c r="C102" s="23" t="s">
        <v>4810</v>
      </c>
      <c r="D102" s="24">
        <v>15000</v>
      </c>
      <c r="E102" s="24">
        <v>403</v>
      </c>
      <c r="F102" s="25" t="s">
        <v>8220</v>
      </c>
      <c r="G102" s="22" t="s">
        <v>8226</v>
      </c>
      <c r="H102" s="22" t="s">
        <v>8248</v>
      </c>
      <c r="I102" s="22">
        <v>1484065881</v>
      </c>
      <c r="J102" s="22">
        <v>1481473881</v>
      </c>
      <c r="K102" s="22" t="b">
        <v>0</v>
      </c>
      <c r="L102" s="22">
        <v>31</v>
      </c>
      <c r="M102" s="22" t="b">
        <v>0</v>
      </c>
      <c r="N102" s="22" t="s">
        <v>8271</v>
      </c>
      <c r="O102" s="25">
        <v>3</v>
      </c>
      <c r="P102" s="22">
        <v>13</v>
      </c>
      <c r="Q102" s="26" t="s">
        <v>8317</v>
      </c>
      <c r="R102" s="26" t="s">
        <v>8319</v>
      </c>
      <c r="S102" s="27">
        <v>42715</v>
      </c>
      <c r="T102" s="27">
        <v>42745</v>
      </c>
    </row>
    <row r="103" spans="1:20" ht="224">
      <c r="A103" s="22">
        <v>701</v>
      </c>
      <c r="B103" s="23" t="s">
        <v>702</v>
      </c>
      <c r="C103" s="23" t="s">
        <v>4811</v>
      </c>
      <c r="D103" s="24">
        <v>23000</v>
      </c>
      <c r="E103" s="24">
        <v>6118</v>
      </c>
      <c r="F103" s="25" t="s">
        <v>8220</v>
      </c>
      <c r="G103" s="22" t="s">
        <v>8224</v>
      </c>
      <c r="H103" s="22" t="s">
        <v>8246</v>
      </c>
      <c r="I103" s="22">
        <v>1406130880</v>
      </c>
      <c r="J103" s="22">
        <v>1403538880</v>
      </c>
      <c r="K103" s="22" t="b">
        <v>0</v>
      </c>
      <c r="L103" s="22">
        <v>21</v>
      </c>
      <c r="M103" s="22" t="b">
        <v>0</v>
      </c>
      <c r="N103" s="22" t="s">
        <v>8271</v>
      </c>
      <c r="O103" s="25">
        <v>27</v>
      </c>
      <c r="P103" s="22">
        <v>291.33</v>
      </c>
      <c r="Q103" s="26" t="s">
        <v>8317</v>
      </c>
      <c r="R103" s="26" t="s">
        <v>8319</v>
      </c>
      <c r="S103" s="27">
        <v>41813</v>
      </c>
      <c r="T103" s="27">
        <v>41843</v>
      </c>
    </row>
    <row r="104" spans="1:20" ht="208">
      <c r="A104" s="22">
        <v>702</v>
      </c>
      <c r="B104" s="23" t="s">
        <v>703</v>
      </c>
      <c r="C104" s="23" t="s">
        <v>4812</v>
      </c>
      <c r="D104" s="24">
        <v>15000</v>
      </c>
      <c r="E104" s="24">
        <v>4622.01</v>
      </c>
      <c r="F104" s="25" t="s">
        <v>8220</v>
      </c>
      <c r="G104" s="22" t="s">
        <v>8223</v>
      </c>
      <c r="H104" s="22" t="s">
        <v>8245</v>
      </c>
      <c r="I104" s="22">
        <v>1480011987</v>
      </c>
      <c r="J104" s="22">
        <v>1477416387</v>
      </c>
      <c r="K104" s="22" t="b">
        <v>0</v>
      </c>
      <c r="L104" s="22">
        <v>37</v>
      </c>
      <c r="M104" s="22" t="b">
        <v>0</v>
      </c>
      <c r="N104" s="22" t="s">
        <v>8271</v>
      </c>
      <c r="O104" s="25">
        <v>31</v>
      </c>
      <c r="P104" s="22">
        <v>124.92</v>
      </c>
      <c r="Q104" s="26" t="s">
        <v>8317</v>
      </c>
      <c r="R104" s="26" t="s">
        <v>8319</v>
      </c>
      <c r="S104" s="27">
        <v>42668</v>
      </c>
      <c r="T104" s="27">
        <v>42698</v>
      </c>
    </row>
    <row r="105" spans="1:20" ht="192">
      <c r="A105" s="22">
        <v>703</v>
      </c>
      <c r="B105" s="23" t="s">
        <v>704</v>
      </c>
      <c r="C105" s="23" t="s">
        <v>4813</v>
      </c>
      <c r="D105" s="24">
        <v>15000</v>
      </c>
      <c r="E105" s="24">
        <v>837</v>
      </c>
      <c r="F105" s="25" t="s">
        <v>8220</v>
      </c>
      <c r="G105" s="22" t="s">
        <v>8223</v>
      </c>
      <c r="H105" s="22" t="s">
        <v>8245</v>
      </c>
      <c r="I105" s="22">
        <v>1485905520</v>
      </c>
      <c r="J105" s="22">
        <v>1481150949</v>
      </c>
      <c r="K105" s="22" t="b">
        <v>0</v>
      </c>
      <c r="L105" s="22">
        <v>7</v>
      </c>
      <c r="M105" s="22" t="b">
        <v>0</v>
      </c>
      <c r="N105" s="22" t="s">
        <v>8271</v>
      </c>
      <c r="O105" s="25">
        <v>6</v>
      </c>
      <c r="P105" s="22">
        <v>119.57</v>
      </c>
      <c r="Q105" s="26" t="s">
        <v>8317</v>
      </c>
      <c r="R105" s="26" t="s">
        <v>8319</v>
      </c>
      <c r="S105" s="27">
        <v>42711</v>
      </c>
      <c r="T105" s="27">
        <v>42766</v>
      </c>
    </row>
    <row r="106" spans="1:20" ht="160">
      <c r="A106" s="22">
        <v>704</v>
      </c>
      <c r="B106" s="23" t="s">
        <v>705</v>
      </c>
      <c r="C106" s="23" t="s">
        <v>4814</v>
      </c>
      <c r="D106" s="24">
        <v>55000</v>
      </c>
      <c r="E106" s="24">
        <v>481</v>
      </c>
      <c r="F106" s="25" t="s">
        <v>8220</v>
      </c>
      <c r="G106" s="22" t="s">
        <v>8228</v>
      </c>
      <c r="H106" s="22" t="s">
        <v>8250</v>
      </c>
      <c r="I106" s="22">
        <v>1487565468</v>
      </c>
      <c r="J106" s="22">
        <v>1482381468</v>
      </c>
      <c r="K106" s="22" t="b">
        <v>0</v>
      </c>
      <c r="L106" s="22">
        <v>4</v>
      </c>
      <c r="M106" s="22" t="b">
        <v>0</v>
      </c>
      <c r="N106" s="22" t="s">
        <v>8271</v>
      </c>
      <c r="O106" s="25">
        <v>1</v>
      </c>
      <c r="P106" s="22">
        <v>120.25</v>
      </c>
      <c r="Q106" s="26" t="s">
        <v>8317</v>
      </c>
      <c r="R106" s="26" t="s">
        <v>8319</v>
      </c>
      <c r="S106" s="27">
        <v>42726</v>
      </c>
      <c r="T106" s="27">
        <v>42786</v>
      </c>
    </row>
    <row r="107" spans="1:20" ht="96">
      <c r="A107" s="22">
        <v>705</v>
      </c>
      <c r="B107" s="23" t="s">
        <v>706</v>
      </c>
      <c r="C107" s="23" t="s">
        <v>4815</v>
      </c>
      <c r="D107" s="24">
        <v>100000</v>
      </c>
      <c r="E107" s="24">
        <v>977</v>
      </c>
      <c r="F107" s="25" t="s">
        <v>8220</v>
      </c>
      <c r="G107" s="22" t="s">
        <v>8232</v>
      </c>
      <c r="H107" s="22" t="s">
        <v>8248</v>
      </c>
      <c r="I107" s="22">
        <v>1484999278</v>
      </c>
      <c r="J107" s="22">
        <v>1482407278</v>
      </c>
      <c r="K107" s="22" t="b">
        <v>0</v>
      </c>
      <c r="L107" s="22">
        <v>5</v>
      </c>
      <c r="M107" s="22" t="b">
        <v>0</v>
      </c>
      <c r="N107" s="22" t="s">
        <v>8271</v>
      </c>
      <c r="O107" s="25">
        <v>1</v>
      </c>
      <c r="P107" s="22">
        <v>195.4</v>
      </c>
      <c r="Q107" s="26" t="s">
        <v>8317</v>
      </c>
      <c r="R107" s="26" t="s">
        <v>8319</v>
      </c>
      <c r="S107" s="27">
        <v>42726</v>
      </c>
      <c r="T107" s="27">
        <v>42756</v>
      </c>
    </row>
    <row r="108" spans="1:20" ht="208">
      <c r="A108" s="22">
        <v>706</v>
      </c>
      <c r="B108" s="23" t="s">
        <v>707</v>
      </c>
      <c r="C108" s="23" t="s">
        <v>4816</v>
      </c>
      <c r="D108" s="24">
        <v>100000</v>
      </c>
      <c r="E108" s="24" t="s">
        <v>8388</v>
      </c>
      <c r="F108" s="25" t="s">
        <v>8220</v>
      </c>
      <c r="G108" s="22" t="s">
        <v>8226</v>
      </c>
      <c r="H108" s="22" t="s">
        <v>8248</v>
      </c>
      <c r="I108" s="22">
        <v>1481740740</v>
      </c>
      <c r="J108" s="22">
        <v>1478130783</v>
      </c>
      <c r="K108" s="22" t="b">
        <v>0</v>
      </c>
      <c r="L108" s="22">
        <v>0</v>
      </c>
      <c r="M108" s="22" t="b">
        <v>0</v>
      </c>
      <c r="N108" s="22" t="s">
        <v>8271</v>
      </c>
      <c r="O108" s="25">
        <v>0</v>
      </c>
      <c r="P108" s="22">
        <v>0</v>
      </c>
      <c r="Q108" s="26" t="s">
        <v>8317</v>
      </c>
      <c r="R108" s="26" t="s">
        <v>8319</v>
      </c>
      <c r="S108" s="27">
        <v>42676</v>
      </c>
      <c r="T108" s="27">
        <v>42718</v>
      </c>
    </row>
    <row r="109" spans="1:20" ht="176">
      <c r="A109" s="22">
        <v>707</v>
      </c>
      <c r="B109" s="23" t="s">
        <v>708</v>
      </c>
      <c r="C109" s="23" t="s">
        <v>4817</v>
      </c>
      <c r="D109" s="24">
        <v>68000</v>
      </c>
      <c r="E109" s="24">
        <v>53670.6</v>
      </c>
      <c r="F109" s="25" t="s">
        <v>8220</v>
      </c>
      <c r="G109" s="22" t="s">
        <v>8224</v>
      </c>
      <c r="H109" s="22" t="s">
        <v>8246</v>
      </c>
      <c r="I109" s="22">
        <v>1483286127</v>
      </c>
      <c r="J109" s="22">
        <v>1479830127</v>
      </c>
      <c r="K109" s="22" t="b">
        <v>0</v>
      </c>
      <c r="L109" s="22">
        <v>456</v>
      </c>
      <c r="M109" s="22" t="b">
        <v>0</v>
      </c>
      <c r="N109" s="22" t="s">
        <v>8271</v>
      </c>
      <c r="O109" s="25">
        <v>79</v>
      </c>
      <c r="P109" s="22">
        <v>117.7</v>
      </c>
      <c r="Q109" s="26" t="s">
        <v>8317</v>
      </c>
      <c r="R109" s="26" t="s">
        <v>8319</v>
      </c>
      <c r="S109" s="27">
        <v>42696</v>
      </c>
      <c r="T109" s="27">
        <v>42736</v>
      </c>
    </row>
    <row r="110" spans="1:20" ht="192">
      <c r="A110" s="22">
        <v>708</v>
      </c>
      <c r="B110" s="23" t="s">
        <v>709</v>
      </c>
      <c r="C110" s="23" t="s">
        <v>4818</v>
      </c>
      <c r="D110" s="24">
        <v>40000</v>
      </c>
      <c r="E110" s="24">
        <v>8837</v>
      </c>
      <c r="F110" s="25" t="s">
        <v>8220</v>
      </c>
      <c r="G110" s="22" t="s">
        <v>8224</v>
      </c>
      <c r="H110" s="22" t="s">
        <v>8246</v>
      </c>
      <c r="I110" s="22">
        <v>1410616600</v>
      </c>
      <c r="J110" s="22">
        <v>1405432600</v>
      </c>
      <c r="K110" s="22" t="b">
        <v>0</v>
      </c>
      <c r="L110" s="22">
        <v>369</v>
      </c>
      <c r="M110" s="22" t="b">
        <v>0</v>
      </c>
      <c r="N110" s="22" t="s">
        <v>8271</v>
      </c>
      <c r="O110" s="25">
        <v>22</v>
      </c>
      <c r="P110" s="22">
        <v>23.95</v>
      </c>
      <c r="Q110" s="26" t="s">
        <v>8317</v>
      </c>
      <c r="R110" s="26" t="s">
        <v>8319</v>
      </c>
      <c r="S110" s="27">
        <v>41835</v>
      </c>
      <c r="T110" s="27">
        <v>41895</v>
      </c>
    </row>
    <row r="111" spans="1:20" ht="144">
      <c r="A111" s="22">
        <v>709</v>
      </c>
      <c r="B111" s="23" t="s">
        <v>710</v>
      </c>
      <c r="C111" s="23" t="s">
        <v>4819</v>
      </c>
      <c r="D111" s="24">
        <v>15000</v>
      </c>
      <c r="E111" s="24">
        <v>61</v>
      </c>
      <c r="F111" s="25" t="s">
        <v>8220</v>
      </c>
      <c r="G111" s="22" t="s">
        <v>8223</v>
      </c>
      <c r="H111" s="22" t="s">
        <v>8245</v>
      </c>
      <c r="I111" s="22">
        <v>1417741159</v>
      </c>
      <c r="J111" s="22">
        <v>1415149159</v>
      </c>
      <c r="K111" s="22" t="b">
        <v>0</v>
      </c>
      <c r="L111" s="22">
        <v>2</v>
      </c>
      <c r="M111" s="22" t="b">
        <v>0</v>
      </c>
      <c r="N111" s="22" t="s">
        <v>8271</v>
      </c>
      <c r="O111" s="25">
        <v>0</v>
      </c>
      <c r="P111" s="22">
        <v>30.5</v>
      </c>
      <c r="Q111" s="26" t="s">
        <v>8317</v>
      </c>
      <c r="R111" s="26" t="s">
        <v>8319</v>
      </c>
      <c r="S111" s="27">
        <v>41948</v>
      </c>
      <c r="T111" s="27">
        <v>41978</v>
      </c>
    </row>
    <row r="112" spans="1:20" ht="160">
      <c r="A112" s="22">
        <v>710</v>
      </c>
      <c r="B112" s="23" t="s">
        <v>711</v>
      </c>
      <c r="C112" s="23" t="s">
        <v>4820</v>
      </c>
      <c r="D112" s="24">
        <v>1200</v>
      </c>
      <c r="E112" s="24" t="s">
        <v>8388</v>
      </c>
      <c r="F112" s="25" t="s">
        <v>8220</v>
      </c>
      <c r="G112" s="22" t="s">
        <v>8228</v>
      </c>
      <c r="H112" s="22" t="s">
        <v>8250</v>
      </c>
      <c r="I112" s="22">
        <v>1408495440</v>
      </c>
      <c r="J112" s="22">
        <v>1405640302</v>
      </c>
      <c r="K112" s="22" t="b">
        <v>0</v>
      </c>
      <c r="L112" s="22">
        <v>0</v>
      </c>
      <c r="M112" s="22" t="b">
        <v>0</v>
      </c>
      <c r="N112" s="22" t="s">
        <v>8271</v>
      </c>
      <c r="O112" s="25">
        <v>0</v>
      </c>
      <c r="P112" s="22">
        <v>0</v>
      </c>
      <c r="Q112" s="26" t="s">
        <v>8317</v>
      </c>
      <c r="R112" s="26" t="s">
        <v>8319</v>
      </c>
      <c r="S112" s="27">
        <v>41837</v>
      </c>
      <c r="T112" s="27">
        <v>41871</v>
      </c>
    </row>
    <row r="113" spans="1:20" ht="208">
      <c r="A113" s="22">
        <v>711</v>
      </c>
      <c r="B113" s="23" t="s">
        <v>712</v>
      </c>
      <c r="C113" s="23" t="s">
        <v>4821</v>
      </c>
      <c r="D113" s="24">
        <v>100000</v>
      </c>
      <c r="E113" s="24">
        <v>33791</v>
      </c>
      <c r="F113" s="25" t="s">
        <v>8220</v>
      </c>
      <c r="G113" s="22" t="s">
        <v>8232</v>
      </c>
      <c r="H113" s="22" t="s">
        <v>8248</v>
      </c>
      <c r="I113" s="22">
        <v>1481716868</v>
      </c>
      <c r="J113" s="22">
        <v>1478257268</v>
      </c>
      <c r="K113" s="22" t="b">
        <v>0</v>
      </c>
      <c r="L113" s="22">
        <v>338</v>
      </c>
      <c r="M113" s="22" t="b">
        <v>0</v>
      </c>
      <c r="N113" s="22" t="s">
        <v>8271</v>
      </c>
      <c r="O113" s="25">
        <v>34</v>
      </c>
      <c r="P113" s="22">
        <v>99.97</v>
      </c>
      <c r="Q113" s="26" t="s">
        <v>8317</v>
      </c>
      <c r="R113" s="26" t="s">
        <v>8319</v>
      </c>
      <c r="S113" s="27">
        <v>42678</v>
      </c>
      <c r="T113" s="27">
        <v>42718</v>
      </c>
    </row>
    <row r="114" spans="1:20" ht="224">
      <c r="A114" s="22">
        <v>712</v>
      </c>
      <c r="B114" s="23" t="s">
        <v>713</v>
      </c>
      <c r="C114" s="23" t="s">
        <v>4822</v>
      </c>
      <c r="D114" s="24">
        <v>48500</v>
      </c>
      <c r="E114" s="24">
        <v>105</v>
      </c>
      <c r="F114" s="25" t="s">
        <v>8220</v>
      </c>
      <c r="G114" s="22" t="s">
        <v>8223</v>
      </c>
      <c r="H114" s="22" t="s">
        <v>8245</v>
      </c>
      <c r="I114" s="22">
        <v>1455466832</v>
      </c>
      <c r="J114" s="22">
        <v>1452874832</v>
      </c>
      <c r="K114" s="22" t="b">
        <v>0</v>
      </c>
      <c r="L114" s="22">
        <v>4</v>
      </c>
      <c r="M114" s="22" t="b">
        <v>0</v>
      </c>
      <c r="N114" s="22" t="s">
        <v>8271</v>
      </c>
      <c r="O114" s="25">
        <v>0</v>
      </c>
      <c r="P114" s="22">
        <v>26.25</v>
      </c>
      <c r="Q114" s="26" t="s">
        <v>8317</v>
      </c>
      <c r="R114" s="26" t="s">
        <v>8319</v>
      </c>
      <c r="S114" s="27">
        <v>42384</v>
      </c>
      <c r="T114" s="27">
        <v>42414</v>
      </c>
    </row>
    <row r="115" spans="1:20" ht="208">
      <c r="A115" s="22">
        <v>713</v>
      </c>
      <c r="B115" s="23" t="s">
        <v>714</v>
      </c>
      <c r="C115" s="23" t="s">
        <v>4823</v>
      </c>
      <c r="D115" s="24">
        <v>25000</v>
      </c>
      <c r="E115" s="24">
        <v>199</v>
      </c>
      <c r="F115" s="25" t="s">
        <v>8220</v>
      </c>
      <c r="G115" s="22" t="s">
        <v>8236</v>
      </c>
      <c r="H115" s="22" t="s">
        <v>8248</v>
      </c>
      <c r="I115" s="22">
        <v>1465130532</v>
      </c>
      <c r="J115" s="22">
        <v>1462538532</v>
      </c>
      <c r="K115" s="22" t="b">
        <v>0</v>
      </c>
      <c r="L115" s="22">
        <v>1</v>
      </c>
      <c r="M115" s="22" t="b">
        <v>0</v>
      </c>
      <c r="N115" s="22" t="s">
        <v>8271</v>
      </c>
      <c r="O115" s="25">
        <v>1</v>
      </c>
      <c r="P115" s="22">
        <v>199</v>
      </c>
      <c r="Q115" s="26" t="s">
        <v>8317</v>
      </c>
      <c r="R115" s="26" t="s">
        <v>8319</v>
      </c>
      <c r="S115" s="27">
        <v>42496</v>
      </c>
      <c r="T115" s="27">
        <v>42526</v>
      </c>
    </row>
    <row r="116" spans="1:20" ht="176">
      <c r="A116" s="22">
        <v>714</v>
      </c>
      <c r="B116" s="23" t="s">
        <v>715</v>
      </c>
      <c r="C116" s="23" t="s">
        <v>4824</v>
      </c>
      <c r="D116" s="24">
        <v>15000</v>
      </c>
      <c r="E116" s="24">
        <v>2249</v>
      </c>
      <c r="F116" s="25" t="s">
        <v>8220</v>
      </c>
      <c r="G116" s="22" t="s">
        <v>8223</v>
      </c>
      <c r="H116" s="22" t="s">
        <v>8245</v>
      </c>
      <c r="I116" s="22">
        <v>1488308082</v>
      </c>
      <c r="J116" s="22">
        <v>1483124082</v>
      </c>
      <c r="K116" s="22" t="b">
        <v>0</v>
      </c>
      <c r="L116" s="22">
        <v>28</v>
      </c>
      <c r="M116" s="22" t="b">
        <v>0</v>
      </c>
      <c r="N116" s="22" t="s">
        <v>8271</v>
      </c>
      <c r="O116" s="25">
        <v>15</v>
      </c>
      <c r="P116" s="22">
        <v>80.319999999999993</v>
      </c>
      <c r="Q116" s="26" t="s">
        <v>8317</v>
      </c>
      <c r="R116" s="26" t="s">
        <v>8319</v>
      </c>
      <c r="S116" s="27">
        <v>42734</v>
      </c>
      <c r="T116" s="27">
        <v>42794</v>
      </c>
    </row>
    <row r="117" spans="1:20" ht="208">
      <c r="A117" s="22">
        <v>715</v>
      </c>
      <c r="B117" s="23" t="s">
        <v>716</v>
      </c>
      <c r="C117" s="23" t="s">
        <v>4825</v>
      </c>
      <c r="D117" s="24">
        <v>27500</v>
      </c>
      <c r="E117" s="24">
        <v>1389</v>
      </c>
      <c r="F117" s="25" t="s">
        <v>8220</v>
      </c>
      <c r="G117" s="22" t="s">
        <v>8223</v>
      </c>
      <c r="H117" s="22" t="s">
        <v>8245</v>
      </c>
      <c r="I117" s="22">
        <v>1446693040</v>
      </c>
      <c r="J117" s="22">
        <v>1443233440</v>
      </c>
      <c r="K117" s="22" t="b">
        <v>0</v>
      </c>
      <c r="L117" s="22">
        <v>12</v>
      </c>
      <c r="M117" s="22" t="b">
        <v>0</v>
      </c>
      <c r="N117" s="22" t="s">
        <v>8271</v>
      </c>
      <c r="O117" s="25">
        <v>5</v>
      </c>
      <c r="P117" s="22">
        <v>115.75</v>
      </c>
      <c r="Q117" s="26" t="s">
        <v>8317</v>
      </c>
      <c r="R117" s="26" t="s">
        <v>8319</v>
      </c>
      <c r="S117" s="27">
        <v>42273</v>
      </c>
      <c r="T117" s="27">
        <v>42313</v>
      </c>
    </row>
    <row r="118" spans="1:20" ht="176">
      <c r="A118" s="22">
        <v>716</v>
      </c>
      <c r="B118" s="23" t="s">
        <v>717</v>
      </c>
      <c r="C118" s="23" t="s">
        <v>4826</v>
      </c>
      <c r="D118" s="24">
        <v>7000</v>
      </c>
      <c r="E118" s="24">
        <v>715</v>
      </c>
      <c r="F118" s="25" t="s">
        <v>8220</v>
      </c>
      <c r="G118" s="22" t="s">
        <v>8223</v>
      </c>
      <c r="H118" s="22" t="s">
        <v>8245</v>
      </c>
      <c r="I118" s="22">
        <v>1417392000</v>
      </c>
      <c r="J118" s="22">
        <v>1414511307</v>
      </c>
      <c r="K118" s="22" t="b">
        <v>0</v>
      </c>
      <c r="L118" s="22">
        <v>16</v>
      </c>
      <c r="M118" s="22" t="b">
        <v>0</v>
      </c>
      <c r="N118" s="22" t="s">
        <v>8271</v>
      </c>
      <c r="O118" s="25">
        <v>10</v>
      </c>
      <c r="P118" s="22">
        <v>44.69</v>
      </c>
      <c r="Q118" s="26" t="s">
        <v>8317</v>
      </c>
      <c r="R118" s="26" t="s">
        <v>8319</v>
      </c>
      <c r="S118" s="27">
        <v>41940</v>
      </c>
      <c r="T118" s="27">
        <v>41974</v>
      </c>
    </row>
    <row r="119" spans="1:20" ht="96">
      <c r="A119" s="22">
        <v>717</v>
      </c>
      <c r="B119" s="23" t="s">
        <v>718</v>
      </c>
      <c r="C119" s="23" t="s">
        <v>4827</v>
      </c>
      <c r="D119" s="24">
        <v>100000</v>
      </c>
      <c r="E119" s="24">
        <v>305</v>
      </c>
      <c r="F119" s="25" t="s">
        <v>8220</v>
      </c>
      <c r="G119" s="22" t="s">
        <v>8223</v>
      </c>
      <c r="H119" s="22" t="s">
        <v>8245</v>
      </c>
      <c r="I119" s="22">
        <v>1409949002</v>
      </c>
      <c r="J119" s="22">
        <v>1407357002</v>
      </c>
      <c r="K119" s="22" t="b">
        <v>0</v>
      </c>
      <c r="L119" s="22">
        <v>4</v>
      </c>
      <c r="M119" s="22" t="b">
        <v>0</v>
      </c>
      <c r="N119" s="22" t="s">
        <v>8271</v>
      </c>
      <c r="O119" s="25">
        <v>0</v>
      </c>
      <c r="P119" s="22">
        <v>76.25</v>
      </c>
      <c r="Q119" s="26" t="s">
        <v>8317</v>
      </c>
      <c r="R119" s="26" t="s">
        <v>8319</v>
      </c>
      <c r="S119" s="27">
        <v>41857</v>
      </c>
      <c r="T119" s="27">
        <v>41887</v>
      </c>
    </row>
    <row r="120" spans="1:20" ht="208">
      <c r="A120" s="22">
        <v>718</v>
      </c>
      <c r="B120" s="23" t="s">
        <v>719</v>
      </c>
      <c r="C120" s="23" t="s">
        <v>4828</v>
      </c>
      <c r="D120" s="24">
        <v>12000</v>
      </c>
      <c r="E120" s="24">
        <v>90</v>
      </c>
      <c r="F120" s="25" t="s">
        <v>8220</v>
      </c>
      <c r="G120" s="22" t="s">
        <v>8223</v>
      </c>
      <c r="H120" s="22" t="s">
        <v>8245</v>
      </c>
      <c r="I120" s="22">
        <v>1487397540</v>
      </c>
      <c r="J120" s="22">
        <v>1484684247</v>
      </c>
      <c r="K120" s="22" t="b">
        <v>0</v>
      </c>
      <c r="L120" s="22">
        <v>4</v>
      </c>
      <c r="M120" s="22" t="b">
        <v>0</v>
      </c>
      <c r="N120" s="22" t="s">
        <v>8271</v>
      </c>
      <c r="O120" s="25">
        <v>1</v>
      </c>
      <c r="P120" s="22">
        <v>22.5</v>
      </c>
      <c r="Q120" s="26" t="s">
        <v>8317</v>
      </c>
      <c r="R120" s="26" t="s">
        <v>8319</v>
      </c>
      <c r="S120" s="27">
        <v>42752</v>
      </c>
      <c r="T120" s="27">
        <v>42784</v>
      </c>
    </row>
    <row r="121" spans="1:20" ht="224">
      <c r="A121" s="22">
        <v>719</v>
      </c>
      <c r="B121" s="23" t="s">
        <v>720</v>
      </c>
      <c r="C121" s="23" t="s">
        <v>4829</v>
      </c>
      <c r="D121" s="24">
        <v>15000</v>
      </c>
      <c r="E121" s="24">
        <v>194</v>
      </c>
      <c r="F121" s="25" t="s">
        <v>8220</v>
      </c>
      <c r="G121" s="22" t="s">
        <v>8223</v>
      </c>
      <c r="H121" s="22" t="s">
        <v>8245</v>
      </c>
      <c r="I121" s="22">
        <v>1456189076</v>
      </c>
      <c r="J121" s="22">
        <v>1454979476</v>
      </c>
      <c r="K121" s="22" t="b">
        <v>0</v>
      </c>
      <c r="L121" s="22">
        <v>10</v>
      </c>
      <c r="M121" s="22" t="b">
        <v>0</v>
      </c>
      <c r="N121" s="22" t="s">
        <v>8271</v>
      </c>
      <c r="O121" s="25">
        <v>1</v>
      </c>
      <c r="P121" s="22">
        <v>19.399999999999999</v>
      </c>
      <c r="Q121" s="26" t="s">
        <v>8317</v>
      </c>
      <c r="R121" s="26" t="s">
        <v>8319</v>
      </c>
      <c r="S121" s="27">
        <v>42409</v>
      </c>
      <c r="T121" s="27">
        <v>42423</v>
      </c>
    </row>
    <row r="122" spans="1:20" ht="192">
      <c r="A122" s="22">
        <v>940</v>
      </c>
      <c r="B122" s="23" t="s">
        <v>941</v>
      </c>
      <c r="C122" s="23" t="s">
        <v>5050</v>
      </c>
      <c r="D122" s="24">
        <v>9000</v>
      </c>
      <c r="E122" s="24">
        <v>1544</v>
      </c>
      <c r="F122" s="25" t="s">
        <v>8220</v>
      </c>
      <c r="G122" s="22" t="s">
        <v>8223</v>
      </c>
      <c r="H122" s="22" t="s">
        <v>8245</v>
      </c>
      <c r="I122" s="22">
        <v>1439251926</v>
      </c>
      <c r="J122" s="22">
        <v>1435363926</v>
      </c>
      <c r="K122" s="22" t="b">
        <v>0</v>
      </c>
      <c r="L122" s="22">
        <v>14</v>
      </c>
      <c r="M122" s="22" t="b">
        <v>0</v>
      </c>
      <c r="N122" s="22" t="s">
        <v>8271</v>
      </c>
      <c r="O122" s="25">
        <v>17</v>
      </c>
      <c r="P122" s="22">
        <v>110.29</v>
      </c>
      <c r="Q122" s="26" t="s">
        <v>8317</v>
      </c>
      <c r="R122" s="26" t="s">
        <v>8319</v>
      </c>
      <c r="S122" s="27">
        <v>42182</v>
      </c>
      <c r="T122" s="27">
        <v>42227</v>
      </c>
    </row>
    <row r="123" spans="1:20" ht="224">
      <c r="A123" s="22">
        <v>941</v>
      </c>
      <c r="B123" s="23" t="s">
        <v>942</v>
      </c>
      <c r="C123" s="23" t="s">
        <v>5051</v>
      </c>
      <c r="D123" s="24">
        <v>50000</v>
      </c>
      <c r="E123" s="24">
        <v>1161</v>
      </c>
      <c r="F123" s="25" t="s">
        <v>8220</v>
      </c>
      <c r="G123" s="22" t="s">
        <v>8223</v>
      </c>
      <c r="H123" s="22" t="s">
        <v>8245</v>
      </c>
      <c r="I123" s="22">
        <v>1486693145</v>
      </c>
      <c r="J123" s="22">
        <v>1484101145</v>
      </c>
      <c r="K123" s="22" t="b">
        <v>0</v>
      </c>
      <c r="L123" s="22">
        <v>31</v>
      </c>
      <c r="M123" s="22" t="b">
        <v>0</v>
      </c>
      <c r="N123" s="22" t="s">
        <v>8271</v>
      </c>
      <c r="O123" s="25">
        <v>2</v>
      </c>
      <c r="P123" s="22">
        <v>37.450000000000003</v>
      </c>
      <c r="Q123" s="26" t="s">
        <v>8317</v>
      </c>
      <c r="R123" s="26" t="s">
        <v>8319</v>
      </c>
      <c r="S123" s="27">
        <v>42746</v>
      </c>
      <c r="T123" s="27">
        <v>42776</v>
      </c>
    </row>
    <row r="124" spans="1:20" ht="224">
      <c r="A124" s="22">
        <v>942</v>
      </c>
      <c r="B124" s="23" t="s">
        <v>943</v>
      </c>
      <c r="C124" s="23" t="s">
        <v>5052</v>
      </c>
      <c r="D124" s="24">
        <v>7500</v>
      </c>
      <c r="E124" s="24">
        <v>668</v>
      </c>
      <c r="F124" s="25" t="s">
        <v>8220</v>
      </c>
      <c r="G124" s="22" t="s">
        <v>8223</v>
      </c>
      <c r="H124" s="22" t="s">
        <v>8245</v>
      </c>
      <c r="I124" s="22">
        <v>1455826460</v>
      </c>
      <c r="J124" s="22">
        <v>1452716060</v>
      </c>
      <c r="K124" s="22" t="b">
        <v>0</v>
      </c>
      <c r="L124" s="22">
        <v>16</v>
      </c>
      <c r="M124" s="22" t="b">
        <v>0</v>
      </c>
      <c r="N124" s="22" t="s">
        <v>8271</v>
      </c>
      <c r="O124" s="25">
        <v>9</v>
      </c>
      <c r="P124" s="22">
        <v>41.75</v>
      </c>
      <c r="Q124" s="26" t="s">
        <v>8317</v>
      </c>
      <c r="R124" s="26" t="s">
        <v>8319</v>
      </c>
      <c r="S124" s="27">
        <v>42382</v>
      </c>
      <c r="T124" s="27">
        <v>42418</v>
      </c>
    </row>
    <row r="125" spans="1:20" ht="128">
      <c r="A125" s="22">
        <v>943</v>
      </c>
      <c r="B125" s="23" t="s">
        <v>944</v>
      </c>
      <c r="C125" s="23" t="s">
        <v>5053</v>
      </c>
      <c r="D125" s="24">
        <v>3000</v>
      </c>
      <c r="E125" s="24">
        <v>289</v>
      </c>
      <c r="F125" s="25" t="s">
        <v>8220</v>
      </c>
      <c r="G125" s="22" t="s">
        <v>8223</v>
      </c>
      <c r="H125" s="22" t="s">
        <v>8245</v>
      </c>
      <c r="I125" s="22">
        <v>1480438905</v>
      </c>
      <c r="J125" s="22">
        <v>1477843305</v>
      </c>
      <c r="K125" s="22" t="b">
        <v>0</v>
      </c>
      <c r="L125" s="22">
        <v>12</v>
      </c>
      <c r="M125" s="22" t="b">
        <v>0</v>
      </c>
      <c r="N125" s="22" t="s">
        <v>8271</v>
      </c>
      <c r="O125" s="25">
        <v>10</v>
      </c>
      <c r="P125" s="22">
        <v>24.08</v>
      </c>
      <c r="Q125" s="26" t="s">
        <v>8317</v>
      </c>
      <c r="R125" s="26" t="s">
        <v>8319</v>
      </c>
      <c r="S125" s="27">
        <v>42673</v>
      </c>
      <c r="T125" s="27">
        <v>42703</v>
      </c>
    </row>
    <row r="126" spans="1:20" ht="192">
      <c r="A126" s="22">
        <v>944</v>
      </c>
      <c r="B126" s="23" t="s">
        <v>945</v>
      </c>
      <c r="C126" s="23" t="s">
        <v>5054</v>
      </c>
      <c r="D126" s="24">
        <v>50000</v>
      </c>
      <c r="E126" s="24">
        <v>6663</v>
      </c>
      <c r="F126" s="25" t="s">
        <v>8220</v>
      </c>
      <c r="G126" s="22" t="s">
        <v>8223</v>
      </c>
      <c r="H126" s="22" t="s">
        <v>8245</v>
      </c>
      <c r="I126" s="22">
        <v>1460988000</v>
      </c>
      <c r="J126" s="22">
        <v>1458050450</v>
      </c>
      <c r="K126" s="22" t="b">
        <v>0</v>
      </c>
      <c r="L126" s="22">
        <v>96</v>
      </c>
      <c r="M126" s="22" t="b">
        <v>0</v>
      </c>
      <c r="N126" s="22" t="s">
        <v>8271</v>
      </c>
      <c r="O126" s="25">
        <v>13</v>
      </c>
      <c r="P126" s="22">
        <v>69.41</v>
      </c>
      <c r="Q126" s="26" t="s">
        <v>8317</v>
      </c>
      <c r="R126" s="26" t="s">
        <v>8319</v>
      </c>
      <c r="S126" s="27">
        <v>42444</v>
      </c>
      <c r="T126" s="27">
        <v>42478</v>
      </c>
    </row>
    <row r="127" spans="1:20" ht="176">
      <c r="A127" s="22">
        <v>945</v>
      </c>
      <c r="B127" s="23" t="s">
        <v>946</v>
      </c>
      <c r="C127" s="23" t="s">
        <v>5055</v>
      </c>
      <c r="D127" s="24">
        <v>100000</v>
      </c>
      <c r="E127" s="24">
        <v>2484</v>
      </c>
      <c r="F127" s="25" t="s">
        <v>8220</v>
      </c>
      <c r="G127" s="22" t="s">
        <v>8229</v>
      </c>
      <c r="H127" s="22" t="s">
        <v>8248</v>
      </c>
      <c r="I127" s="22">
        <v>1487462340</v>
      </c>
      <c r="J127" s="22">
        <v>1482958626</v>
      </c>
      <c r="K127" s="22" t="b">
        <v>0</v>
      </c>
      <c r="L127" s="22">
        <v>16</v>
      </c>
      <c r="M127" s="22" t="b">
        <v>0</v>
      </c>
      <c r="N127" s="22" t="s">
        <v>8271</v>
      </c>
      <c r="O127" s="25">
        <v>2</v>
      </c>
      <c r="P127" s="22">
        <v>155.25</v>
      </c>
      <c r="Q127" s="26" t="s">
        <v>8317</v>
      </c>
      <c r="R127" s="26" t="s">
        <v>8319</v>
      </c>
      <c r="S127" s="27">
        <v>42732</v>
      </c>
      <c r="T127" s="27">
        <v>42784</v>
      </c>
    </row>
    <row r="128" spans="1:20" ht="160">
      <c r="A128" s="22">
        <v>946</v>
      </c>
      <c r="B128" s="23" t="s">
        <v>947</v>
      </c>
      <c r="C128" s="23" t="s">
        <v>5056</v>
      </c>
      <c r="D128" s="24">
        <v>15000</v>
      </c>
      <c r="E128" s="24">
        <v>286</v>
      </c>
      <c r="F128" s="25" t="s">
        <v>8220</v>
      </c>
      <c r="G128" s="22" t="s">
        <v>8223</v>
      </c>
      <c r="H128" s="22" t="s">
        <v>8245</v>
      </c>
      <c r="I128" s="22">
        <v>1473444048</v>
      </c>
      <c r="J128" s="22">
        <v>1470852048</v>
      </c>
      <c r="K128" s="22" t="b">
        <v>0</v>
      </c>
      <c r="L128" s="22">
        <v>5</v>
      </c>
      <c r="M128" s="22" t="b">
        <v>0</v>
      </c>
      <c r="N128" s="22" t="s">
        <v>8271</v>
      </c>
      <c r="O128" s="25">
        <v>2</v>
      </c>
      <c r="P128" s="22">
        <v>57.2</v>
      </c>
      <c r="Q128" s="26" t="s">
        <v>8317</v>
      </c>
      <c r="R128" s="26" t="s">
        <v>8319</v>
      </c>
      <c r="S128" s="27">
        <v>42592</v>
      </c>
      <c r="T128" s="27">
        <v>42622</v>
      </c>
    </row>
    <row r="129" spans="1:20" ht="224">
      <c r="A129" s="22">
        <v>947</v>
      </c>
      <c r="B129" s="23" t="s">
        <v>948</v>
      </c>
      <c r="C129" s="23" t="s">
        <v>5057</v>
      </c>
      <c r="D129" s="24">
        <v>850</v>
      </c>
      <c r="E129" s="24" t="s">
        <v>8388</v>
      </c>
      <c r="F129" s="25" t="s">
        <v>8220</v>
      </c>
      <c r="G129" s="22" t="s">
        <v>8223</v>
      </c>
      <c r="H129" s="22" t="s">
        <v>8245</v>
      </c>
      <c r="I129" s="22">
        <v>1467312306</v>
      </c>
      <c r="J129" s="22">
        <v>1462128306</v>
      </c>
      <c r="K129" s="22" t="b">
        <v>0</v>
      </c>
      <c r="L129" s="22">
        <v>0</v>
      </c>
      <c r="M129" s="22" t="b">
        <v>0</v>
      </c>
      <c r="N129" s="22" t="s">
        <v>8271</v>
      </c>
      <c r="O129" s="25">
        <v>0</v>
      </c>
      <c r="P129" s="22">
        <v>0</v>
      </c>
      <c r="Q129" s="26" t="s">
        <v>8317</v>
      </c>
      <c r="R129" s="26" t="s">
        <v>8319</v>
      </c>
      <c r="S129" s="27">
        <v>42491</v>
      </c>
      <c r="T129" s="27">
        <v>42551</v>
      </c>
    </row>
    <row r="130" spans="1:20" ht="176">
      <c r="A130" s="22">
        <v>948</v>
      </c>
      <c r="B130" s="23" t="s">
        <v>949</v>
      </c>
      <c r="C130" s="23" t="s">
        <v>5058</v>
      </c>
      <c r="D130" s="24">
        <v>4000</v>
      </c>
      <c r="E130" s="24">
        <v>480</v>
      </c>
      <c r="F130" s="25" t="s">
        <v>8220</v>
      </c>
      <c r="G130" s="22" t="s">
        <v>8232</v>
      </c>
      <c r="H130" s="22" t="s">
        <v>8248</v>
      </c>
      <c r="I130" s="22">
        <v>1457812364</v>
      </c>
      <c r="J130" s="22">
        <v>1455220364</v>
      </c>
      <c r="K130" s="22" t="b">
        <v>0</v>
      </c>
      <c r="L130" s="22">
        <v>8</v>
      </c>
      <c r="M130" s="22" t="b">
        <v>0</v>
      </c>
      <c r="N130" s="22" t="s">
        <v>8271</v>
      </c>
      <c r="O130" s="25">
        <v>12</v>
      </c>
      <c r="P130" s="22">
        <v>60</v>
      </c>
      <c r="Q130" s="26" t="s">
        <v>8317</v>
      </c>
      <c r="R130" s="26" t="s">
        <v>8319</v>
      </c>
      <c r="S130" s="27">
        <v>42411</v>
      </c>
      <c r="T130" s="27">
        <v>42441</v>
      </c>
    </row>
    <row r="131" spans="1:20" ht="192">
      <c r="A131" s="22">
        <v>949</v>
      </c>
      <c r="B131" s="23" t="s">
        <v>950</v>
      </c>
      <c r="C131" s="23" t="s">
        <v>5059</v>
      </c>
      <c r="D131" s="24">
        <v>20000</v>
      </c>
      <c r="E131" s="24">
        <v>273</v>
      </c>
      <c r="F131" s="25" t="s">
        <v>8220</v>
      </c>
      <c r="G131" s="22" t="s">
        <v>8235</v>
      </c>
      <c r="H131" s="22" t="s">
        <v>8248</v>
      </c>
      <c r="I131" s="22">
        <v>1456016576</v>
      </c>
      <c r="J131" s="22">
        <v>1450832576</v>
      </c>
      <c r="K131" s="22" t="b">
        <v>0</v>
      </c>
      <c r="L131" s="22">
        <v>7</v>
      </c>
      <c r="M131" s="22" t="b">
        <v>0</v>
      </c>
      <c r="N131" s="22" t="s">
        <v>8271</v>
      </c>
      <c r="O131" s="25">
        <v>1</v>
      </c>
      <c r="P131" s="22">
        <v>39</v>
      </c>
      <c r="Q131" s="26" t="s">
        <v>8317</v>
      </c>
      <c r="R131" s="26" t="s">
        <v>8319</v>
      </c>
      <c r="S131" s="27">
        <v>42361</v>
      </c>
      <c r="T131" s="27">
        <v>42421</v>
      </c>
    </row>
    <row r="132" spans="1:20" ht="160">
      <c r="A132" s="22">
        <v>950</v>
      </c>
      <c r="B132" s="23" t="s">
        <v>951</v>
      </c>
      <c r="C132" s="23" t="s">
        <v>5060</v>
      </c>
      <c r="D132" s="24">
        <v>5000</v>
      </c>
      <c r="E132" s="24">
        <v>1402</v>
      </c>
      <c r="F132" s="25" t="s">
        <v>8220</v>
      </c>
      <c r="G132" s="22" t="s">
        <v>8228</v>
      </c>
      <c r="H132" s="22" t="s">
        <v>8250</v>
      </c>
      <c r="I132" s="22">
        <v>1453053661</v>
      </c>
      <c r="J132" s="22">
        <v>1450461661</v>
      </c>
      <c r="K132" s="22" t="b">
        <v>0</v>
      </c>
      <c r="L132" s="22">
        <v>24</v>
      </c>
      <c r="M132" s="22" t="b">
        <v>0</v>
      </c>
      <c r="N132" s="22" t="s">
        <v>8271</v>
      </c>
      <c r="O132" s="25">
        <v>28</v>
      </c>
      <c r="P132" s="22">
        <v>58.42</v>
      </c>
      <c r="Q132" s="26" t="s">
        <v>8317</v>
      </c>
      <c r="R132" s="26" t="s">
        <v>8319</v>
      </c>
      <c r="S132" s="27">
        <v>42356</v>
      </c>
      <c r="T132" s="27">
        <v>42386</v>
      </c>
    </row>
    <row r="133" spans="1:20" ht="64">
      <c r="A133" s="22">
        <v>951</v>
      </c>
      <c r="B133" s="23" t="s">
        <v>952</v>
      </c>
      <c r="C133" s="23" t="s">
        <v>5061</v>
      </c>
      <c r="D133" s="24">
        <v>50000</v>
      </c>
      <c r="E133" s="24">
        <v>19195</v>
      </c>
      <c r="F133" s="25" t="s">
        <v>8220</v>
      </c>
      <c r="G133" s="22" t="s">
        <v>8223</v>
      </c>
      <c r="H133" s="22" t="s">
        <v>8245</v>
      </c>
      <c r="I133" s="22">
        <v>1465054872</v>
      </c>
      <c r="J133" s="22">
        <v>1461166872</v>
      </c>
      <c r="K133" s="22" t="b">
        <v>0</v>
      </c>
      <c r="L133" s="22">
        <v>121</v>
      </c>
      <c r="M133" s="22" t="b">
        <v>0</v>
      </c>
      <c r="N133" s="22" t="s">
        <v>8271</v>
      </c>
      <c r="O133" s="25">
        <v>38</v>
      </c>
      <c r="P133" s="22">
        <v>158.63999999999999</v>
      </c>
      <c r="Q133" s="26" t="s">
        <v>8317</v>
      </c>
      <c r="R133" s="26" t="s">
        <v>8319</v>
      </c>
      <c r="S133" s="27">
        <v>42480</v>
      </c>
      <c r="T133" s="27">
        <v>42525</v>
      </c>
    </row>
    <row r="134" spans="1:20" ht="112">
      <c r="A134" s="22">
        <v>952</v>
      </c>
      <c r="B134" s="23" t="s">
        <v>953</v>
      </c>
      <c r="C134" s="23" t="s">
        <v>5062</v>
      </c>
      <c r="D134" s="24">
        <v>49000</v>
      </c>
      <c r="E134" s="24">
        <v>19572</v>
      </c>
      <c r="F134" s="25" t="s">
        <v>8220</v>
      </c>
      <c r="G134" s="22" t="s">
        <v>8223</v>
      </c>
      <c r="H134" s="22" t="s">
        <v>8245</v>
      </c>
      <c r="I134" s="22">
        <v>1479483812</v>
      </c>
      <c r="J134" s="22">
        <v>1476888212</v>
      </c>
      <c r="K134" s="22" t="b">
        <v>0</v>
      </c>
      <c r="L134" s="22">
        <v>196</v>
      </c>
      <c r="M134" s="22" t="b">
        <v>0</v>
      </c>
      <c r="N134" s="22" t="s">
        <v>8271</v>
      </c>
      <c r="O134" s="25">
        <v>40</v>
      </c>
      <c r="P134" s="22">
        <v>99.86</v>
      </c>
      <c r="Q134" s="26" t="s">
        <v>8317</v>
      </c>
      <c r="R134" s="26" t="s">
        <v>8319</v>
      </c>
      <c r="S134" s="27">
        <v>42662</v>
      </c>
      <c r="T134" s="27">
        <v>42692</v>
      </c>
    </row>
    <row r="135" spans="1:20" ht="192">
      <c r="A135" s="22">
        <v>953</v>
      </c>
      <c r="B135" s="23" t="s">
        <v>954</v>
      </c>
      <c r="C135" s="23" t="s">
        <v>5063</v>
      </c>
      <c r="D135" s="24">
        <v>15000</v>
      </c>
      <c r="E135" s="24">
        <v>126</v>
      </c>
      <c r="F135" s="25" t="s">
        <v>8220</v>
      </c>
      <c r="G135" s="22" t="s">
        <v>8223</v>
      </c>
      <c r="H135" s="22" t="s">
        <v>8245</v>
      </c>
      <c r="I135" s="22">
        <v>1422158199</v>
      </c>
      <c r="J135" s="22">
        <v>1419566199</v>
      </c>
      <c r="K135" s="22" t="b">
        <v>0</v>
      </c>
      <c r="L135" s="22">
        <v>5</v>
      </c>
      <c r="M135" s="22" t="b">
        <v>0</v>
      </c>
      <c r="N135" s="22" t="s">
        <v>8271</v>
      </c>
      <c r="O135" s="25">
        <v>1</v>
      </c>
      <c r="P135" s="22">
        <v>25.2</v>
      </c>
      <c r="Q135" s="26" t="s">
        <v>8317</v>
      </c>
      <c r="R135" s="26" t="s">
        <v>8319</v>
      </c>
      <c r="S135" s="27">
        <v>41999</v>
      </c>
      <c r="T135" s="27">
        <v>42029</v>
      </c>
    </row>
    <row r="136" spans="1:20" ht="192">
      <c r="A136" s="22">
        <v>954</v>
      </c>
      <c r="B136" s="23" t="s">
        <v>955</v>
      </c>
      <c r="C136" s="23" t="s">
        <v>5064</v>
      </c>
      <c r="D136" s="24">
        <v>15000</v>
      </c>
      <c r="E136" s="24">
        <v>6511</v>
      </c>
      <c r="F136" s="25" t="s">
        <v>8220</v>
      </c>
      <c r="G136" s="22" t="s">
        <v>8223</v>
      </c>
      <c r="H136" s="22" t="s">
        <v>8245</v>
      </c>
      <c r="I136" s="22">
        <v>1440100839</v>
      </c>
      <c r="J136" s="22">
        <v>1436472039</v>
      </c>
      <c r="K136" s="22" t="b">
        <v>0</v>
      </c>
      <c r="L136" s="22">
        <v>73</v>
      </c>
      <c r="M136" s="22" t="b">
        <v>0</v>
      </c>
      <c r="N136" s="22" t="s">
        <v>8271</v>
      </c>
      <c r="O136" s="25">
        <v>43</v>
      </c>
      <c r="P136" s="22">
        <v>89.19</v>
      </c>
      <c r="Q136" s="26" t="s">
        <v>8317</v>
      </c>
      <c r="R136" s="26" t="s">
        <v>8319</v>
      </c>
      <c r="S136" s="27">
        <v>42194</v>
      </c>
      <c r="T136" s="27">
        <v>42236</v>
      </c>
    </row>
    <row r="137" spans="1:20" ht="208">
      <c r="A137" s="22">
        <v>955</v>
      </c>
      <c r="B137" s="23" t="s">
        <v>956</v>
      </c>
      <c r="C137" s="23" t="s">
        <v>5065</v>
      </c>
      <c r="D137" s="24">
        <v>300000</v>
      </c>
      <c r="E137" s="24">
        <v>16984</v>
      </c>
      <c r="F137" s="25" t="s">
        <v>8220</v>
      </c>
      <c r="G137" s="22" t="s">
        <v>8223</v>
      </c>
      <c r="H137" s="22" t="s">
        <v>8245</v>
      </c>
      <c r="I137" s="22">
        <v>1473750300</v>
      </c>
      <c r="J137" s="22">
        <v>1470294300</v>
      </c>
      <c r="K137" s="22" t="b">
        <v>0</v>
      </c>
      <c r="L137" s="22">
        <v>93</v>
      </c>
      <c r="M137" s="22" t="b">
        <v>0</v>
      </c>
      <c r="N137" s="22" t="s">
        <v>8271</v>
      </c>
      <c r="O137" s="25">
        <v>6</v>
      </c>
      <c r="P137" s="22">
        <v>182.62</v>
      </c>
      <c r="Q137" s="26" t="s">
        <v>8317</v>
      </c>
      <c r="R137" s="26" t="s">
        <v>8319</v>
      </c>
      <c r="S137" s="27">
        <v>42586</v>
      </c>
      <c r="T137" s="27">
        <v>42626</v>
      </c>
    </row>
    <row r="138" spans="1:20" ht="192">
      <c r="A138" s="22">
        <v>956</v>
      </c>
      <c r="B138" s="23" t="s">
        <v>957</v>
      </c>
      <c r="C138" s="23" t="s">
        <v>5066</v>
      </c>
      <c r="D138" s="24">
        <v>50000</v>
      </c>
      <c r="E138" s="24">
        <v>861</v>
      </c>
      <c r="F138" s="25" t="s">
        <v>8220</v>
      </c>
      <c r="G138" s="22" t="s">
        <v>8223</v>
      </c>
      <c r="H138" s="22" t="s">
        <v>8245</v>
      </c>
      <c r="I138" s="22">
        <v>1430081759</v>
      </c>
      <c r="J138" s="22">
        <v>1424901359</v>
      </c>
      <c r="K138" s="22" t="b">
        <v>0</v>
      </c>
      <c r="L138" s="22">
        <v>17</v>
      </c>
      <c r="M138" s="22" t="b">
        <v>0</v>
      </c>
      <c r="N138" s="22" t="s">
        <v>8271</v>
      </c>
      <c r="O138" s="25">
        <v>2</v>
      </c>
      <c r="P138" s="22">
        <v>50.65</v>
      </c>
      <c r="Q138" s="26" t="s">
        <v>8317</v>
      </c>
      <c r="R138" s="26" t="s">
        <v>8319</v>
      </c>
      <c r="S138" s="27">
        <v>42060</v>
      </c>
      <c r="T138" s="27">
        <v>42120</v>
      </c>
    </row>
    <row r="139" spans="1:20" ht="112">
      <c r="A139" s="22">
        <v>957</v>
      </c>
      <c r="B139" s="23" t="s">
        <v>958</v>
      </c>
      <c r="C139" s="23" t="s">
        <v>5067</v>
      </c>
      <c r="D139" s="24">
        <v>12000</v>
      </c>
      <c r="E139" s="24">
        <v>233</v>
      </c>
      <c r="F139" s="25" t="s">
        <v>8220</v>
      </c>
      <c r="G139" s="22" t="s">
        <v>8223</v>
      </c>
      <c r="H139" s="22" t="s">
        <v>8245</v>
      </c>
      <c r="I139" s="22">
        <v>1479392133</v>
      </c>
      <c r="J139" s="22">
        <v>1476710133</v>
      </c>
      <c r="K139" s="22" t="b">
        <v>0</v>
      </c>
      <c r="L139" s="22">
        <v>7</v>
      </c>
      <c r="M139" s="22" t="b">
        <v>0</v>
      </c>
      <c r="N139" s="22" t="s">
        <v>8271</v>
      </c>
      <c r="O139" s="25">
        <v>2</v>
      </c>
      <c r="P139" s="22">
        <v>33.29</v>
      </c>
      <c r="Q139" s="26" t="s">
        <v>8317</v>
      </c>
      <c r="R139" s="26" t="s">
        <v>8319</v>
      </c>
      <c r="S139" s="27">
        <v>42660</v>
      </c>
      <c r="T139" s="27">
        <v>42691</v>
      </c>
    </row>
    <row r="140" spans="1:20" ht="208">
      <c r="A140" s="22">
        <v>958</v>
      </c>
      <c r="B140" s="23" t="s">
        <v>959</v>
      </c>
      <c r="C140" s="23" t="s">
        <v>5068</v>
      </c>
      <c r="D140" s="24">
        <v>7777</v>
      </c>
      <c r="E140" s="24">
        <v>881</v>
      </c>
      <c r="F140" s="25" t="s">
        <v>8220</v>
      </c>
      <c r="G140" s="22" t="s">
        <v>8223</v>
      </c>
      <c r="H140" s="22" t="s">
        <v>8245</v>
      </c>
      <c r="I140" s="22">
        <v>1428641940</v>
      </c>
      <c r="J140" s="22">
        <v>1426792563</v>
      </c>
      <c r="K140" s="22" t="b">
        <v>0</v>
      </c>
      <c r="L140" s="22">
        <v>17</v>
      </c>
      <c r="M140" s="22" t="b">
        <v>0</v>
      </c>
      <c r="N140" s="22" t="s">
        <v>8271</v>
      </c>
      <c r="O140" s="25">
        <v>11</v>
      </c>
      <c r="P140" s="22">
        <v>51.82</v>
      </c>
      <c r="Q140" s="26" t="s">
        <v>8317</v>
      </c>
      <c r="R140" s="26" t="s">
        <v>8319</v>
      </c>
      <c r="S140" s="27">
        <v>42082</v>
      </c>
      <c r="T140" s="27">
        <v>42104</v>
      </c>
    </row>
    <row r="141" spans="1:20" ht="208">
      <c r="A141" s="22">
        <v>959</v>
      </c>
      <c r="B141" s="23" t="s">
        <v>960</v>
      </c>
      <c r="C141" s="23" t="s">
        <v>5069</v>
      </c>
      <c r="D141" s="24">
        <v>50000</v>
      </c>
      <c r="E141" s="24">
        <v>19430</v>
      </c>
      <c r="F141" s="25" t="s">
        <v>8220</v>
      </c>
      <c r="G141" s="22" t="s">
        <v>8223</v>
      </c>
      <c r="H141" s="22" t="s">
        <v>8245</v>
      </c>
      <c r="I141" s="22">
        <v>1421640665</v>
      </c>
      <c r="J141" s="22">
        <v>1419048665</v>
      </c>
      <c r="K141" s="22" t="b">
        <v>0</v>
      </c>
      <c r="L141" s="22">
        <v>171</v>
      </c>
      <c r="M141" s="22" t="b">
        <v>0</v>
      </c>
      <c r="N141" s="22" t="s">
        <v>8271</v>
      </c>
      <c r="O141" s="25">
        <v>39</v>
      </c>
      <c r="P141" s="22">
        <v>113.63</v>
      </c>
      <c r="Q141" s="26" t="s">
        <v>8317</v>
      </c>
      <c r="R141" s="26" t="s">
        <v>8319</v>
      </c>
      <c r="S141" s="27">
        <v>41993</v>
      </c>
      <c r="T141" s="27">
        <v>42023</v>
      </c>
    </row>
    <row r="142" spans="1:20" ht="160">
      <c r="A142" s="22">
        <v>960</v>
      </c>
      <c r="B142" s="23" t="s">
        <v>961</v>
      </c>
      <c r="C142" s="23" t="s">
        <v>5070</v>
      </c>
      <c r="D142" s="24">
        <v>55650</v>
      </c>
      <c r="E142" s="24">
        <v>25655</v>
      </c>
      <c r="F142" s="25" t="s">
        <v>8220</v>
      </c>
      <c r="G142" s="22" t="s">
        <v>8223</v>
      </c>
      <c r="H142" s="22" t="s">
        <v>8245</v>
      </c>
      <c r="I142" s="22">
        <v>1489500155</v>
      </c>
      <c r="J142" s="22">
        <v>1485874955</v>
      </c>
      <c r="K142" s="22" t="b">
        <v>0</v>
      </c>
      <c r="L142" s="22">
        <v>188</v>
      </c>
      <c r="M142" s="22" t="b">
        <v>0</v>
      </c>
      <c r="N142" s="22" t="s">
        <v>8271</v>
      </c>
      <c r="O142" s="25">
        <v>46</v>
      </c>
      <c r="P142" s="22">
        <v>136.46</v>
      </c>
      <c r="Q142" s="26" t="s">
        <v>8317</v>
      </c>
      <c r="R142" s="26" t="s">
        <v>8319</v>
      </c>
      <c r="S142" s="27">
        <v>42766</v>
      </c>
      <c r="T142" s="27">
        <v>42808</v>
      </c>
    </row>
    <row r="143" spans="1:20" ht="144">
      <c r="A143" s="22">
        <v>961</v>
      </c>
      <c r="B143" s="23" t="s">
        <v>962</v>
      </c>
      <c r="C143" s="23" t="s">
        <v>5071</v>
      </c>
      <c r="D143" s="24">
        <v>95000</v>
      </c>
      <c r="E143" s="24">
        <v>40079</v>
      </c>
      <c r="F143" s="25" t="s">
        <v>8220</v>
      </c>
      <c r="G143" s="22" t="s">
        <v>8223</v>
      </c>
      <c r="H143" s="22" t="s">
        <v>8245</v>
      </c>
      <c r="I143" s="22">
        <v>1487617200</v>
      </c>
      <c r="J143" s="22">
        <v>1483634335</v>
      </c>
      <c r="K143" s="22" t="b">
        <v>0</v>
      </c>
      <c r="L143" s="22">
        <v>110</v>
      </c>
      <c r="M143" s="22" t="b">
        <v>0</v>
      </c>
      <c r="N143" s="22" t="s">
        <v>8271</v>
      </c>
      <c r="O143" s="25">
        <v>42</v>
      </c>
      <c r="P143" s="22">
        <v>364.35</v>
      </c>
      <c r="Q143" s="26" t="s">
        <v>8317</v>
      </c>
      <c r="R143" s="26" t="s">
        <v>8319</v>
      </c>
      <c r="S143" s="27">
        <v>42740</v>
      </c>
      <c r="T143" s="27">
        <v>42786</v>
      </c>
    </row>
    <row r="144" spans="1:20" ht="192">
      <c r="A144" s="22">
        <v>962</v>
      </c>
      <c r="B144" s="23" t="s">
        <v>963</v>
      </c>
      <c r="C144" s="23" t="s">
        <v>5072</v>
      </c>
      <c r="D144" s="24">
        <v>2500</v>
      </c>
      <c r="E144" s="24">
        <v>712</v>
      </c>
      <c r="F144" s="25" t="s">
        <v>8220</v>
      </c>
      <c r="G144" s="22" t="s">
        <v>8223</v>
      </c>
      <c r="H144" s="22" t="s">
        <v>8245</v>
      </c>
      <c r="I144" s="22">
        <v>1455210353</v>
      </c>
      <c r="J144" s="22">
        <v>1451927153</v>
      </c>
      <c r="K144" s="22" t="b">
        <v>0</v>
      </c>
      <c r="L144" s="22">
        <v>37</v>
      </c>
      <c r="M144" s="22" t="b">
        <v>0</v>
      </c>
      <c r="N144" s="22" t="s">
        <v>8271</v>
      </c>
      <c r="O144" s="25">
        <v>28</v>
      </c>
      <c r="P144" s="22">
        <v>19.239999999999998</v>
      </c>
      <c r="Q144" s="26" t="s">
        <v>8317</v>
      </c>
      <c r="R144" s="26" t="s">
        <v>8319</v>
      </c>
      <c r="S144" s="27">
        <v>42373</v>
      </c>
      <c r="T144" s="27">
        <v>42411</v>
      </c>
    </row>
    <row r="145" spans="1:20" ht="112">
      <c r="A145" s="22">
        <v>963</v>
      </c>
      <c r="B145" s="23" t="s">
        <v>964</v>
      </c>
      <c r="C145" s="23" t="s">
        <v>5073</v>
      </c>
      <c r="D145" s="24">
        <v>35000</v>
      </c>
      <c r="E145" s="24">
        <v>377</v>
      </c>
      <c r="F145" s="25" t="s">
        <v>8220</v>
      </c>
      <c r="G145" s="22" t="s">
        <v>8223</v>
      </c>
      <c r="H145" s="22" t="s">
        <v>8245</v>
      </c>
      <c r="I145" s="22">
        <v>1476717319</v>
      </c>
      <c r="J145" s="22">
        <v>1473693319</v>
      </c>
      <c r="K145" s="22" t="b">
        <v>0</v>
      </c>
      <c r="L145" s="22">
        <v>9</v>
      </c>
      <c r="M145" s="22" t="b">
        <v>0</v>
      </c>
      <c r="N145" s="22" t="s">
        <v>8271</v>
      </c>
      <c r="O145" s="25">
        <v>1</v>
      </c>
      <c r="P145" s="22">
        <v>41.89</v>
      </c>
      <c r="Q145" s="26" t="s">
        <v>8317</v>
      </c>
      <c r="R145" s="26" t="s">
        <v>8319</v>
      </c>
      <c r="S145" s="27">
        <v>42625</v>
      </c>
      <c r="T145" s="27">
        <v>42660</v>
      </c>
    </row>
    <row r="146" spans="1:20" ht="192">
      <c r="A146" s="22">
        <v>964</v>
      </c>
      <c r="B146" s="23" t="s">
        <v>965</v>
      </c>
      <c r="C146" s="23" t="s">
        <v>5074</v>
      </c>
      <c r="D146" s="24">
        <v>110000</v>
      </c>
      <c r="E146" s="24">
        <v>879</v>
      </c>
      <c r="F146" s="25" t="s">
        <v>8220</v>
      </c>
      <c r="G146" s="22" t="s">
        <v>8228</v>
      </c>
      <c r="H146" s="22" t="s">
        <v>8250</v>
      </c>
      <c r="I146" s="22">
        <v>1441119919</v>
      </c>
      <c r="J146" s="22">
        <v>1437663919</v>
      </c>
      <c r="K146" s="22" t="b">
        <v>0</v>
      </c>
      <c r="L146" s="22">
        <v>29</v>
      </c>
      <c r="M146" s="22" t="b">
        <v>0</v>
      </c>
      <c r="N146" s="22" t="s">
        <v>8271</v>
      </c>
      <c r="O146" s="25">
        <v>1</v>
      </c>
      <c r="P146" s="22">
        <v>30.31</v>
      </c>
      <c r="Q146" s="26" t="s">
        <v>8317</v>
      </c>
      <c r="R146" s="26" t="s">
        <v>8319</v>
      </c>
      <c r="S146" s="27">
        <v>42208</v>
      </c>
      <c r="T146" s="27">
        <v>42248</v>
      </c>
    </row>
    <row r="147" spans="1:20" ht="208">
      <c r="A147" s="22">
        <v>965</v>
      </c>
      <c r="B147" s="23" t="s">
        <v>966</v>
      </c>
      <c r="C147" s="23" t="s">
        <v>5075</v>
      </c>
      <c r="D147" s="24">
        <v>25000</v>
      </c>
      <c r="E147" s="24">
        <v>298</v>
      </c>
      <c r="F147" s="25" t="s">
        <v>8220</v>
      </c>
      <c r="G147" s="22" t="s">
        <v>8223</v>
      </c>
      <c r="H147" s="22" t="s">
        <v>8245</v>
      </c>
      <c r="I147" s="22">
        <v>1477454340</v>
      </c>
      <c r="J147" s="22">
        <v>1474676646</v>
      </c>
      <c r="K147" s="22" t="b">
        <v>0</v>
      </c>
      <c r="L147" s="22">
        <v>6</v>
      </c>
      <c r="M147" s="22" t="b">
        <v>0</v>
      </c>
      <c r="N147" s="22" t="s">
        <v>8271</v>
      </c>
      <c r="O147" s="25">
        <v>1</v>
      </c>
      <c r="P147" s="22">
        <v>49.67</v>
      </c>
      <c r="Q147" s="26" t="s">
        <v>8317</v>
      </c>
      <c r="R147" s="26" t="s">
        <v>8319</v>
      </c>
      <c r="S147" s="27">
        <v>42637</v>
      </c>
      <c r="T147" s="27">
        <v>42669</v>
      </c>
    </row>
    <row r="148" spans="1:20" ht="160">
      <c r="A148" s="22">
        <v>966</v>
      </c>
      <c r="B148" s="23" t="s">
        <v>967</v>
      </c>
      <c r="C148" s="23" t="s">
        <v>5076</v>
      </c>
      <c r="D148" s="24">
        <v>12000</v>
      </c>
      <c r="E148" s="24">
        <v>1776</v>
      </c>
      <c r="F148" s="25" t="s">
        <v>8220</v>
      </c>
      <c r="G148" s="22" t="s">
        <v>8223</v>
      </c>
      <c r="H148" s="22" t="s">
        <v>8245</v>
      </c>
      <c r="I148" s="22">
        <v>1475766932</v>
      </c>
      <c r="J148" s="22">
        <v>1473174932</v>
      </c>
      <c r="K148" s="22" t="b">
        <v>0</v>
      </c>
      <c r="L148" s="22">
        <v>30</v>
      </c>
      <c r="M148" s="22" t="b">
        <v>0</v>
      </c>
      <c r="N148" s="22" t="s">
        <v>8271</v>
      </c>
      <c r="O148" s="25">
        <v>15</v>
      </c>
      <c r="P148" s="22">
        <v>59.2</v>
      </c>
      <c r="Q148" s="26" t="s">
        <v>8317</v>
      </c>
      <c r="R148" s="26" t="s">
        <v>8319</v>
      </c>
      <c r="S148" s="27">
        <v>42619</v>
      </c>
      <c r="T148" s="27">
        <v>42649</v>
      </c>
    </row>
    <row r="149" spans="1:20" ht="160">
      <c r="A149" s="22">
        <v>967</v>
      </c>
      <c r="B149" s="23" t="s">
        <v>968</v>
      </c>
      <c r="C149" s="23" t="s">
        <v>5077</v>
      </c>
      <c r="D149" s="24">
        <v>20000</v>
      </c>
      <c r="E149" s="24">
        <v>3562</v>
      </c>
      <c r="F149" s="25" t="s">
        <v>8220</v>
      </c>
      <c r="G149" s="22" t="s">
        <v>8223</v>
      </c>
      <c r="H149" s="22" t="s">
        <v>8245</v>
      </c>
      <c r="I149" s="22">
        <v>1461301574</v>
      </c>
      <c r="J149" s="22">
        <v>1456121174</v>
      </c>
      <c r="K149" s="22" t="b">
        <v>0</v>
      </c>
      <c r="L149" s="22">
        <v>81</v>
      </c>
      <c r="M149" s="22" t="b">
        <v>0</v>
      </c>
      <c r="N149" s="22" t="s">
        <v>8271</v>
      </c>
      <c r="O149" s="25">
        <v>18</v>
      </c>
      <c r="P149" s="22">
        <v>43.98</v>
      </c>
      <c r="Q149" s="26" t="s">
        <v>8317</v>
      </c>
      <c r="R149" s="26" t="s">
        <v>8319</v>
      </c>
      <c r="S149" s="27">
        <v>42422</v>
      </c>
      <c r="T149" s="27">
        <v>42482</v>
      </c>
    </row>
    <row r="150" spans="1:20" ht="192">
      <c r="A150" s="22">
        <v>968</v>
      </c>
      <c r="B150" s="23" t="s">
        <v>969</v>
      </c>
      <c r="C150" s="23" t="s">
        <v>5078</v>
      </c>
      <c r="D150" s="24">
        <v>8000</v>
      </c>
      <c r="E150" s="24">
        <v>106</v>
      </c>
      <c r="F150" s="25" t="s">
        <v>8220</v>
      </c>
      <c r="G150" s="22" t="s">
        <v>8223</v>
      </c>
      <c r="H150" s="22" t="s">
        <v>8245</v>
      </c>
      <c r="I150" s="22">
        <v>1408134034</v>
      </c>
      <c r="J150" s="22">
        <v>1405542034</v>
      </c>
      <c r="K150" s="22" t="b">
        <v>0</v>
      </c>
      <c r="L150" s="22">
        <v>4</v>
      </c>
      <c r="M150" s="22" t="b">
        <v>0</v>
      </c>
      <c r="N150" s="22" t="s">
        <v>8271</v>
      </c>
      <c r="O150" s="25">
        <v>1</v>
      </c>
      <c r="P150" s="22">
        <v>26.5</v>
      </c>
      <c r="Q150" s="26" t="s">
        <v>8317</v>
      </c>
      <c r="R150" s="26" t="s">
        <v>8319</v>
      </c>
      <c r="S150" s="27">
        <v>41836</v>
      </c>
      <c r="T150" s="27">
        <v>41866</v>
      </c>
    </row>
    <row r="151" spans="1:20" ht="96">
      <c r="A151" s="22">
        <v>969</v>
      </c>
      <c r="B151" s="23" t="s">
        <v>970</v>
      </c>
      <c r="C151" s="23" t="s">
        <v>5079</v>
      </c>
      <c r="D151" s="24">
        <v>30000</v>
      </c>
      <c r="E151" s="24">
        <v>14000</v>
      </c>
      <c r="F151" s="25" t="s">
        <v>8220</v>
      </c>
      <c r="G151" s="22" t="s">
        <v>8237</v>
      </c>
      <c r="H151" s="22" t="s">
        <v>8255</v>
      </c>
      <c r="I151" s="22">
        <v>1486624607</v>
      </c>
      <c r="J151" s="22">
        <v>1483773407</v>
      </c>
      <c r="K151" s="22" t="b">
        <v>0</v>
      </c>
      <c r="L151" s="22">
        <v>11</v>
      </c>
      <c r="M151" s="22" t="b">
        <v>0</v>
      </c>
      <c r="N151" s="22" t="s">
        <v>8271</v>
      </c>
      <c r="O151" s="25">
        <v>47</v>
      </c>
      <c r="P151" s="22">
        <v>1272.73</v>
      </c>
      <c r="Q151" s="26" t="s">
        <v>8317</v>
      </c>
      <c r="R151" s="26" t="s">
        <v>8319</v>
      </c>
      <c r="S151" s="27">
        <v>42742</v>
      </c>
      <c r="T151" s="27">
        <v>42775</v>
      </c>
    </row>
    <row r="152" spans="1:20" ht="224">
      <c r="A152" s="22">
        <v>970</v>
      </c>
      <c r="B152" s="23" t="s">
        <v>971</v>
      </c>
      <c r="C152" s="23" t="s">
        <v>5080</v>
      </c>
      <c r="D152" s="24">
        <v>5000</v>
      </c>
      <c r="E152" s="24">
        <v>2296</v>
      </c>
      <c r="F152" s="25" t="s">
        <v>8220</v>
      </c>
      <c r="G152" s="22" t="s">
        <v>8228</v>
      </c>
      <c r="H152" s="22" t="s">
        <v>8250</v>
      </c>
      <c r="I152" s="22">
        <v>1485147540</v>
      </c>
      <c r="J152" s="22">
        <v>1481951853</v>
      </c>
      <c r="K152" s="22" t="b">
        <v>0</v>
      </c>
      <c r="L152" s="22">
        <v>14</v>
      </c>
      <c r="M152" s="22" t="b">
        <v>0</v>
      </c>
      <c r="N152" s="22" t="s">
        <v>8271</v>
      </c>
      <c r="O152" s="25">
        <v>46</v>
      </c>
      <c r="P152" s="22">
        <v>164</v>
      </c>
      <c r="Q152" s="26" t="s">
        <v>8317</v>
      </c>
      <c r="R152" s="26" t="s">
        <v>8319</v>
      </c>
      <c r="S152" s="27">
        <v>42721</v>
      </c>
      <c r="T152" s="27">
        <v>42758</v>
      </c>
    </row>
    <row r="153" spans="1:20" ht="176">
      <c r="A153" s="22">
        <v>971</v>
      </c>
      <c r="B153" s="23" t="s">
        <v>972</v>
      </c>
      <c r="C153" s="23" t="s">
        <v>5081</v>
      </c>
      <c r="D153" s="24">
        <v>100000</v>
      </c>
      <c r="E153" s="24">
        <v>226</v>
      </c>
      <c r="F153" s="25" t="s">
        <v>8220</v>
      </c>
      <c r="G153" s="22" t="s">
        <v>8223</v>
      </c>
      <c r="H153" s="22" t="s">
        <v>8245</v>
      </c>
      <c r="I153" s="22">
        <v>1433178060</v>
      </c>
      <c r="J153" s="22">
        <v>1429290060</v>
      </c>
      <c r="K153" s="22" t="b">
        <v>0</v>
      </c>
      <c r="L153" s="22">
        <v>5</v>
      </c>
      <c r="M153" s="22" t="b">
        <v>0</v>
      </c>
      <c r="N153" s="22" t="s">
        <v>8271</v>
      </c>
      <c r="O153" s="25">
        <v>0</v>
      </c>
      <c r="P153" s="22">
        <v>45.2</v>
      </c>
      <c r="Q153" s="26" t="s">
        <v>8317</v>
      </c>
      <c r="R153" s="26" t="s">
        <v>8319</v>
      </c>
      <c r="S153" s="27">
        <v>42111</v>
      </c>
      <c r="T153" s="27">
        <v>42156</v>
      </c>
    </row>
    <row r="154" spans="1:20" ht="224">
      <c r="A154" s="22">
        <v>972</v>
      </c>
      <c r="B154" s="23" t="s">
        <v>973</v>
      </c>
      <c r="C154" s="23" t="s">
        <v>5082</v>
      </c>
      <c r="D154" s="24">
        <v>20000</v>
      </c>
      <c r="E154" s="24">
        <v>6925</v>
      </c>
      <c r="F154" s="25" t="s">
        <v>8220</v>
      </c>
      <c r="G154" s="22" t="s">
        <v>8223</v>
      </c>
      <c r="H154" s="22" t="s">
        <v>8245</v>
      </c>
      <c r="I154" s="22">
        <v>1409813940</v>
      </c>
      <c r="J154" s="22">
        <v>1407271598</v>
      </c>
      <c r="K154" s="22" t="b">
        <v>0</v>
      </c>
      <c r="L154" s="22">
        <v>45</v>
      </c>
      <c r="M154" s="22" t="b">
        <v>0</v>
      </c>
      <c r="N154" s="22" t="s">
        <v>8271</v>
      </c>
      <c r="O154" s="25">
        <v>35</v>
      </c>
      <c r="P154" s="22">
        <v>153.88999999999999</v>
      </c>
      <c r="Q154" s="26" t="s">
        <v>8317</v>
      </c>
      <c r="R154" s="26" t="s">
        <v>8319</v>
      </c>
      <c r="S154" s="27">
        <v>41856</v>
      </c>
      <c r="T154" s="27">
        <v>41886</v>
      </c>
    </row>
    <row r="155" spans="1:20" ht="208">
      <c r="A155" s="22">
        <v>973</v>
      </c>
      <c r="B155" s="23" t="s">
        <v>974</v>
      </c>
      <c r="C155" s="23" t="s">
        <v>5083</v>
      </c>
      <c r="D155" s="24">
        <v>20000</v>
      </c>
      <c r="E155" s="24">
        <v>411</v>
      </c>
      <c r="F155" s="25" t="s">
        <v>8220</v>
      </c>
      <c r="G155" s="22" t="s">
        <v>8223</v>
      </c>
      <c r="H155" s="22" t="s">
        <v>8245</v>
      </c>
      <c r="I155" s="22">
        <v>1447032093</v>
      </c>
      <c r="J155" s="22">
        <v>1441844493</v>
      </c>
      <c r="K155" s="22" t="b">
        <v>0</v>
      </c>
      <c r="L155" s="22">
        <v>8</v>
      </c>
      <c r="M155" s="22" t="b">
        <v>0</v>
      </c>
      <c r="N155" s="22" t="s">
        <v>8271</v>
      </c>
      <c r="O155" s="25">
        <v>2</v>
      </c>
      <c r="P155" s="22">
        <v>51.38</v>
      </c>
      <c r="Q155" s="26" t="s">
        <v>8317</v>
      </c>
      <c r="R155" s="26" t="s">
        <v>8319</v>
      </c>
      <c r="S155" s="27">
        <v>42257</v>
      </c>
      <c r="T155" s="27">
        <v>42317</v>
      </c>
    </row>
    <row r="156" spans="1:20" ht="192">
      <c r="A156" s="22">
        <v>974</v>
      </c>
      <c r="B156" s="23" t="s">
        <v>975</v>
      </c>
      <c r="C156" s="23" t="s">
        <v>5084</v>
      </c>
      <c r="D156" s="24">
        <v>50000</v>
      </c>
      <c r="E156" s="24">
        <v>280</v>
      </c>
      <c r="F156" s="25" t="s">
        <v>8220</v>
      </c>
      <c r="G156" s="22" t="s">
        <v>8223</v>
      </c>
      <c r="H156" s="22" t="s">
        <v>8245</v>
      </c>
      <c r="I156" s="22">
        <v>1458925156</v>
      </c>
      <c r="J156" s="22">
        <v>1456336756</v>
      </c>
      <c r="K156" s="22" t="b">
        <v>0</v>
      </c>
      <c r="L156" s="22">
        <v>3</v>
      </c>
      <c r="M156" s="22" t="b">
        <v>0</v>
      </c>
      <c r="N156" s="22" t="s">
        <v>8271</v>
      </c>
      <c r="O156" s="25">
        <v>1</v>
      </c>
      <c r="P156" s="22">
        <v>93.33</v>
      </c>
      <c r="Q156" s="26" t="s">
        <v>8317</v>
      </c>
      <c r="R156" s="26" t="s">
        <v>8319</v>
      </c>
      <c r="S156" s="27">
        <v>42424</v>
      </c>
      <c r="T156" s="27">
        <v>42454</v>
      </c>
    </row>
    <row r="157" spans="1:20" ht="208">
      <c r="A157" s="22">
        <v>975</v>
      </c>
      <c r="B157" s="23" t="s">
        <v>976</v>
      </c>
      <c r="C157" s="23" t="s">
        <v>5085</v>
      </c>
      <c r="D157" s="24">
        <v>100000</v>
      </c>
      <c r="E157" s="24">
        <v>2607</v>
      </c>
      <c r="F157" s="25" t="s">
        <v>8220</v>
      </c>
      <c r="G157" s="22" t="s">
        <v>8223</v>
      </c>
      <c r="H157" s="22" t="s">
        <v>8245</v>
      </c>
      <c r="I157" s="22">
        <v>1467132185</v>
      </c>
      <c r="J157" s="22">
        <v>1461948185</v>
      </c>
      <c r="K157" s="22" t="b">
        <v>0</v>
      </c>
      <c r="L157" s="22">
        <v>24</v>
      </c>
      <c r="M157" s="22" t="b">
        <v>0</v>
      </c>
      <c r="N157" s="22" t="s">
        <v>8271</v>
      </c>
      <c r="O157" s="25">
        <v>3</v>
      </c>
      <c r="P157" s="22">
        <v>108.63</v>
      </c>
      <c r="Q157" s="26" t="s">
        <v>8317</v>
      </c>
      <c r="R157" s="26" t="s">
        <v>8319</v>
      </c>
      <c r="S157" s="27">
        <v>42489</v>
      </c>
      <c r="T157" s="27">
        <v>42549</v>
      </c>
    </row>
    <row r="158" spans="1:20" ht="208">
      <c r="A158" s="22">
        <v>976</v>
      </c>
      <c r="B158" s="23" t="s">
        <v>977</v>
      </c>
      <c r="C158" s="23" t="s">
        <v>5086</v>
      </c>
      <c r="D158" s="24">
        <v>150000</v>
      </c>
      <c r="E158" s="24">
        <v>2889</v>
      </c>
      <c r="F158" s="25" t="s">
        <v>8220</v>
      </c>
      <c r="G158" s="22" t="s">
        <v>8225</v>
      </c>
      <c r="H158" s="22" t="s">
        <v>8247</v>
      </c>
      <c r="I158" s="22">
        <v>1439515497</v>
      </c>
      <c r="J158" s="22">
        <v>1435627497</v>
      </c>
      <c r="K158" s="22" t="b">
        <v>0</v>
      </c>
      <c r="L158" s="22">
        <v>18</v>
      </c>
      <c r="M158" s="22" t="b">
        <v>0</v>
      </c>
      <c r="N158" s="22" t="s">
        <v>8271</v>
      </c>
      <c r="O158" s="25">
        <v>2</v>
      </c>
      <c r="P158" s="22">
        <v>160.5</v>
      </c>
      <c r="Q158" s="26" t="s">
        <v>8317</v>
      </c>
      <c r="R158" s="26" t="s">
        <v>8319</v>
      </c>
      <c r="S158" s="27">
        <v>42185</v>
      </c>
      <c r="T158" s="27">
        <v>42230</v>
      </c>
    </row>
    <row r="159" spans="1:20" ht="224">
      <c r="A159" s="22">
        <v>977</v>
      </c>
      <c r="B159" s="23" t="s">
        <v>978</v>
      </c>
      <c r="C159" s="23" t="s">
        <v>5087</v>
      </c>
      <c r="D159" s="24">
        <v>2700</v>
      </c>
      <c r="E159" s="24">
        <v>909</v>
      </c>
      <c r="F159" s="25" t="s">
        <v>8220</v>
      </c>
      <c r="G159" s="22" t="s">
        <v>8238</v>
      </c>
      <c r="H159" s="22" t="s">
        <v>8248</v>
      </c>
      <c r="I159" s="22">
        <v>1456094197</v>
      </c>
      <c r="J159" s="22">
        <v>1453502197</v>
      </c>
      <c r="K159" s="22" t="b">
        <v>0</v>
      </c>
      <c r="L159" s="22">
        <v>12</v>
      </c>
      <c r="M159" s="22" t="b">
        <v>0</v>
      </c>
      <c r="N159" s="22" t="s">
        <v>8271</v>
      </c>
      <c r="O159" s="25">
        <v>34</v>
      </c>
      <c r="P159" s="22">
        <v>75.75</v>
      </c>
      <c r="Q159" s="26" t="s">
        <v>8317</v>
      </c>
      <c r="R159" s="26" t="s">
        <v>8319</v>
      </c>
      <c r="S159" s="27">
        <v>42391</v>
      </c>
      <c r="T159" s="27">
        <v>42421</v>
      </c>
    </row>
    <row r="160" spans="1:20" ht="176">
      <c r="A160" s="22">
        <v>978</v>
      </c>
      <c r="B160" s="23" t="s">
        <v>979</v>
      </c>
      <c r="C160" s="23" t="s">
        <v>5088</v>
      </c>
      <c r="D160" s="24">
        <v>172889</v>
      </c>
      <c r="E160" s="24">
        <v>97273</v>
      </c>
      <c r="F160" s="25" t="s">
        <v>8220</v>
      </c>
      <c r="G160" s="22" t="s">
        <v>8234</v>
      </c>
      <c r="H160" s="22" t="s">
        <v>8254</v>
      </c>
      <c r="I160" s="22">
        <v>1456385101</v>
      </c>
      <c r="J160" s="22">
        <v>1453793101</v>
      </c>
      <c r="K160" s="22" t="b">
        <v>0</v>
      </c>
      <c r="L160" s="22">
        <v>123</v>
      </c>
      <c r="M160" s="22" t="b">
        <v>0</v>
      </c>
      <c r="N160" s="22" t="s">
        <v>8271</v>
      </c>
      <c r="O160" s="25">
        <v>56</v>
      </c>
      <c r="P160" s="22">
        <v>790.84</v>
      </c>
      <c r="Q160" s="26" t="s">
        <v>8317</v>
      </c>
      <c r="R160" s="26" t="s">
        <v>8319</v>
      </c>
      <c r="S160" s="27">
        <v>42395</v>
      </c>
      <c r="T160" s="27">
        <v>42425</v>
      </c>
    </row>
    <row r="161" spans="1:20" ht="192">
      <c r="A161" s="22">
        <v>979</v>
      </c>
      <c r="B161" s="23" t="s">
        <v>980</v>
      </c>
      <c r="C161" s="23" t="s">
        <v>5089</v>
      </c>
      <c r="D161" s="24">
        <v>35000</v>
      </c>
      <c r="E161" s="24">
        <v>28986.16</v>
      </c>
      <c r="F161" s="25" t="s">
        <v>8220</v>
      </c>
      <c r="G161" s="22" t="s">
        <v>8223</v>
      </c>
      <c r="H161" s="22" t="s">
        <v>8245</v>
      </c>
      <c r="I161" s="22">
        <v>1466449140</v>
      </c>
      <c r="J161" s="22">
        <v>1463392828</v>
      </c>
      <c r="K161" s="22" t="b">
        <v>0</v>
      </c>
      <c r="L161" s="22">
        <v>96</v>
      </c>
      <c r="M161" s="22" t="b">
        <v>0</v>
      </c>
      <c r="N161" s="22" t="s">
        <v>8271</v>
      </c>
      <c r="O161" s="25">
        <v>83</v>
      </c>
      <c r="P161" s="22">
        <v>301.94</v>
      </c>
      <c r="Q161" s="26" t="s">
        <v>8317</v>
      </c>
      <c r="R161" s="26" t="s">
        <v>8319</v>
      </c>
      <c r="S161" s="27">
        <v>42506</v>
      </c>
      <c r="T161" s="27">
        <v>42541</v>
      </c>
    </row>
    <row r="162" spans="1:20" ht="208">
      <c r="A162" s="22">
        <v>980</v>
      </c>
      <c r="B162" s="23" t="s">
        <v>981</v>
      </c>
      <c r="C162" s="23" t="s">
        <v>5090</v>
      </c>
      <c r="D162" s="24">
        <v>10000</v>
      </c>
      <c r="E162" s="24">
        <v>1486</v>
      </c>
      <c r="F162" s="25" t="s">
        <v>8220</v>
      </c>
      <c r="G162" s="22" t="s">
        <v>8223</v>
      </c>
      <c r="H162" s="22" t="s">
        <v>8245</v>
      </c>
      <c r="I162" s="22">
        <v>1417387322</v>
      </c>
      <c r="J162" s="22">
        <v>1413495722</v>
      </c>
      <c r="K162" s="22" t="b">
        <v>0</v>
      </c>
      <c r="L162" s="22">
        <v>31</v>
      </c>
      <c r="M162" s="22" t="b">
        <v>0</v>
      </c>
      <c r="N162" s="22" t="s">
        <v>8271</v>
      </c>
      <c r="O162" s="25">
        <v>15</v>
      </c>
      <c r="P162" s="22">
        <v>47.94</v>
      </c>
      <c r="Q162" s="26" t="s">
        <v>8317</v>
      </c>
      <c r="R162" s="26" t="s">
        <v>8319</v>
      </c>
      <c r="S162" s="27">
        <v>41928</v>
      </c>
      <c r="T162" s="27">
        <v>41973</v>
      </c>
    </row>
    <row r="163" spans="1:20" ht="224">
      <c r="A163" s="22">
        <v>981</v>
      </c>
      <c r="B163" s="23" t="s">
        <v>982</v>
      </c>
      <c r="C163" s="23" t="s">
        <v>5091</v>
      </c>
      <c r="D163" s="24">
        <v>88888</v>
      </c>
      <c r="E163" s="24">
        <v>11</v>
      </c>
      <c r="F163" s="25" t="s">
        <v>8220</v>
      </c>
      <c r="G163" s="22" t="s">
        <v>8223</v>
      </c>
      <c r="H163" s="22" t="s">
        <v>8245</v>
      </c>
      <c r="I163" s="22">
        <v>1407624222</v>
      </c>
      <c r="J163" s="22">
        <v>1405032222</v>
      </c>
      <c r="K163" s="22" t="b">
        <v>0</v>
      </c>
      <c r="L163" s="22">
        <v>4</v>
      </c>
      <c r="M163" s="22" t="b">
        <v>0</v>
      </c>
      <c r="N163" s="22" t="s">
        <v>8271</v>
      </c>
      <c r="O163" s="25">
        <v>0</v>
      </c>
      <c r="P163" s="22">
        <v>2.75</v>
      </c>
      <c r="Q163" s="26" t="s">
        <v>8317</v>
      </c>
      <c r="R163" s="26" t="s">
        <v>8319</v>
      </c>
      <c r="S163" s="27">
        <v>41830</v>
      </c>
      <c r="T163" s="27">
        <v>41860</v>
      </c>
    </row>
    <row r="164" spans="1:20" ht="144">
      <c r="A164" s="22">
        <v>982</v>
      </c>
      <c r="B164" s="23" t="s">
        <v>983</v>
      </c>
      <c r="C164" s="23" t="s">
        <v>5092</v>
      </c>
      <c r="D164" s="24">
        <v>17500</v>
      </c>
      <c r="E164" s="24">
        <v>3</v>
      </c>
      <c r="F164" s="25" t="s">
        <v>8220</v>
      </c>
      <c r="G164" s="22" t="s">
        <v>8223</v>
      </c>
      <c r="H164" s="22" t="s">
        <v>8245</v>
      </c>
      <c r="I164" s="22">
        <v>1475431486</v>
      </c>
      <c r="J164" s="22">
        <v>1472839486</v>
      </c>
      <c r="K164" s="22" t="b">
        <v>0</v>
      </c>
      <c r="L164" s="22">
        <v>3</v>
      </c>
      <c r="M164" s="22" t="b">
        <v>0</v>
      </c>
      <c r="N164" s="22" t="s">
        <v>8271</v>
      </c>
      <c r="O164" s="25">
        <v>0</v>
      </c>
      <c r="P164" s="22">
        <v>1</v>
      </c>
      <c r="Q164" s="26" t="s">
        <v>8317</v>
      </c>
      <c r="R164" s="26" t="s">
        <v>8319</v>
      </c>
      <c r="S164" s="27">
        <v>42615</v>
      </c>
      <c r="T164" s="27">
        <v>42645</v>
      </c>
    </row>
    <row r="165" spans="1:20" ht="208">
      <c r="A165" s="22">
        <v>983</v>
      </c>
      <c r="B165" s="23" t="s">
        <v>984</v>
      </c>
      <c r="C165" s="23" t="s">
        <v>5093</v>
      </c>
      <c r="D165" s="24">
        <v>104219</v>
      </c>
      <c r="E165" s="24">
        <v>30751</v>
      </c>
      <c r="F165" s="25" t="s">
        <v>8220</v>
      </c>
      <c r="G165" s="22" t="s">
        <v>8226</v>
      </c>
      <c r="H165" s="22" t="s">
        <v>8248</v>
      </c>
      <c r="I165" s="22">
        <v>1471985640</v>
      </c>
      <c r="J165" s="22">
        <v>1469289685</v>
      </c>
      <c r="K165" s="22" t="b">
        <v>0</v>
      </c>
      <c r="L165" s="22">
        <v>179</v>
      </c>
      <c r="M165" s="22" t="b">
        <v>0</v>
      </c>
      <c r="N165" s="22" t="s">
        <v>8271</v>
      </c>
      <c r="O165" s="25">
        <v>30</v>
      </c>
      <c r="P165" s="22">
        <v>171.79</v>
      </c>
      <c r="Q165" s="26" t="s">
        <v>8317</v>
      </c>
      <c r="R165" s="26" t="s">
        <v>8319</v>
      </c>
      <c r="S165" s="27">
        <v>42574</v>
      </c>
      <c r="T165" s="27">
        <v>42605</v>
      </c>
    </row>
    <row r="166" spans="1:20" ht="208">
      <c r="A166" s="22">
        <v>984</v>
      </c>
      <c r="B166" s="23" t="s">
        <v>985</v>
      </c>
      <c r="C166" s="23" t="s">
        <v>5094</v>
      </c>
      <c r="D166" s="24">
        <v>10000</v>
      </c>
      <c r="E166" s="24">
        <v>106</v>
      </c>
      <c r="F166" s="25" t="s">
        <v>8220</v>
      </c>
      <c r="G166" s="22" t="s">
        <v>8223</v>
      </c>
      <c r="H166" s="22" t="s">
        <v>8245</v>
      </c>
      <c r="I166" s="22">
        <v>1427507208</v>
      </c>
      <c r="J166" s="22">
        <v>1424918808</v>
      </c>
      <c r="K166" s="22" t="b">
        <v>0</v>
      </c>
      <c r="L166" s="22">
        <v>3</v>
      </c>
      <c r="M166" s="22" t="b">
        <v>0</v>
      </c>
      <c r="N166" s="22" t="s">
        <v>8271</v>
      </c>
      <c r="O166" s="25">
        <v>1</v>
      </c>
      <c r="P166" s="22">
        <v>35.33</v>
      </c>
      <c r="Q166" s="26" t="s">
        <v>8317</v>
      </c>
      <c r="R166" s="26" t="s">
        <v>8319</v>
      </c>
      <c r="S166" s="27">
        <v>42061</v>
      </c>
      <c r="T166" s="27">
        <v>42091</v>
      </c>
    </row>
    <row r="167" spans="1:20" ht="192">
      <c r="A167" s="22">
        <v>985</v>
      </c>
      <c r="B167" s="23" t="s">
        <v>986</v>
      </c>
      <c r="C167" s="23" t="s">
        <v>5095</v>
      </c>
      <c r="D167" s="24">
        <v>30000</v>
      </c>
      <c r="E167" s="24">
        <v>1888</v>
      </c>
      <c r="F167" s="25" t="s">
        <v>8220</v>
      </c>
      <c r="G167" s="22" t="s">
        <v>8235</v>
      </c>
      <c r="H167" s="22" t="s">
        <v>8248</v>
      </c>
      <c r="I167" s="22">
        <v>1451602800</v>
      </c>
      <c r="J167" s="22">
        <v>1449011610</v>
      </c>
      <c r="K167" s="22" t="b">
        <v>0</v>
      </c>
      <c r="L167" s="22">
        <v>23</v>
      </c>
      <c r="M167" s="22" t="b">
        <v>0</v>
      </c>
      <c r="N167" s="22" t="s">
        <v>8271</v>
      </c>
      <c r="O167" s="25">
        <v>6</v>
      </c>
      <c r="P167" s="22">
        <v>82.09</v>
      </c>
      <c r="Q167" s="26" t="s">
        <v>8317</v>
      </c>
      <c r="R167" s="26" t="s">
        <v>8319</v>
      </c>
      <c r="S167" s="27">
        <v>42339</v>
      </c>
      <c r="T167" s="27">
        <v>42369</v>
      </c>
    </row>
    <row r="168" spans="1:20" ht="208">
      <c r="A168" s="22">
        <v>986</v>
      </c>
      <c r="B168" s="23" t="s">
        <v>987</v>
      </c>
      <c r="C168" s="23" t="s">
        <v>5096</v>
      </c>
      <c r="D168" s="24">
        <v>20000</v>
      </c>
      <c r="E168" s="24">
        <v>2550</v>
      </c>
      <c r="F168" s="25" t="s">
        <v>8220</v>
      </c>
      <c r="G168" s="22" t="s">
        <v>8224</v>
      </c>
      <c r="H168" s="22" t="s">
        <v>8246</v>
      </c>
      <c r="I168" s="22">
        <v>1452384000</v>
      </c>
      <c r="J168" s="22">
        <v>1447698300</v>
      </c>
      <c r="K168" s="22" t="b">
        <v>0</v>
      </c>
      <c r="L168" s="22">
        <v>23</v>
      </c>
      <c r="M168" s="22" t="b">
        <v>0</v>
      </c>
      <c r="N168" s="22" t="s">
        <v>8271</v>
      </c>
      <c r="O168" s="25">
        <v>13</v>
      </c>
      <c r="P168" s="22">
        <v>110.87</v>
      </c>
      <c r="Q168" s="26" t="s">
        <v>8317</v>
      </c>
      <c r="R168" s="26" t="s">
        <v>8319</v>
      </c>
      <c r="S168" s="27">
        <v>42324</v>
      </c>
      <c r="T168" s="27">
        <v>42379</v>
      </c>
    </row>
    <row r="169" spans="1:20" ht="192">
      <c r="A169" s="22">
        <v>987</v>
      </c>
      <c r="B169" s="23" t="s">
        <v>988</v>
      </c>
      <c r="C169" s="23" t="s">
        <v>5097</v>
      </c>
      <c r="D169" s="24">
        <v>50000</v>
      </c>
      <c r="E169" s="24">
        <v>6610</v>
      </c>
      <c r="F169" s="25" t="s">
        <v>8220</v>
      </c>
      <c r="G169" s="22" t="s">
        <v>8232</v>
      </c>
      <c r="H169" s="22" t="s">
        <v>8248</v>
      </c>
      <c r="I169" s="22">
        <v>1403507050</v>
      </c>
      <c r="J169" s="22">
        <v>1400051050</v>
      </c>
      <c r="K169" s="22" t="b">
        <v>0</v>
      </c>
      <c r="L169" s="22">
        <v>41</v>
      </c>
      <c r="M169" s="22" t="b">
        <v>0</v>
      </c>
      <c r="N169" s="22" t="s">
        <v>8271</v>
      </c>
      <c r="O169" s="25">
        <v>13</v>
      </c>
      <c r="P169" s="22">
        <v>161.22</v>
      </c>
      <c r="Q169" s="26" t="s">
        <v>8317</v>
      </c>
      <c r="R169" s="26" t="s">
        <v>8319</v>
      </c>
      <c r="S169" s="27">
        <v>41773</v>
      </c>
      <c r="T169" s="27">
        <v>41813</v>
      </c>
    </row>
    <row r="170" spans="1:20" ht="208">
      <c r="A170" s="22">
        <v>988</v>
      </c>
      <c r="B170" s="23" t="s">
        <v>989</v>
      </c>
      <c r="C170" s="23" t="s">
        <v>5098</v>
      </c>
      <c r="D170" s="24">
        <v>5000</v>
      </c>
      <c r="E170" s="24" t="s">
        <v>8388</v>
      </c>
      <c r="F170" s="25" t="s">
        <v>8220</v>
      </c>
      <c r="G170" s="22" t="s">
        <v>8236</v>
      </c>
      <c r="H170" s="22" t="s">
        <v>8248</v>
      </c>
      <c r="I170" s="22">
        <v>1475310825</v>
      </c>
      <c r="J170" s="22">
        <v>1472718825</v>
      </c>
      <c r="K170" s="22" t="b">
        <v>0</v>
      </c>
      <c r="L170" s="22">
        <v>0</v>
      </c>
      <c r="M170" s="22" t="b">
        <v>0</v>
      </c>
      <c r="N170" s="22" t="s">
        <v>8271</v>
      </c>
      <c r="O170" s="25">
        <v>0</v>
      </c>
      <c r="P170" s="22">
        <v>0</v>
      </c>
      <c r="Q170" s="26" t="s">
        <v>8317</v>
      </c>
      <c r="R170" s="26" t="s">
        <v>8319</v>
      </c>
      <c r="S170" s="27">
        <v>42614</v>
      </c>
      <c r="T170" s="27">
        <v>42644</v>
      </c>
    </row>
    <row r="171" spans="1:20" ht="64">
      <c r="A171" s="22">
        <v>989</v>
      </c>
      <c r="B171" s="23" t="s">
        <v>990</v>
      </c>
      <c r="C171" s="23" t="s">
        <v>5099</v>
      </c>
      <c r="D171" s="24">
        <v>10000</v>
      </c>
      <c r="E171" s="24">
        <v>1677</v>
      </c>
      <c r="F171" s="25" t="s">
        <v>8220</v>
      </c>
      <c r="G171" s="22" t="s">
        <v>8223</v>
      </c>
      <c r="H171" s="22" t="s">
        <v>8245</v>
      </c>
      <c r="I171" s="22">
        <v>1475101495</v>
      </c>
      <c r="J171" s="22">
        <v>1472509495</v>
      </c>
      <c r="K171" s="22" t="b">
        <v>0</v>
      </c>
      <c r="L171" s="22">
        <v>32</v>
      </c>
      <c r="M171" s="22" t="b">
        <v>0</v>
      </c>
      <c r="N171" s="22" t="s">
        <v>8271</v>
      </c>
      <c r="O171" s="25">
        <v>17</v>
      </c>
      <c r="P171" s="22">
        <v>52.41</v>
      </c>
      <c r="Q171" s="26" t="s">
        <v>8317</v>
      </c>
      <c r="R171" s="26" t="s">
        <v>8319</v>
      </c>
      <c r="S171" s="27">
        <v>42611</v>
      </c>
      <c r="T171" s="27">
        <v>42641</v>
      </c>
    </row>
    <row r="172" spans="1:20" ht="192">
      <c r="A172" s="22">
        <v>990</v>
      </c>
      <c r="B172" s="23" t="s">
        <v>991</v>
      </c>
      <c r="C172" s="23" t="s">
        <v>5100</v>
      </c>
      <c r="D172" s="24">
        <v>25000</v>
      </c>
      <c r="E172" s="24">
        <v>26</v>
      </c>
      <c r="F172" s="25" t="s">
        <v>8220</v>
      </c>
      <c r="G172" s="22" t="s">
        <v>8223</v>
      </c>
      <c r="H172" s="22" t="s">
        <v>8245</v>
      </c>
      <c r="I172" s="22">
        <v>1409770164</v>
      </c>
      <c r="J172" s="22">
        <v>1407178164</v>
      </c>
      <c r="K172" s="22" t="b">
        <v>0</v>
      </c>
      <c r="L172" s="22">
        <v>2</v>
      </c>
      <c r="M172" s="22" t="b">
        <v>0</v>
      </c>
      <c r="N172" s="22" t="s">
        <v>8271</v>
      </c>
      <c r="O172" s="25">
        <v>0</v>
      </c>
      <c r="P172" s="22">
        <v>13</v>
      </c>
      <c r="Q172" s="26" t="s">
        <v>8317</v>
      </c>
      <c r="R172" s="26" t="s">
        <v>8319</v>
      </c>
      <c r="S172" s="27">
        <v>41855</v>
      </c>
      <c r="T172" s="27">
        <v>41885</v>
      </c>
    </row>
    <row r="173" spans="1:20" ht="256">
      <c r="A173" s="22">
        <v>991</v>
      </c>
      <c r="B173" s="23" t="s">
        <v>992</v>
      </c>
      <c r="C173" s="23" t="s">
        <v>5101</v>
      </c>
      <c r="D173" s="24">
        <v>5000</v>
      </c>
      <c r="E173" s="24">
        <v>212</v>
      </c>
      <c r="F173" s="25" t="s">
        <v>8220</v>
      </c>
      <c r="G173" s="22" t="s">
        <v>8224</v>
      </c>
      <c r="H173" s="22" t="s">
        <v>8246</v>
      </c>
      <c r="I173" s="22">
        <v>1468349460</v>
      </c>
      <c r="J173" s="22">
        <v>1466186988</v>
      </c>
      <c r="K173" s="22" t="b">
        <v>0</v>
      </c>
      <c r="L173" s="22">
        <v>7</v>
      </c>
      <c r="M173" s="22" t="b">
        <v>0</v>
      </c>
      <c r="N173" s="22" t="s">
        <v>8271</v>
      </c>
      <c r="O173" s="25">
        <v>4</v>
      </c>
      <c r="P173" s="22">
        <v>30.29</v>
      </c>
      <c r="Q173" s="26" t="s">
        <v>8317</v>
      </c>
      <c r="R173" s="26" t="s">
        <v>8319</v>
      </c>
      <c r="S173" s="27">
        <v>42538</v>
      </c>
      <c r="T173" s="27">
        <v>42563</v>
      </c>
    </row>
    <row r="174" spans="1:20" ht="160">
      <c r="A174" s="22">
        <v>992</v>
      </c>
      <c r="B174" s="23" t="s">
        <v>993</v>
      </c>
      <c r="C174" s="23" t="s">
        <v>5102</v>
      </c>
      <c r="D174" s="24">
        <v>100000</v>
      </c>
      <c r="E174" s="24">
        <v>467</v>
      </c>
      <c r="F174" s="25" t="s">
        <v>8220</v>
      </c>
      <c r="G174" s="22" t="s">
        <v>8223</v>
      </c>
      <c r="H174" s="22" t="s">
        <v>8245</v>
      </c>
      <c r="I174" s="22">
        <v>1462655519</v>
      </c>
      <c r="J174" s="22">
        <v>1457475119</v>
      </c>
      <c r="K174" s="22" t="b">
        <v>0</v>
      </c>
      <c r="L174" s="22">
        <v>4</v>
      </c>
      <c r="M174" s="22" t="b">
        <v>0</v>
      </c>
      <c r="N174" s="22" t="s">
        <v>8271</v>
      </c>
      <c r="O174" s="25">
        <v>0</v>
      </c>
      <c r="P174" s="22">
        <v>116.75</v>
      </c>
      <c r="Q174" s="26" t="s">
        <v>8317</v>
      </c>
      <c r="R174" s="26" t="s">
        <v>8319</v>
      </c>
      <c r="S174" s="27">
        <v>42437</v>
      </c>
      <c r="T174" s="27">
        <v>42497</v>
      </c>
    </row>
    <row r="175" spans="1:20" ht="176">
      <c r="A175" s="22">
        <v>993</v>
      </c>
      <c r="B175" s="23" t="s">
        <v>994</v>
      </c>
      <c r="C175" s="23" t="s">
        <v>5103</v>
      </c>
      <c r="D175" s="24">
        <v>70000</v>
      </c>
      <c r="E175" s="24">
        <v>17561</v>
      </c>
      <c r="F175" s="25" t="s">
        <v>8220</v>
      </c>
      <c r="G175" s="22" t="s">
        <v>8223</v>
      </c>
      <c r="H175" s="22" t="s">
        <v>8245</v>
      </c>
      <c r="I175" s="22">
        <v>1478926800</v>
      </c>
      <c r="J175" s="22">
        <v>1476054568</v>
      </c>
      <c r="K175" s="22" t="b">
        <v>0</v>
      </c>
      <c r="L175" s="22">
        <v>196</v>
      </c>
      <c r="M175" s="22" t="b">
        <v>0</v>
      </c>
      <c r="N175" s="22" t="s">
        <v>8271</v>
      </c>
      <c r="O175" s="25">
        <v>25</v>
      </c>
      <c r="P175" s="22">
        <v>89.6</v>
      </c>
      <c r="Q175" s="26" t="s">
        <v>8317</v>
      </c>
      <c r="R175" s="26" t="s">
        <v>8319</v>
      </c>
      <c r="S175" s="27">
        <v>42652</v>
      </c>
      <c r="T175" s="27">
        <v>42686</v>
      </c>
    </row>
    <row r="176" spans="1:20" ht="256">
      <c r="A176" s="22">
        <v>994</v>
      </c>
      <c r="B176" s="23" t="s">
        <v>995</v>
      </c>
      <c r="C176" s="23" t="s">
        <v>5104</v>
      </c>
      <c r="D176" s="24">
        <v>200000</v>
      </c>
      <c r="E176" s="24">
        <v>4669</v>
      </c>
      <c r="F176" s="25" t="s">
        <v>8220</v>
      </c>
      <c r="G176" s="22" t="s">
        <v>8223</v>
      </c>
      <c r="H176" s="22" t="s">
        <v>8245</v>
      </c>
      <c r="I176" s="22">
        <v>1417388340</v>
      </c>
      <c r="J176" s="22">
        <v>1412835530</v>
      </c>
      <c r="K176" s="22" t="b">
        <v>0</v>
      </c>
      <c r="L176" s="22">
        <v>11</v>
      </c>
      <c r="M176" s="22" t="b">
        <v>0</v>
      </c>
      <c r="N176" s="22" t="s">
        <v>8271</v>
      </c>
      <c r="O176" s="25">
        <v>2</v>
      </c>
      <c r="P176" s="22">
        <v>424.45</v>
      </c>
      <c r="Q176" s="26" t="s">
        <v>8317</v>
      </c>
      <c r="R176" s="26" t="s">
        <v>8319</v>
      </c>
      <c r="S176" s="27">
        <v>41921</v>
      </c>
      <c r="T176" s="27">
        <v>41973</v>
      </c>
    </row>
    <row r="177" spans="1:20" ht="192">
      <c r="A177" s="22">
        <v>995</v>
      </c>
      <c r="B177" s="23" t="s">
        <v>996</v>
      </c>
      <c r="C177" s="23" t="s">
        <v>5105</v>
      </c>
      <c r="D177" s="24">
        <v>10000</v>
      </c>
      <c r="E177" s="24">
        <v>726</v>
      </c>
      <c r="F177" s="25" t="s">
        <v>8220</v>
      </c>
      <c r="G177" s="22" t="s">
        <v>8223</v>
      </c>
      <c r="H177" s="22" t="s">
        <v>8245</v>
      </c>
      <c r="I177" s="22">
        <v>1417276800</v>
      </c>
      <c r="J177" s="22">
        <v>1415140480</v>
      </c>
      <c r="K177" s="22" t="b">
        <v>0</v>
      </c>
      <c r="L177" s="22">
        <v>9</v>
      </c>
      <c r="M177" s="22" t="b">
        <v>0</v>
      </c>
      <c r="N177" s="22" t="s">
        <v>8271</v>
      </c>
      <c r="O177" s="25">
        <v>7</v>
      </c>
      <c r="P177" s="22">
        <v>80.67</v>
      </c>
      <c r="Q177" s="26" t="s">
        <v>8317</v>
      </c>
      <c r="R177" s="26" t="s">
        <v>8319</v>
      </c>
      <c r="S177" s="27">
        <v>41947</v>
      </c>
      <c r="T177" s="27">
        <v>41972</v>
      </c>
    </row>
    <row r="178" spans="1:20" ht="144">
      <c r="A178" s="22">
        <v>996</v>
      </c>
      <c r="B178" s="23" t="s">
        <v>997</v>
      </c>
      <c r="C178" s="23" t="s">
        <v>5106</v>
      </c>
      <c r="D178" s="24">
        <v>4000</v>
      </c>
      <c r="E178" s="24">
        <v>65</v>
      </c>
      <c r="F178" s="25" t="s">
        <v>8220</v>
      </c>
      <c r="G178" s="22" t="s">
        <v>8223</v>
      </c>
      <c r="H178" s="22" t="s">
        <v>8245</v>
      </c>
      <c r="I178" s="22">
        <v>1406474820</v>
      </c>
      <c r="J178" s="22">
        <v>1403902060</v>
      </c>
      <c r="K178" s="22" t="b">
        <v>0</v>
      </c>
      <c r="L178" s="22">
        <v>5</v>
      </c>
      <c r="M178" s="22" t="b">
        <v>0</v>
      </c>
      <c r="N178" s="22" t="s">
        <v>8271</v>
      </c>
      <c r="O178" s="25">
        <v>2</v>
      </c>
      <c r="P178" s="22">
        <v>13</v>
      </c>
      <c r="Q178" s="26" t="s">
        <v>8317</v>
      </c>
      <c r="R178" s="26" t="s">
        <v>8319</v>
      </c>
      <c r="S178" s="27">
        <v>41817</v>
      </c>
      <c r="T178" s="27">
        <v>41847</v>
      </c>
    </row>
    <row r="179" spans="1:20" ht="144">
      <c r="A179" s="22">
        <v>997</v>
      </c>
      <c r="B179" s="23" t="s">
        <v>998</v>
      </c>
      <c r="C179" s="23" t="s">
        <v>5107</v>
      </c>
      <c r="D179" s="24">
        <v>5000</v>
      </c>
      <c r="E179" s="24">
        <v>65</v>
      </c>
      <c r="F179" s="25" t="s">
        <v>8220</v>
      </c>
      <c r="G179" s="22" t="s">
        <v>8223</v>
      </c>
      <c r="H179" s="22" t="s">
        <v>8245</v>
      </c>
      <c r="I179" s="22">
        <v>1417145297</v>
      </c>
      <c r="J179" s="22">
        <v>1414549697</v>
      </c>
      <c r="K179" s="22" t="b">
        <v>0</v>
      </c>
      <c r="L179" s="22">
        <v>8</v>
      </c>
      <c r="M179" s="22" t="b">
        <v>0</v>
      </c>
      <c r="N179" s="22" t="s">
        <v>8271</v>
      </c>
      <c r="O179" s="25">
        <v>1</v>
      </c>
      <c r="P179" s="22">
        <v>8.1300000000000008</v>
      </c>
      <c r="Q179" s="26" t="s">
        <v>8317</v>
      </c>
      <c r="R179" s="26" t="s">
        <v>8319</v>
      </c>
      <c r="S179" s="27">
        <v>41941</v>
      </c>
      <c r="T179" s="27">
        <v>41971</v>
      </c>
    </row>
    <row r="180" spans="1:20" ht="160">
      <c r="A180" s="22">
        <v>998</v>
      </c>
      <c r="B180" s="23" t="s">
        <v>999</v>
      </c>
      <c r="C180" s="23" t="s">
        <v>5108</v>
      </c>
      <c r="D180" s="24">
        <v>60000</v>
      </c>
      <c r="E180" s="24">
        <v>35135</v>
      </c>
      <c r="F180" s="25" t="s">
        <v>8220</v>
      </c>
      <c r="G180" s="22" t="s">
        <v>8228</v>
      </c>
      <c r="H180" s="22" t="s">
        <v>8250</v>
      </c>
      <c r="I180" s="22">
        <v>1447909401</v>
      </c>
      <c r="J180" s="22">
        <v>1444017801</v>
      </c>
      <c r="K180" s="22" t="b">
        <v>0</v>
      </c>
      <c r="L180" s="22">
        <v>229</v>
      </c>
      <c r="M180" s="22" t="b">
        <v>0</v>
      </c>
      <c r="N180" s="22" t="s">
        <v>8271</v>
      </c>
      <c r="O180" s="25">
        <v>59</v>
      </c>
      <c r="P180" s="22">
        <v>153.43</v>
      </c>
      <c r="Q180" s="26" t="s">
        <v>8317</v>
      </c>
      <c r="R180" s="26" t="s">
        <v>8319</v>
      </c>
      <c r="S180" s="27">
        <v>42282</v>
      </c>
      <c r="T180" s="27">
        <v>42327</v>
      </c>
    </row>
    <row r="181" spans="1:20" ht="176">
      <c r="A181" s="22">
        <v>999</v>
      </c>
      <c r="B181" s="23" t="s">
        <v>1000</v>
      </c>
      <c r="C181" s="23" t="s">
        <v>5109</v>
      </c>
      <c r="D181" s="24">
        <v>150000</v>
      </c>
      <c r="E181" s="24">
        <v>11683</v>
      </c>
      <c r="F181" s="25" t="s">
        <v>8220</v>
      </c>
      <c r="G181" s="22" t="s">
        <v>8228</v>
      </c>
      <c r="H181" s="22" t="s">
        <v>8250</v>
      </c>
      <c r="I181" s="22">
        <v>1415865720</v>
      </c>
      <c r="J181" s="22">
        <v>1413270690</v>
      </c>
      <c r="K181" s="22" t="b">
        <v>0</v>
      </c>
      <c r="L181" s="22">
        <v>40</v>
      </c>
      <c r="M181" s="22" t="b">
        <v>0</v>
      </c>
      <c r="N181" s="22" t="s">
        <v>8271</v>
      </c>
      <c r="O181" s="25">
        <v>8</v>
      </c>
      <c r="P181" s="22">
        <v>292.08</v>
      </c>
      <c r="Q181" s="26" t="s">
        <v>8317</v>
      </c>
      <c r="R181" s="26" t="s">
        <v>8319</v>
      </c>
      <c r="S181" s="27">
        <v>41926</v>
      </c>
      <c r="T181" s="27">
        <v>41956</v>
      </c>
    </row>
    <row r="182" spans="1:20" ht="192">
      <c r="A182" s="22">
        <v>1901</v>
      </c>
      <c r="B182" s="23" t="s">
        <v>1902</v>
      </c>
      <c r="C182" s="23" t="s">
        <v>6011</v>
      </c>
      <c r="D182" s="24">
        <v>99000</v>
      </c>
      <c r="E182" s="24">
        <v>2670</v>
      </c>
      <c r="F182" s="25" t="s">
        <v>8220</v>
      </c>
      <c r="G182" s="22" t="s">
        <v>8224</v>
      </c>
      <c r="H182" s="22" t="s">
        <v>8246</v>
      </c>
      <c r="I182" s="22">
        <v>1432299600</v>
      </c>
      <c r="J182" s="22">
        <v>1429707729</v>
      </c>
      <c r="K182" s="22" t="b">
        <v>0</v>
      </c>
      <c r="L182" s="22">
        <v>25</v>
      </c>
      <c r="M182" s="22" t="b">
        <v>0</v>
      </c>
      <c r="N182" s="22" t="s">
        <v>8292</v>
      </c>
      <c r="O182" s="25">
        <v>3</v>
      </c>
      <c r="P182" s="22">
        <v>106.8</v>
      </c>
      <c r="Q182" s="26" t="s">
        <v>8317</v>
      </c>
      <c r="R182" s="26" t="s">
        <v>8346</v>
      </c>
      <c r="S182" s="27">
        <v>42116</v>
      </c>
      <c r="T182" s="27">
        <v>42146</v>
      </c>
    </row>
    <row r="183" spans="1:20" ht="192">
      <c r="A183" s="22">
        <v>1902</v>
      </c>
      <c r="B183" s="23" t="s">
        <v>1903</v>
      </c>
      <c r="C183" s="23" t="s">
        <v>6012</v>
      </c>
      <c r="D183" s="24">
        <v>1000</v>
      </c>
      <c r="E183" s="24">
        <v>12</v>
      </c>
      <c r="F183" s="25" t="s">
        <v>8220</v>
      </c>
      <c r="G183" s="22" t="s">
        <v>8232</v>
      </c>
      <c r="H183" s="22" t="s">
        <v>8248</v>
      </c>
      <c r="I183" s="22">
        <v>1425495447</v>
      </c>
      <c r="J183" s="22">
        <v>1422903447</v>
      </c>
      <c r="K183" s="22" t="b">
        <v>0</v>
      </c>
      <c r="L183" s="22">
        <v>3</v>
      </c>
      <c r="M183" s="22" t="b">
        <v>0</v>
      </c>
      <c r="N183" s="22" t="s">
        <v>8292</v>
      </c>
      <c r="O183" s="25">
        <v>1</v>
      </c>
      <c r="P183" s="22">
        <v>4</v>
      </c>
      <c r="Q183" s="26" t="s">
        <v>8317</v>
      </c>
      <c r="R183" s="26" t="s">
        <v>8346</v>
      </c>
      <c r="S183" s="27">
        <v>42037</v>
      </c>
      <c r="T183" s="27">
        <v>42067</v>
      </c>
    </row>
    <row r="184" spans="1:20" ht="192">
      <c r="A184" s="22">
        <v>1903</v>
      </c>
      <c r="B184" s="23" t="s">
        <v>1904</v>
      </c>
      <c r="C184" s="23" t="s">
        <v>6013</v>
      </c>
      <c r="D184" s="24">
        <v>3000</v>
      </c>
      <c r="E184" s="24">
        <v>1398</v>
      </c>
      <c r="F184" s="25" t="s">
        <v>8220</v>
      </c>
      <c r="G184" s="22" t="s">
        <v>8223</v>
      </c>
      <c r="H184" s="22" t="s">
        <v>8245</v>
      </c>
      <c r="I184" s="22">
        <v>1485541791</v>
      </c>
      <c r="J184" s="22">
        <v>1480357791</v>
      </c>
      <c r="K184" s="22" t="b">
        <v>0</v>
      </c>
      <c r="L184" s="22">
        <v>41</v>
      </c>
      <c r="M184" s="22" t="b">
        <v>0</v>
      </c>
      <c r="N184" s="22" t="s">
        <v>8292</v>
      </c>
      <c r="O184" s="25">
        <v>47</v>
      </c>
      <c r="P184" s="22">
        <v>34.1</v>
      </c>
      <c r="Q184" s="26" t="s">
        <v>8317</v>
      </c>
      <c r="R184" s="26" t="s">
        <v>8346</v>
      </c>
      <c r="S184" s="27">
        <v>42702</v>
      </c>
      <c r="T184" s="27">
        <v>42762</v>
      </c>
    </row>
    <row r="185" spans="1:20" ht="208">
      <c r="A185" s="22">
        <v>1904</v>
      </c>
      <c r="B185" s="23" t="s">
        <v>1905</v>
      </c>
      <c r="C185" s="23" t="s">
        <v>6014</v>
      </c>
      <c r="D185" s="24">
        <v>50000</v>
      </c>
      <c r="E185" s="24">
        <v>50</v>
      </c>
      <c r="F185" s="25" t="s">
        <v>8220</v>
      </c>
      <c r="G185" s="22" t="s">
        <v>8223</v>
      </c>
      <c r="H185" s="22" t="s">
        <v>8245</v>
      </c>
      <c r="I185" s="22">
        <v>1451752021</v>
      </c>
      <c r="J185" s="22">
        <v>1447864021</v>
      </c>
      <c r="K185" s="22" t="b">
        <v>0</v>
      </c>
      <c r="L185" s="22">
        <v>2</v>
      </c>
      <c r="M185" s="22" t="b">
        <v>0</v>
      </c>
      <c r="N185" s="22" t="s">
        <v>8292</v>
      </c>
      <c r="O185" s="25">
        <v>0</v>
      </c>
      <c r="P185" s="22">
        <v>25</v>
      </c>
      <c r="Q185" s="26" t="s">
        <v>8317</v>
      </c>
      <c r="R185" s="26" t="s">
        <v>8346</v>
      </c>
      <c r="S185" s="27">
        <v>42326</v>
      </c>
      <c r="T185" s="27">
        <v>42371</v>
      </c>
    </row>
    <row r="186" spans="1:20" ht="192">
      <c r="A186" s="22">
        <v>1905</v>
      </c>
      <c r="B186" s="23" t="s">
        <v>1906</v>
      </c>
      <c r="C186" s="23" t="s">
        <v>6015</v>
      </c>
      <c r="D186" s="24">
        <v>25000</v>
      </c>
      <c r="E186" s="24">
        <v>42</v>
      </c>
      <c r="F186" s="25" t="s">
        <v>8220</v>
      </c>
      <c r="G186" s="22" t="s">
        <v>8223</v>
      </c>
      <c r="H186" s="22" t="s">
        <v>8245</v>
      </c>
      <c r="I186" s="22">
        <v>1410127994</v>
      </c>
      <c r="J186" s="22">
        <v>1407535994</v>
      </c>
      <c r="K186" s="22" t="b">
        <v>0</v>
      </c>
      <c r="L186" s="22">
        <v>4</v>
      </c>
      <c r="M186" s="22" t="b">
        <v>0</v>
      </c>
      <c r="N186" s="22" t="s">
        <v>8292</v>
      </c>
      <c r="O186" s="25">
        <v>0</v>
      </c>
      <c r="P186" s="22">
        <v>10.5</v>
      </c>
      <c r="Q186" s="26" t="s">
        <v>8317</v>
      </c>
      <c r="R186" s="26" t="s">
        <v>8346</v>
      </c>
      <c r="S186" s="27">
        <v>41859</v>
      </c>
      <c r="T186" s="27">
        <v>41889</v>
      </c>
    </row>
    <row r="187" spans="1:20" ht="192">
      <c r="A187" s="22">
        <v>1906</v>
      </c>
      <c r="B187" s="23" t="s">
        <v>1907</v>
      </c>
      <c r="C187" s="23" t="s">
        <v>6016</v>
      </c>
      <c r="D187" s="24">
        <v>50000</v>
      </c>
      <c r="E187" s="24">
        <v>21380</v>
      </c>
      <c r="F187" s="25" t="s">
        <v>8220</v>
      </c>
      <c r="G187" s="22" t="s">
        <v>8223</v>
      </c>
      <c r="H187" s="22" t="s">
        <v>8245</v>
      </c>
      <c r="I187" s="22">
        <v>1466697983</v>
      </c>
      <c r="J187" s="22">
        <v>1464105983</v>
      </c>
      <c r="K187" s="22" t="b">
        <v>0</v>
      </c>
      <c r="L187" s="22">
        <v>99</v>
      </c>
      <c r="M187" s="22" t="b">
        <v>0</v>
      </c>
      <c r="N187" s="22" t="s">
        <v>8292</v>
      </c>
      <c r="O187" s="25">
        <v>43</v>
      </c>
      <c r="P187" s="22">
        <v>215.96</v>
      </c>
      <c r="Q187" s="26" t="s">
        <v>8317</v>
      </c>
      <c r="R187" s="26" t="s">
        <v>8346</v>
      </c>
      <c r="S187" s="27">
        <v>42514</v>
      </c>
      <c r="T187" s="27">
        <v>42544</v>
      </c>
    </row>
    <row r="188" spans="1:20" ht="176">
      <c r="A188" s="22">
        <v>1907</v>
      </c>
      <c r="B188" s="23" t="s">
        <v>1908</v>
      </c>
      <c r="C188" s="23" t="s">
        <v>6017</v>
      </c>
      <c r="D188" s="24">
        <v>30000</v>
      </c>
      <c r="E188" s="24">
        <v>85</v>
      </c>
      <c r="F188" s="25" t="s">
        <v>8220</v>
      </c>
      <c r="G188" s="22" t="s">
        <v>8223</v>
      </c>
      <c r="H188" s="22" t="s">
        <v>8245</v>
      </c>
      <c r="I188" s="22">
        <v>1400853925</v>
      </c>
      <c r="J188" s="22">
        <v>1399557925</v>
      </c>
      <c r="K188" s="22" t="b">
        <v>0</v>
      </c>
      <c r="L188" s="22">
        <v>4</v>
      </c>
      <c r="M188" s="22" t="b">
        <v>0</v>
      </c>
      <c r="N188" s="22" t="s">
        <v>8292</v>
      </c>
      <c r="O188" s="25">
        <v>0</v>
      </c>
      <c r="P188" s="22">
        <v>21.25</v>
      </c>
      <c r="Q188" s="26" t="s">
        <v>8317</v>
      </c>
      <c r="R188" s="26" t="s">
        <v>8346</v>
      </c>
      <c r="S188" s="27">
        <v>41767</v>
      </c>
      <c r="T188" s="27">
        <v>41782</v>
      </c>
    </row>
    <row r="189" spans="1:20" ht="208">
      <c r="A189" s="22">
        <v>1908</v>
      </c>
      <c r="B189" s="23" t="s">
        <v>1909</v>
      </c>
      <c r="C189" s="23" t="s">
        <v>6018</v>
      </c>
      <c r="D189" s="24">
        <v>25000</v>
      </c>
      <c r="E189" s="24">
        <v>433</v>
      </c>
      <c r="F189" s="25" t="s">
        <v>8220</v>
      </c>
      <c r="G189" s="22" t="s">
        <v>8223</v>
      </c>
      <c r="H189" s="22" t="s">
        <v>8245</v>
      </c>
      <c r="I189" s="22">
        <v>1483048900</v>
      </c>
      <c r="J189" s="22">
        <v>1480456900</v>
      </c>
      <c r="K189" s="22" t="b">
        <v>0</v>
      </c>
      <c r="L189" s="22">
        <v>4</v>
      </c>
      <c r="M189" s="22" t="b">
        <v>0</v>
      </c>
      <c r="N189" s="22" t="s">
        <v>8292</v>
      </c>
      <c r="O189" s="25">
        <v>2</v>
      </c>
      <c r="P189" s="22">
        <v>108.25</v>
      </c>
      <c r="Q189" s="26" t="s">
        <v>8317</v>
      </c>
      <c r="R189" s="26" t="s">
        <v>8346</v>
      </c>
      <c r="S189" s="27">
        <v>42703</v>
      </c>
      <c r="T189" s="27">
        <v>42733</v>
      </c>
    </row>
    <row r="190" spans="1:20" ht="224">
      <c r="A190" s="22">
        <v>1909</v>
      </c>
      <c r="B190" s="23" t="s">
        <v>1910</v>
      </c>
      <c r="C190" s="23" t="s">
        <v>6019</v>
      </c>
      <c r="D190" s="24">
        <v>35000</v>
      </c>
      <c r="E190" s="24">
        <v>4939</v>
      </c>
      <c r="F190" s="25" t="s">
        <v>8220</v>
      </c>
      <c r="G190" s="22" t="s">
        <v>8223</v>
      </c>
      <c r="H190" s="22" t="s">
        <v>8245</v>
      </c>
      <c r="I190" s="22">
        <v>1414059479</v>
      </c>
      <c r="J190" s="22">
        <v>1411467479</v>
      </c>
      <c r="K190" s="22" t="b">
        <v>0</v>
      </c>
      <c r="L190" s="22">
        <v>38</v>
      </c>
      <c r="M190" s="22" t="b">
        <v>0</v>
      </c>
      <c r="N190" s="22" t="s">
        <v>8292</v>
      </c>
      <c r="O190" s="25">
        <v>14</v>
      </c>
      <c r="P190" s="22">
        <v>129.97</v>
      </c>
      <c r="Q190" s="26" t="s">
        <v>8317</v>
      </c>
      <c r="R190" s="26" t="s">
        <v>8346</v>
      </c>
      <c r="S190" s="27">
        <v>41905</v>
      </c>
      <c r="T190" s="27">
        <v>41935</v>
      </c>
    </row>
    <row r="191" spans="1:20" ht="176">
      <c r="A191" s="22">
        <v>1910</v>
      </c>
      <c r="B191" s="23" t="s">
        <v>1911</v>
      </c>
      <c r="C191" s="23" t="s">
        <v>6020</v>
      </c>
      <c r="D191" s="24">
        <v>85000</v>
      </c>
      <c r="E191" s="24">
        <v>33486</v>
      </c>
      <c r="F191" s="25" t="s">
        <v>8220</v>
      </c>
      <c r="G191" s="22" t="s">
        <v>8232</v>
      </c>
      <c r="H191" s="22" t="s">
        <v>8248</v>
      </c>
      <c r="I191" s="22">
        <v>1446331500</v>
      </c>
      <c r="J191" s="22">
        <v>1442531217</v>
      </c>
      <c r="K191" s="22" t="b">
        <v>0</v>
      </c>
      <c r="L191" s="22">
        <v>285</v>
      </c>
      <c r="M191" s="22" t="b">
        <v>0</v>
      </c>
      <c r="N191" s="22" t="s">
        <v>8292</v>
      </c>
      <c r="O191" s="25">
        <v>39</v>
      </c>
      <c r="P191" s="22">
        <v>117.49</v>
      </c>
      <c r="Q191" s="26" t="s">
        <v>8317</v>
      </c>
      <c r="R191" s="26" t="s">
        <v>8346</v>
      </c>
      <c r="S191" s="27">
        <v>42264</v>
      </c>
      <c r="T191" s="27">
        <v>42308</v>
      </c>
    </row>
    <row r="192" spans="1:20" ht="208">
      <c r="A192" s="22">
        <v>1911</v>
      </c>
      <c r="B192" s="23" t="s">
        <v>1912</v>
      </c>
      <c r="C192" s="23" t="s">
        <v>6021</v>
      </c>
      <c r="D192" s="24">
        <v>42500</v>
      </c>
      <c r="E192" s="24">
        <v>10</v>
      </c>
      <c r="F192" s="25" t="s">
        <v>8220</v>
      </c>
      <c r="G192" s="22" t="s">
        <v>8227</v>
      </c>
      <c r="H192" s="22" t="s">
        <v>8249</v>
      </c>
      <c r="I192" s="22">
        <v>1407545334</v>
      </c>
      <c r="J192" s="22">
        <v>1404953334</v>
      </c>
      <c r="K192" s="22" t="b">
        <v>0</v>
      </c>
      <c r="L192" s="22">
        <v>1</v>
      </c>
      <c r="M192" s="22" t="b">
        <v>0</v>
      </c>
      <c r="N192" s="22" t="s">
        <v>8292</v>
      </c>
      <c r="O192" s="25">
        <v>0</v>
      </c>
      <c r="P192" s="22">
        <v>10</v>
      </c>
      <c r="Q192" s="26" t="s">
        <v>8317</v>
      </c>
      <c r="R192" s="26" t="s">
        <v>8346</v>
      </c>
      <c r="S192" s="27">
        <v>41830</v>
      </c>
      <c r="T192" s="27">
        <v>41860</v>
      </c>
    </row>
    <row r="193" spans="1:20" ht="224">
      <c r="A193" s="22">
        <v>1912</v>
      </c>
      <c r="B193" s="23" t="s">
        <v>1913</v>
      </c>
      <c r="C193" s="23" t="s">
        <v>6022</v>
      </c>
      <c r="D193" s="24">
        <v>5000</v>
      </c>
      <c r="E193" s="24">
        <v>2965</v>
      </c>
      <c r="F193" s="25" t="s">
        <v>8220</v>
      </c>
      <c r="G193" s="22" t="s">
        <v>8223</v>
      </c>
      <c r="H193" s="22" t="s">
        <v>8245</v>
      </c>
      <c r="I193" s="22">
        <v>1433395560</v>
      </c>
      <c r="J193" s="22">
        <v>1430803560</v>
      </c>
      <c r="K193" s="22" t="b">
        <v>0</v>
      </c>
      <c r="L193" s="22">
        <v>42</v>
      </c>
      <c r="M193" s="22" t="b">
        <v>0</v>
      </c>
      <c r="N193" s="22" t="s">
        <v>8292</v>
      </c>
      <c r="O193" s="25">
        <v>59</v>
      </c>
      <c r="P193" s="22">
        <v>70.599999999999994</v>
      </c>
      <c r="Q193" s="26" t="s">
        <v>8317</v>
      </c>
      <c r="R193" s="26" t="s">
        <v>8346</v>
      </c>
      <c r="S193" s="27">
        <v>42129</v>
      </c>
      <c r="T193" s="27">
        <v>42159</v>
      </c>
    </row>
    <row r="194" spans="1:20" ht="128">
      <c r="A194" s="22">
        <v>1913</v>
      </c>
      <c r="B194" s="23" t="s">
        <v>1914</v>
      </c>
      <c r="C194" s="23" t="s">
        <v>6023</v>
      </c>
      <c r="D194" s="24">
        <v>48000</v>
      </c>
      <c r="E194" s="24">
        <v>637</v>
      </c>
      <c r="F194" s="25" t="s">
        <v>8220</v>
      </c>
      <c r="G194" s="22" t="s">
        <v>8224</v>
      </c>
      <c r="H194" s="22" t="s">
        <v>8246</v>
      </c>
      <c r="I194" s="22">
        <v>1412770578</v>
      </c>
      <c r="J194" s="22">
        <v>1410178578</v>
      </c>
      <c r="K194" s="22" t="b">
        <v>0</v>
      </c>
      <c r="L194" s="22">
        <v>26</v>
      </c>
      <c r="M194" s="22" t="b">
        <v>0</v>
      </c>
      <c r="N194" s="22" t="s">
        <v>8292</v>
      </c>
      <c r="O194" s="25">
        <v>1</v>
      </c>
      <c r="P194" s="22">
        <v>24.5</v>
      </c>
      <c r="Q194" s="26" t="s">
        <v>8317</v>
      </c>
      <c r="R194" s="26" t="s">
        <v>8346</v>
      </c>
      <c r="S194" s="27">
        <v>41890</v>
      </c>
      <c r="T194" s="27">
        <v>41920</v>
      </c>
    </row>
    <row r="195" spans="1:20" ht="224">
      <c r="A195" s="22">
        <v>1914</v>
      </c>
      <c r="B195" s="23" t="s">
        <v>1915</v>
      </c>
      <c r="C195" s="23" t="s">
        <v>6024</v>
      </c>
      <c r="D195" s="24">
        <v>666</v>
      </c>
      <c r="E195" s="24">
        <v>60</v>
      </c>
      <c r="F195" s="25" t="s">
        <v>8220</v>
      </c>
      <c r="G195" s="22" t="s">
        <v>8223</v>
      </c>
      <c r="H195" s="22" t="s">
        <v>8245</v>
      </c>
      <c r="I195" s="22">
        <v>1414814340</v>
      </c>
      <c r="J195" s="22">
        <v>1413519073</v>
      </c>
      <c r="K195" s="22" t="b">
        <v>0</v>
      </c>
      <c r="L195" s="22">
        <v>2</v>
      </c>
      <c r="M195" s="22" t="b">
        <v>0</v>
      </c>
      <c r="N195" s="22" t="s">
        <v>8292</v>
      </c>
      <c r="O195" s="25">
        <v>9</v>
      </c>
      <c r="P195" s="22">
        <v>30</v>
      </c>
      <c r="Q195" s="26" t="s">
        <v>8317</v>
      </c>
      <c r="R195" s="26" t="s">
        <v>8346</v>
      </c>
      <c r="S195" s="27">
        <v>41929</v>
      </c>
      <c r="T195" s="27">
        <v>41944</v>
      </c>
    </row>
    <row r="196" spans="1:20" ht="208">
      <c r="A196" s="22">
        <v>1915</v>
      </c>
      <c r="B196" s="23" t="s">
        <v>1916</v>
      </c>
      <c r="C196" s="23" t="s">
        <v>6025</v>
      </c>
      <c r="D196" s="24">
        <v>500</v>
      </c>
      <c r="E196" s="24">
        <v>8</v>
      </c>
      <c r="F196" s="25" t="s">
        <v>8220</v>
      </c>
      <c r="G196" s="22" t="s">
        <v>8223</v>
      </c>
      <c r="H196" s="22" t="s">
        <v>8245</v>
      </c>
      <c r="I196" s="22">
        <v>1409620222</v>
      </c>
      <c r="J196" s="22">
        <v>1407892222</v>
      </c>
      <c r="K196" s="22" t="b">
        <v>0</v>
      </c>
      <c r="L196" s="22">
        <v>4</v>
      </c>
      <c r="M196" s="22" t="b">
        <v>0</v>
      </c>
      <c r="N196" s="22" t="s">
        <v>8292</v>
      </c>
      <c r="O196" s="25">
        <v>2</v>
      </c>
      <c r="P196" s="22">
        <v>2</v>
      </c>
      <c r="Q196" s="26" t="s">
        <v>8317</v>
      </c>
      <c r="R196" s="26" t="s">
        <v>8346</v>
      </c>
      <c r="S196" s="27">
        <v>41864</v>
      </c>
      <c r="T196" s="27">
        <v>41884</v>
      </c>
    </row>
    <row r="197" spans="1:20" ht="128">
      <c r="A197" s="22">
        <v>1916</v>
      </c>
      <c r="B197" s="23" t="s">
        <v>1917</v>
      </c>
      <c r="C197" s="23" t="s">
        <v>6026</v>
      </c>
      <c r="D197" s="24">
        <v>20000</v>
      </c>
      <c r="E197" s="24">
        <v>102</v>
      </c>
      <c r="F197" s="25" t="s">
        <v>8220</v>
      </c>
      <c r="G197" s="22" t="s">
        <v>8223</v>
      </c>
      <c r="H197" s="22" t="s">
        <v>8245</v>
      </c>
      <c r="I197" s="22">
        <v>1478542375</v>
      </c>
      <c r="J197" s="22">
        <v>1476378775</v>
      </c>
      <c r="K197" s="22" t="b">
        <v>0</v>
      </c>
      <c r="L197" s="22">
        <v>6</v>
      </c>
      <c r="M197" s="22" t="b">
        <v>0</v>
      </c>
      <c r="N197" s="22" t="s">
        <v>8292</v>
      </c>
      <c r="O197" s="25">
        <v>1</v>
      </c>
      <c r="P197" s="22">
        <v>17</v>
      </c>
      <c r="Q197" s="26" t="s">
        <v>8317</v>
      </c>
      <c r="R197" s="26" t="s">
        <v>8346</v>
      </c>
      <c r="S197" s="27">
        <v>42656</v>
      </c>
      <c r="T197" s="27">
        <v>42681</v>
      </c>
    </row>
    <row r="198" spans="1:20" ht="96">
      <c r="A198" s="22">
        <v>1917</v>
      </c>
      <c r="B198" s="23" t="s">
        <v>1918</v>
      </c>
      <c r="C198" s="23" t="s">
        <v>6027</v>
      </c>
      <c r="D198" s="24">
        <v>390000</v>
      </c>
      <c r="E198" s="24">
        <v>205025</v>
      </c>
      <c r="F198" s="25" t="s">
        <v>8220</v>
      </c>
      <c r="G198" s="22" t="s">
        <v>8230</v>
      </c>
      <c r="H198" s="22" t="s">
        <v>8251</v>
      </c>
      <c r="I198" s="22">
        <v>1486708133</v>
      </c>
      <c r="J198" s="22">
        <v>1484116133</v>
      </c>
      <c r="K198" s="22" t="b">
        <v>0</v>
      </c>
      <c r="L198" s="22">
        <v>70</v>
      </c>
      <c r="M198" s="22" t="b">
        <v>0</v>
      </c>
      <c r="N198" s="22" t="s">
        <v>8292</v>
      </c>
      <c r="O198" s="25">
        <v>53</v>
      </c>
      <c r="P198" s="22">
        <v>2928.93</v>
      </c>
      <c r="Q198" s="26" t="s">
        <v>8317</v>
      </c>
      <c r="R198" s="26" t="s">
        <v>8346</v>
      </c>
      <c r="S198" s="27">
        <v>42746</v>
      </c>
      <c r="T198" s="27">
        <v>42776</v>
      </c>
    </row>
    <row r="199" spans="1:20" ht="192">
      <c r="A199" s="22">
        <v>1918</v>
      </c>
      <c r="B199" s="23" t="s">
        <v>1919</v>
      </c>
      <c r="C199" s="23" t="s">
        <v>6028</v>
      </c>
      <c r="D199" s="24">
        <v>25000</v>
      </c>
      <c r="E199" s="24">
        <v>260</v>
      </c>
      <c r="F199" s="25" t="s">
        <v>8220</v>
      </c>
      <c r="G199" s="22" t="s">
        <v>8223</v>
      </c>
      <c r="H199" s="22" t="s">
        <v>8245</v>
      </c>
      <c r="I199" s="22">
        <v>1407869851</v>
      </c>
      <c r="J199" s="22">
        <v>1404845851</v>
      </c>
      <c r="K199" s="22" t="b">
        <v>0</v>
      </c>
      <c r="L199" s="22">
        <v>9</v>
      </c>
      <c r="M199" s="22" t="b">
        <v>0</v>
      </c>
      <c r="N199" s="22" t="s">
        <v>8292</v>
      </c>
      <c r="O199" s="25">
        <v>1</v>
      </c>
      <c r="P199" s="22">
        <v>28.89</v>
      </c>
      <c r="Q199" s="26" t="s">
        <v>8317</v>
      </c>
      <c r="R199" s="26" t="s">
        <v>8346</v>
      </c>
      <c r="S199" s="27">
        <v>41828</v>
      </c>
      <c r="T199" s="27">
        <v>41863</v>
      </c>
    </row>
    <row r="200" spans="1:20" ht="224">
      <c r="A200" s="22">
        <v>1919</v>
      </c>
      <c r="B200" s="23" t="s">
        <v>1920</v>
      </c>
      <c r="C200" s="23" t="s">
        <v>6029</v>
      </c>
      <c r="D200" s="24">
        <v>500</v>
      </c>
      <c r="E200" s="24">
        <v>237</v>
      </c>
      <c r="F200" s="25" t="s">
        <v>8220</v>
      </c>
      <c r="G200" s="22" t="s">
        <v>8223</v>
      </c>
      <c r="H200" s="22" t="s">
        <v>8245</v>
      </c>
      <c r="I200" s="22">
        <v>1432069249</v>
      </c>
      <c r="J200" s="22">
        <v>1429477249</v>
      </c>
      <c r="K200" s="22" t="b">
        <v>0</v>
      </c>
      <c r="L200" s="22">
        <v>8</v>
      </c>
      <c r="M200" s="22" t="b">
        <v>0</v>
      </c>
      <c r="N200" s="22" t="s">
        <v>8292</v>
      </c>
      <c r="O200" s="25">
        <v>47</v>
      </c>
      <c r="P200" s="22">
        <v>29.63</v>
      </c>
      <c r="Q200" s="26" t="s">
        <v>8317</v>
      </c>
      <c r="R200" s="26" t="s">
        <v>8346</v>
      </c>
      <c r="S200" s="27">
        <v>42113</v>
      </c>
      <c r="T200" s="27">
        <v>42143</v>
      </c>
    </row>
    <row r="201" spans="1:20" ht="176">
      <c r="A201" s="22">
        <v>1920</v>
      </c>
      <c r="B201" s="23" t="s">
        <v>1921</v>
      </c>
      <c r="C201" s="23" t="s">
        <v>6030</v>
      </c>
      <c r="D201" s="24">
        <v>10000</v>
      </c>
      <c r="E201" s="24">
        <v>4303</v>
      </c>
      <c r="F201" s="25" t="s">
        <v>8220</v>
      </c>
      <c r="G201" s="22" t="s">
        <v>8224</v>
      </c>
      <c r="H201" s="22" t="s">
        <v>8246</v>
      </c>
      <c r="I201" s="22">
        <v>1445468400</v>
      </c>
      <c r="J201" s="22">
        <v>1443042061</v>
      </c>
      <c r="K201" s="22" t="b">
        <v>0</v>
      </c>
      <c r="L201" s="22">
        <v>105</v>
      </c>
      <c r="M201" s="22" t="b">
        <v>0</v>
      </c>
      <c r="N201" s="22" t="s">
        <v>8292</v>
      </c>
      <c r="O201" s="25">
        <v>43</v>
      </c>
      <c r="P201" s="22">
        <v>40.98</v>
      </c>
      <c r="Q201" s="26" t="s">
        <v>8317</v>
      </c>
      <c r="R201" s="26" t="s">
        <v>8346</v>
      </c>
      <c r="S201" s="27">
        <v>42270</v>
      </c>
      <c r="T201" s="27">
        <v>42298</v>
      </c>
    </row>
    <row r="202" spans="1:20" ht="112">
      <c r="A202" s="22">
        <v>2641</v>
      </c>
      <c r="B202" s="23" t="s">
        <v>2641</v>
      </c>
      <c r="C202" s="23" t="s">
        <v>6751</v>
      </c>
      <c r="D202" s="24">
        <v>1500</v>
      </c>
      <c r="E202" s="24">
        <v>15</v>
      </c>
      <c r="F202" s="25" t="s">
        <v>8220</v>
      </c>
      <c r="G202" s="22" t="s">
        <v>8223</v>
      </c>
      <c r="H202" s="22" t="s">
        <v>8245</v>
      </c>
      <c r="I202" s="22">
        <v>1410811740</v>
      </c>
      <c r="J202" s="22">
        <v>1409341863</v>
      </c>
      <c r="K202" s="22" t="b">
        <v>0</v>
      </c>
      <c r="L202" s="22">
        <v>1</v>
      </c>
      <c r="M202" s="22" t="b">
        <v>0</v>
      </c>
      <c r="N202" s="22" t="s">
        <v>8299</v>
      </c>
      <c r="O202" s="25">
        <v>1</v>
      </c>
      <c r="P202" s="22">
        <v>15</v>
      </c>
      <c r="Q202" s="26" t="s">
        <v>8317</v>
      </c>
      <c r="R202" s="26" t="s">
        <v>8353</v>
      </c>
      <c r="S202" s="27">
        <v>41880</v>
      </c>
      <c r="T202" s="27">
        <v>41897</v>
      </c>
    </row>
    <row r="203" spans="1:20" ht="224">
      <c r="A203" s="22">
        <v>2642</v>
      </c>
      <c r="B203" s="23" t="s">
        <v>2642</v>
      </c>
      <c r="C203" s="23" t="s">
        <v>6752</v>
      </c>
      <c r="D203" s="24">
        <v>500000</v>
      </c>
      <c r="E203" s="24" t="s">
        <v>8388</v>
      </c>
      <c r="F203" s="25" t="s">
        <v>8220</v>
      </c>
      <c r="G203" s="22" t="s">
        <v>8235</v>
      </c>
      <c r="H203" s="22" t="s">
        <v>8248</v>
      </c>
      <c r="I203" s="22">
        <v>1468565820</v>
      </c>
      <c r="J203" s="22">
        <v>1465970108</v>
      </c>
      <c r="K203" s="22" t="b">
        <v>0</v>
      </c>
      <c r="L203" s="22">
        <v>0</v>
      </c>
      <c r="M203" s="22" t="b">
        <v>0</v>
      </c>
      <c r="N203" s="22" t="s">
        <v>8299</v>
      </c>
      <c r="O203" s="25">
        <v>0</v>
      </c>
      <c r="P203" s="22">
        <v>0</v>
      </c>
      <c r="Q203" s="26" t="s">
        <v>8317</v>
      </c>
      <c r="R203" s="26" t="s">
        <v>8353</v>
      </c>
      <c r="S203" s="27">
        <v>42536</v>
      </c>
      <c r="T203" s="27">
        <v>42566</v>
      </c>
    </row>
    <row r="204" spans="1:20" ht="224">
      <c r="A204" s="22">
        <v>2670</v>
      </c>
      <c r="B204" s="23" t="s">
        <v>2670</v>
      </c>
      <c r="C204" s="23" t="s">
        <v>6780</v>
      </c>
      <c r="D204" s="24">
        <v>38888</v>
      </c>
      <c r="E204" s="24">
        <v>2495</v>
      </c>
      <c r="F204" s="25" t="s">
        <v>8220</v>
      </c>
      <c r="G204" s="22" t="s">
        <v>8225</v>
      </c>
      <c r="H204" s="22" t="s">
        <v>8247</v>
      </c>
      <c r="I204" s="22">
        <v>1406593780</v>
      </c>
      <c r="J204" s="22">
        <v>1404174580</v>
      </c>
      <c r="K204" s="22" t="b">
        <v>1</v>
      </c>
      <c r="L204" s="22">
        <v>60</v>
      </c>
      <c r="M204" s="22" t="b">
        <v>0</v>
      </c>
      <c r="N204" s="22" t="s">
        <v>8300</v>
      </c>
      <c r="O204" s="25">
        <v>6</v>
      </c>
      <c r="P204" s="22">
        <v>41.58</v>
      </c>
      <c r="Q204" s="26" t="s">
        <v>8317</v>
      </c>
      <c r="R204" s="26" t="s">
        <v>8354</v>
      </c>
      <c r="S204" s="27">
        <v>41821</v>
      </c>
      <c r="T204" s="27">
        <v>41849</v>
      </c>
    </row>
    <row r="205" spans="1:20" ht="192">
      <c r="A205" s="22">
        <v>2671</v>
      </c>
      <c r="B205" s="23" t="s">
        <v>2671</v>
      </c>
      <c r="C205" s="23" t="s">
        <v>6781</v>
      </c>
      <c r="D205" s="24">
        <v>25000</v>
      </c>
      <c r="E205" s="24">
        <v>2836</v>
      </c>
      <c r="F205" s="25" t="s">
        <v>8220</v>
      </c>
      <c r="G205" s="22" t="s">
        <v>8223</v>
      </c>
      <c r="H205" s="22" t="s">
        <v>8245</v>
      </c>
      <c r="I205" s="22">
        <v>1419017880</v>
      </c>
      <c r="J205" s="22">
        <v>1416419916</v>
      </c>
      <c r="K205" s="22" t="b">
        <v>1</v>
      </c>
      <c r="L205" s="22">
        <v>84</v>
      </c>
      <c r="M205" s="22" t="b">
        <v>0</v>
      </c>
      <c r="N205" s="22" t="s">
        <v>8300</v>
      </c>
      <c r="O205" s="25">
        <v>11</v>
      </c>
      <c r="P205" s="22">
        <v>33.76</v>
      </c>
      <c r="Q205" s="26" t="s">
        <v>8317</v>
      </c>
      <c r="R205" s="26" t="s">
        <v>8354</v>
      </c>
      <c r="S205" s="27">
        <v>41962</v>
      </c>
      <c r="T205" s="27">
        <v>41992</v>
      </c>
    </row>
    <row r="206" spans="1:20" ht="208">
      <c r="A206" s="22">
        <v>2672</v>
      </c>
      <c r="B206" s="23" t="s">
        <v>2672</v>
      </c>
      <c r="C206" s="23" t="s">
        <v>6782</v>
      </c>
      <c r="D206" s="24">
        <v>10000</v>
      </c>
      <c r="E206" s="24">
        <v>3319</v>
      </c>
      <c r="F206" s="25" t="s">
        <v>8220</v>
      </c>
      <c r="G206" s="22" t="s">
        <v>8223</v>
      </c>
      <c r="H206" s="22" t="s">
        <v>8245</v>
      </c>
      <c r="I206" s="22">
        <v>1451282400</v>
      </c>
      <c r="J206" s="22">
        <v>1449436390</v>
      </c>
      <c r="K206" s="22" t="b">
        <v>1</v>
      </c>
      <c r="L206" s="22">
        <v>47</v>
      </c>
      <c r="M206" s="22" t="b">
        <v>0</v>
      </c>
      <c r="N206" s="22" t="s">
        <v>8300</v>
      </c>
      <c r="O206" s="25">
        <v>33</v>
      </c>
      <c r="P206" s="22">
        <v>70.62</v>
      </c>
      <c r="Q206" s="26" t="s">
        <v>8317</v>
      </c>
      <c r="R206" s="26" t="s">
        <v>8354</v>
      </c>
      <c r="S206" s="27">
        <v>42344</v>
      </c>
      <c r="T206" s="27">
        <v>42366</v>
      </c>
    </row>
    <row r="207" spans="1:20" ht="192">
      <c r="A207" s="22">
        <v>2673</v>
      </c>
      <c r="B207" s="23" t="s">
        <v>2673</v>
      </c>
      <c r="C207" s="23" t="s">
        <v>6783</v>
      </c>
      <c r="D207" s="24">
        <v>40000</v>
      </c>
      <c r="E207" s="24">
        <v>11032</v>
      </c>
      <c r="F207" s="25" t="s">
        <v>8220</v>
      </c>
      <c r="G207" s="22" t="s">
        <v>8223</v>
      </c>
      <c r="H207" s="22" t="s">
        <v>8245</v>
      </c>
      <c r="I207" s="22">
        <v>1414622700</v>
      </c>
      <c r="J207" s="22">
        <v>1412081999</v>
      </c>
      <c r="K207" s="22" t="b">
        <v>1</v>
      </c>
      <c r="L207" s="22">
        <v>66</v>
      </c>
      <c r="M207" s="22" t="b">
        <v>0</v>
      </c>
      <c r="N207" s="22" t="s">
        <v>8300</v>
      </c>
      <c r="O207" s="25">
        <v>28</v>
      </c>
      <c r="P207" s="22">
        <v>167.15</v>
      </c>
      <c r="Q207" s="26" t="s">
        <v>8317</v>
      </c>
      <c r="R207" s="26" t="s">
        <v>8354</v>
      </c>
      <c r="S207" s="27">
        <v>41912</v>
      </c>
      <c r="T207" s="27">
        <v>41941</v>
      </c>
    </row>
    <row r="208" spans="1:20" ht="208">
      <c r="A208" s="22">
        <v>2674</v>
      </c>
      <c r="B208" s="23" t="s">
        <v>2674</v>
      </c>
      <c r="C208" s="23" t="s">
        <v>6784</v>
      </c>
      <c r="D208" s="24">
        <v>35000</v>
      </c>
      <c r="E208" s="24">
        <v>21994</v>
      </c>
      <c r="F208" s="25" t="s">
        <v>8220</v>
      </c>
      <c r="G208" s="22" t="s">
        <v>8223</v>
      </c>
      <c r="H208" s="22" t="s">
        <v>8245</v>
      </c>
      <c r="I208" s="22">
        <v>1467694740</v>
      </c>
      <c r="J208" s="22">
        <v>1465398670</v>
      </c>
      <c r="K208" s="22" t="b">
        <v>1</v>
      </c>
      <c r="L208" s="22">
        <v>171</v>
      </c>
      <c r="M208" s="22" t="b">
        <v>0</v>
      </c>
      <c r="N208" s="22" t="s">
        <v>8300</v>
      </c>
      <c r="O208" s="25">
        <v>63</v>
      </c>
      <c r="P208" s="22">
        <v>128.62</v>
      </c>
      <c r="Q208" s="26" t="s">
        <v>8317</v>
      </c>
      <c r="R208" s="26" t="s">
        <v>8354</v>
      </c>
      <c r="S208" s="27">
        <v>42529</v>
      </c>
      <c r="T208" s="27">
        <v>42556</v>
      </c>
    </row>
    <row r="209" spans="1:20" ht="208">
      <c r="A209" s="22">
        <v>2675</v>
      </c>
      <c r="B209" s="23" t="s">
        <v>2675</v>
      </c>
      <c r="C209" s="23" t="s">
        <v>6785</v>
      </c>
      <c r="D209" s="24">
        <v>25000</v>
      </c>
      <c r="E209" s="24">
        <v>1897</v>
      </c>
      <c r="F209" s="25" t="s">
        <v>8220</v>
      </c>
      <c r="G209" s="22" t="s">
        <v>8223</v>
      </c>
      <c r="H209" s="22" t="s">
        <v>8245</v>
      </c>
      <c r="I209" s="22">
        <v>1415655289</v>
      </c>
      <c r="J209" s="22">
        <v>1413059689</v>
      </c>
      <c r="K209" s="22" t="b">
        <v>1</v>
      </c>
      <c r="L209" s="22">
        <v>29</v>
      </c>
      <c r="M209" s="22" t="b">
        <v>0</v>
      </c>
      <c r="N209" s="22" t="s">
        <v>8300</v>
      </c>
      <c r="O209" s="25">
        <v>8</v>
      </c>
      <c r="P209" s="22">
        <v>65.41</v>
      </c>
      <c r="Q209" s="26" t="s">
        <v>8317</v>
      </c>
      <c r="R209" s="26" t="s">
        <v>8354</v>
      </c>
      <c r="S209" s="27">
        <v>41923</v>
      </c>
      <c r="T209" s="27">
        <v>41953</v>
      </c>
    </row>
    <row r="210" spans="1:20" ht="192">
      <c r="A210" s="22">
        <v>2676</v>
      </c>
      <c r="B210" s="23" t="s">
        <v>2676</v>
      </c>
      <c r="C210" s="23" t="s">
        <v>6786</v>
      </c>
      <c r="D210" s="24">
        <v>2100</v>
      </c>
      <c r="E210" s="24">
        <v>1058</v>
      </c>
      <c r="F210" s="25" t="s">
        <v>8220</v>
      </c>
      <c r="G210" s="22" t="s">
        <v>8228</v>
      </c>
      <c r="H210" s="22" t="s">
        <v>8250</v>
      </c>
      <c r="I210" s="22">
        <v>1463929174</v>
      </c>
      <c r="J210" s="22">
        <v>1461337174</v>
      </c>
      <c r="K210" s="22" t="b">
        <v>0</v>
      </c>
      <c r="L210" s="22">
        <v>9</v>
      </c>
      <c r="M210" s="22" t="b">
        <v>0</v>
      </c>
      <c r="N210" s="22" t="s">
        <v>8300</v>
      </c>
      <c r="O210" s="25">
        <v>50</v>
      </c>
      <c r="P210" s="22">
        <v>117.56</v>
      </c>
      <c r="Q210" s="26" t="s">
        <v>8317</v>
      </c>
      <c r="R210" s="26" t="s">
        <v>8354</v>
      </c>
      <c r="S210" s="27">
        <v>42482</v>
      </c>
      <c r="T210" s="27">
        <v>42512</v>
      </c>
    </row>
    <row r="211" spans="1:20" ht="192">
      <c r="A211" s="22">
        <v>2677</v>
      </c>
      <c r="B211" s="23" t="s">
        <v>2677</v>
      </c>
      <c r="C211" s="23" t="s">
        <v>6787</v>
      </c>
      <c r="D211" s="24">
        <v>19500</v>
      </c>
      <c r="E211" s="24">
        <v>3415</v>
      </c>
      <c r="F211" s="25" t="s">
        <v>8220</v>
      </c>
      <c r="G211" s="22" t="s">
        <v>8223</v>
      </c>
      <c r="H211" s="22" t="s">
        <v>8245</v>
      </c>
      <c r="I211" s="22">
        <v>1404348143</v>
      </c>
      <c r="J211" s="22">
        <v>1401756143</v>
      </c>
      <c r="K211" s="22" t="b">
        <v>0</v>
      </c>
      <c r="L211" s="22">
        <v>27</v>
      </c>
      <c r="M211" s="22" t="b">
        <v>0</v>
      </c>
      <c r="N211" s="22" t="s">
        <v>8300</v>
      </c>
      <c r="O211" s="25">
        <v>18</v>
      </c>
      <c r="P211" s="22">
        <v>126.48</v>
      </c>
      <c r="Q211" s="26" t="s">
        <v>8317</v>
      </c>
      <c r="R211" s="26" t="s">
        <v>8354</v>
      </c>
      <c r="S211" s="27">
        <v>41793</v>
      </c>
      <c r="T211" s="27">
        <v>41823</v>
      </c>
    </row>
    <row r="212" spans="1:20" ht="208">
      <c r="A212" s="22">
        <v>2678</v>
      </c>
      <c r="B212" s="23" t="s">
        <v>2678</v>
      </c>
      <c r="C212" s="23" t="s">
        <v>6788</v>
      </c>
      <c r="D212" s="24">
        <v>8000000</v>
      </c>
      <c r="E212" s="24">
        <v>1100</v>
      </c>
      <c r="F212" s="25" t="s">
        <v>8220</v>
      </c>
      <c r="G212" s="22" t="s">
        <v>8226</v>
      </c>
      <c r="H212" s="22" t="s">
        <v>8248</v>
      </c>
      <c r="I212" s="22">
        <v>1443121765</v>
      </c>
      <c r="J212" s="22">
        <v>1440529765</v>
      </c>
      <c r="K212" s="22" t="b">
        <v>0</v>
      </c>
      <c r="L212" s="22">
        <v>2</v>
      </c>
      <c r="M212" s="22" t="b">
        <v>0</v>
      </c>
      <c r="N212" s="22" t="s">
        <v>8300</v>
      </c>
      <c r="O212" s="25">
        <v>0</v>
      </c>
      <c r="P212" s="22">
        <v>550</v>
      </c>
      <c r="Q212" s="26" t="s">
        <v>8317</v>
      </c>
      <c r="R212" s="26" t="s">
        <v>8354</v>
      </c>
      <c r="S212" s="27">
        <v>42241</v>
      </c>
      <c r="T212" s="27">
        <v>42271</v>
      </c>
    </row>
    <row r="213" spans="1:20" ht="208">
      <c r="A213" s="22">
        <v>2679</v>
      </c>
      <c r="B213" s="23" t="s">
        <v>2679</v>
      </c>
      <c r="C213" s="23" t="s">
        <v>6789</v>
      </c>
      <c r="D213" s="24">
        <v>40000</v>
      </c>
      <c r="E213" s="24">
        <v>132</v>
      </c>
      <c r="F213" s="25" t="s">
        <v>8220</v>
      </c>
      <c r="G213" s="22" t="s">
        <v>8223</v>
      </c>
      <c r="H213" s="22" t="s">
        <v>8245</v>
      </c>
      <c r="I213" s="22">
        <v>1425081694</v>
      </c>
      <c r="J213" s="22">
        <v>1422489694</v>
      </c>
      <c r="K213" s="22" t="b">
        <v>0</v>
      </c>
      <c r="L213" s="22">
        <v>3</v>
      </c>
      <c r="M213" s="22" t="b">
        <v>0</v>
      </c>
      <c r="N213" s="22" t="s">
        <v>8300</v>
      </c>
      <c r="O213" s="25">
        <v>0</v>
      </c>
      <c r="P213" s="22">
        <v>44</v>
      </c>
      <c r="Q213" s="26" t="s">
        <v>8317</v>
      </c>
      <c r="R213" s="26" t="s">
        <v>8354</v>
      </c>
      <c r="S213" s="27">
        <v>42033</v>
      </c>
      <c r="T213" s="27">
        <v>42063</v>
      </c>
    </row>
    <row r="214" spans="1:20" ht="48">
      <c r="A214" s="22">
        <v>2680</v>
      </c>
      <c r="B214" s="23" t="s">
        <v>2680</v>
      </c>
      <c r="C214" s="23" t="s">
        <v>6790</v>
      </c>
      <c r="D214" s="24">
        <v>32000</v>
      </c>
      <c r="E214" s="24">
        <v>276</v>
      </c>
      <c r="F214" s="25" t="s">
        <v>8220</v>
      </c>
      <c r="G214" s="22" t="s">
        <v>8226</v>
      </c>
      <c r="H214" s="22" t="s">
        <v>8248</v>
      </c>
      <c r="I214" s="22">
        <v>1459915491</v>
      </c>
      <c r="J214" s="22">
        <v>1457327091</v>
      </c>
      <c r="K214" s="22" t="b">
        <v>0</v>
      </c>
      <c r="L214" s="22">
        <v>4</v>
      </c>
      <c r="M214" s="22" t="b">
        <v>0</v>
      </c>
      <c r="N214" s="22" t="s">
        <v>8300</v>
      </c>
      <c r="O214" s="25">
        <v>1</v>
      </c>
      <c r="P214" s="22">
        <v>69</v>
      </c>
      <c r="Q214" s="26" t="s">
        <v>8317</v>
      </c>
      <c r="R214" s="26" t="s">
        <v>8354</v>
      </c>
      <c r="S214" s="27">
        <v>42436</v>
      </c>
      <c r="T214" s="27">
        <v>42466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B6D0F-E6DF-8B41-A63C-F313012DB9B6}">
  <sheetPr codeName="Sheet10"/>
  <dimension ref="A1:T210"/>
  <sheetViews>
    <sheetView workbookViewId="0"/>
    <sheetView workbookViewId="1">
      <selection activeCell="E1" sqref="E1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208">
      <c r="A2">
        <v>640</v>
      </c>
      <c r="B2" s="3" t="s">
        <v>641</v>
      </c>
      <c r="C2" s="3" t="s">
        <v>4750</v>
      </c>
      <c r="D2" s="6">
        <v>70</v>
      </c>
      <c r="E2" s="6">
        <v>101</v>
      </c>
      <c r="F2" t="s">
        <v>8218</v>
      </c>
      <c r="G2" t="s">
        <v>8229</v>
      </c>
      <c r="H2" t="s">
        <v>8248</v>
      </c>
      <c r="I2" s="10">
        <v>1480028400</v>
      </c>
      <c r="J2" s="10">
        <v>1478685915</v>
      </c>
      <c r="K2" t="b">
        <v>0</v>
      </c>
      <c r="L2">
        <v>2</v>
      </c>
      <c r="M2" t="b">
        <v>1</v>
      </c>
      <c r="N2" t="s">
        <v>8271</v>
      </c>
      <c r="O2">
        <v>144</v>
      </c>
      <c r="P2">
        <v>50.5</v>
      </c>
      <c r="Q2" s="12" t="s">
        <v>8317</v>
      </c>
      <c r="R2" s="12" t="s">
        <v>8319</v>
      </c>
      <c r="S2" s="8">
        <v>42683.420312500006</v>
      </c>
      <c r="T2" s="8">
        <v>42698.958333333328</v>
      </c>
    </row>
    <row r="3" spans="1:20" ht="192">
      <c r="A3">
        <v>641</v>
      </c>
      <c r="B3" s="3" t="s">
        <v>642</v>
      </c>
      <c r="C3" s="3" t="s">
        <v>4751</v>
      </c>
      <c r="D3" s="6">
        <v>40000</v>
      </c>
      <c r="E3" s="6">
        <v>47665</v>
      </c>
      <c r="F3" t="s">
        <v>8218</v>
      </c>
      <c r="G3" t="s">
        <v>8223</v>
      </c>
      <c r="H3" t="s">
        <v>8245</v>
      </c>
      <c r="I3" s="10">
        <v>1439473248</v>
      </c>
      <c r="J3" s="10">
        <v>1436881248</v>
      </c>
      <c r="K3" t="b">
        <v>0</v>
      </c>
      <c r="L3">
        <v>315</v>
      </c>
      <c r="M3" t="b">
        <v>1</v>
      </c>
      <c r="N3" t="s">
        <v>8271</v>
      </c>
      <c r="O3">
        <v>119</v>
      </c>
      <c r="P3">
        <v>151.32</v>
      </c>
      <c r="Q3" s="12" t="s">
        <v>8317</v>
      </c>
      <c r="R3" s="12" t="s">
        <v>8319</v>
      </c>
      <c r="S3" s="8">
        <v>42199.57</v>
      </c>
      <c r="T3" s="8">
        <v>42229.57</v>
      </c>
    </row>
    <row r="4" spans="1:20" ht="192">
      <c r="A4">
        <v>642</v>
      </c>
      <c r="B4" s="3" t="s">
        <v>643</v>
      </c>
      <c r="C4" s="3" t="s">
        <v>4752</v>
      </c>
      <c r="D4" s="6">
        <v>20000</v>
      </c>
      <c r="E4" s="6">
        <v>292097</v>
      </c>
      <c r="F4" t="s">
        <v>8218</v>
      </c>
      <c r="G4" t="s">
        <v>8235</v>
      </c>
      <c r="H4" t="s">
        <v>8248</v>
      </c>
      <c r="I4" s="10">
        <v>1439998674</v>
      </c>
      <c r="J4" s="10">
        <v>1436888274</v>
      </c>
      <c r="K4" t="b">
        <v>0</v>
      </c>
      <c r="L4">
        <v>2174</v>
      </c>
      <c r="M4" t="b">
        <v>1</v>
      </c>
      <c r="N4" t="s">
        <v>8271</v>
      </c>
      <c r="O4">
        <v>1460</v>
      </c>
      <c r="P4">
        <v>134.36000000000001</v>
      </c>
      <c r="Q4" s="12" t="s">
        <v>8317</v>
      </c>
      <c r="R4" s="12" t="s">
        <v>8319</v>
      </c>
      <c r="S4" s="8">
        <v>42199.651319444441</v>
      </c>
      <c r="T4" s="8">
        <v>42235.651319444441</v>
      </c>
    </row>
    <row r="5" spans="1:20" ht="160">
      <c r="A5">
        <v>643</v>
      </c>
      <c r="B5" s="3" t="s">
        <v>644</v>
      </c>
      <c r="C5" s="3" t="s">
        <v>4753</v>
      </c>
      <c r="D5" s="6">
        <v>25000</v>
      </c>
      <c r="E5" s="6">
        <v>26452</v>
      </c>
      <c r="F5" t="s">
        <v>8218</v>
      </c>
      <c r="G5" t="s">
        <v>8223</v>
      </c>
      <c r="H5" t="s">
        <v>8245</v>
      </c>
      <c r="I5" s="10">
        <v>1433085875</v>
      </c>
      <c r="J5" s="10">
        <v>1428333875</v>
      </c>
      <c r="K5" t="b">
        <v>0</v>
      </c>
      <c r="L5">
        <v>152</v>
      </c>
      <c r="M5" t="b">
        <v>1</v>
      </c>
      <c r="N5" t="s">
        <v>8271</v>
      </c>
      <c r="O5">
        <v>106</v>
      </c>
      <c r="P5">
        <v>174.03</v>
      </c>
      <c r="Q5" s="12" t="s">
        <v>8317</v>
      </c>
      <c r="R5" s="12" t="s">
        <v>8319</v>
      </c>
      <c r="S5" s="8">
        <v>42100.642071759255</v>
      </c>
      <c r="T5" s="8">
        <v>42155.642071759255</v>
      </c>
    </row>
    <row r="6" spans="1:20" ht="208">
      <c r="A6">
        <v>644</v>
      </c>
      <c r="B6" s="3" t="s">
        <v>645</v>
      </c>
      <c r="C6" s="3" t="s">
        <v>4754</v>
      </c>
      <c r="D6" s="6">
        <v>25000</v>
      </c>
      <c r="E6" s="6">
        <v>75029.48</v>
      </c>
      <c r="F6" t="s">
        <v>8218</v>
      </c>
      <c r="G6" t="s">
        <v>8223</v>
      </c>
      <c r="H6" t="s">
        <v>8245</v>
      </c>
      <c r="I6" s="10">
        <v>1414544400</v>
      </c>
      <c r="J6" s="10">
        <v>1410883139</v>
      </c>
      <c r="K6" t="b">
        <v>0</v>
      </c>
      <c r="L6">
        <v>1021</v>
      </c>
      <c r="M6" t="b">
        <v>1</v>
      </c>
      <c r="N6" t="s">
        <v>8271</v>
      </c>
      <c r="O6">
        <v>300</v>
      </c>
      <c r="P6">
        <v>73.489999999999995</v>
      </c>
      <c r="Q6" s="12" t="s">
        <v>8317</v>
      </c>
      <c r="R6" s="12" t="s">
        <v>8319</v>
      </c>
      <c r="S6" s="8">
        <v>41898.665960648148</v>
      </c>
      <c r="T6" s="8">
        <v>41941.041666666664</v>
      </c>
    </row>
    <row r="7" spans="1:20" ht="112">
      <c r="A7">
        <v>645</v>
      </c>
      <c r="B7" s="3" t="s">
        <v>646</v>
      </c>
      <c r="C7" s="3" t="s">
        <v>4755</v>
      </c>
      <c r="D7" s="6">
        <v>2000</v>
      </c>
      <c r="E7" s="6">
        <v>5574</v>
      </c>
      <c r="F7" t="s">
        <v>8218</v>
      </c>
      <c r="G7" t="s">
        <v>8223</v>
      </c>
      <c r="H7" t="s">
        <v>8245</v>
      </c>
      <c r="I7" s="10">
        <v>1470962274</v>
      </c>
      <c r="J7" s="10">
        <v>1468370274</v>
      </c>
      <c r="K7" t="b">
        <v>0</v>
      </c>
      <c r="L7">
        <v>237</v>
      </c>
      <c r="M7" t="b">
        <v>1</v>
      </c>
      <c r="N7" t="s">
        <v>8271</v>
      </c>
      <c r="O7">
        <v>279</v>
      </c>
      <c r="P7">
        <v>23.52</v>
      </c>
      <c r="Q7" s="12" t="s">
        <v>8317</v>
      </c>
      <c r="R7" s="12" t="s">
        <v>8319</v>
      </c>
      <c r="S7" s="8">
        <v>42564.026319444441</v>
      </c>
      <c r="T7" s="8">
        <v>42594.026319444441</v>
      </c>
    </row>
    <row r="8" spans="1:20" ht="192">
      <c r="A8">
        <v>646</v>
      </c>
      <c r="B8" s="3" t="s">
        <v>647</v>
      </c>
      <c r="C8" s="3" t="s">
        <v>4756</v>
      </c>
      <c r="D8" s="6">
        <v>800</v>
      </c>
      <c r="E8" s="6">
        <v>1055.01</v>
      </c>
      <c r="F8" t="s">
        <v>8218</v>
      </c>
      <c r="G8" t="s">
        <v>8223</v>
      </c>
      <c r="H8" t="s">
        <v>8245</v>
      </c>
      <c r="I8" s="10">
        <v>1407788867</v>
      </c>
      <c r="J8" s="10">
        <v>1405196867</v>
      </c>
      <c r="K8" t="b">
        <v>0</v>
      </c>
      <c r="L8">
        <v>27</v>
      </c>
      <c r="M8" t="b">
        <v>1</v>
      </c>
      <c r="N8" t="s">
        <v>8271</v>
      </c>
      <c r="O8">
        <v>132</v>
      </c>
      <c r="P8">
        <v>39.07</v>
      </c>
      <c r="Q8" s="12" t="s">
        <v>8317</v>
      </c>
      <c r="R8" s="12" t="s">
        <v>8319</v>
      </c>
      <c r="S8" s="8">
        <v>41832.852627314816</v>
      </c>
      <c r="T8" s="8">
        <v>41862.852627314816</v>
      </c>
    </row>
    <row r="9" spans="1:20" ht="208">
      <c r="A9">
        <v>647</v>
      </c>
      <c r="B9" s="3" t="s">
        <v>648</v>
      </c>
      <c r="C9" s="3" t="s">
        <v>4757</v>
      </c>
      <c r="D9" s="6">
        <v>2000</v>
      </c>
      <c r="E9" s="6">
        <v>2141</v>
      </c>
      <c r="F9" t="s">
        <v>8218</v>
      </c>
      <c r="G9" t="s">
        <v>8228</v>
      </c>
      <c r="H9" t="s">
        <v>8250</v>
      </c>
      <c r="I9" s="10">
        <v>1458235549</v>
      </c>
      <c r="J9" s="10">
        <v>1455647149</v>
      </c>
      <c r="K9" t="b">
        <v>0</v>
      </c>
      <c r="L9">
        <v>17</v>
      </c>
      <c r="M9" t="b">
        <v>1</v>
      </c>
      <c r="N9" t="s">
        <v>8271</v>
      </c>
      <c r="O9">
        <v>107</v>
      </c>
      <c r="P9">
        <v>125.94</v>
      </c>
      <c r="Q9" s="12" t="s">
        <v>8317</v>
      </c>
      <c r="R9" s="12" t="s">
        <v>8319</v>
      </c>
      <c r="S9" s="8">
        <v>42416.767928240741</v>
      </c>
      <c r="T9" s="8">
        <v>42446.726261574076</v>
      </c>
    </row>
    <row r="10" spans="1:20" ht="80">
      <c r="A10">
        <v>648</v>
      </c>
      <c r="B10" s="3" t="s">
        <v>649</v>
      </c>
      <c r="C10" s="3" t="s">
        <v>4758</v>
      </c>
      <c r="D10" s="6">
        <v>35000</v>
      </c>
      <c r="E10" s="6">
        <v>44388</v>
      </c>
      <c r="F10" t="s">
        <v>8218</v>
      </c>
      <c r="G10" t="s">
        <v>8223</v>
      </c>
      <c r="H10" t="s">
        <v>8245</v>
      </c>
      <c r="I10" s="10">
        <v>1413304708</v>
      </c>
      <c r="J10" s="10">
        <v>1410280708</v>
      </c>
      <c r="K10" t="b">
        <v>0</v>
      </c>
      <c r="L10">
        <v>27</v>
      </c>
      <c r="M10" t="b">
        <v>1</v>
      </c>
      <c r="N10" t="s">
        <v>8271</v>
      </c>
      <c r="O10">
        <v>127</v>
      </c>
      <c r="P10">
        <v>1644</v>
      </c>
      <c r="Q10" s="12" t="s">
        <v>8317</v>
      </c>
      <c r="R10" s="12" t="s">
        <v>8319</v>
      </c>
      <c r="S10" s="8">
        <v>41891.693379629629</v>
      </c>
      <c r="T10" s="8">
        <v>41926.693379629629</v>
      </c>
    </row>
    <row r="11" spans="1:20" ht="208">
      <c r="A11">
        <v>649</v>
      </c>
      <c r="B11" s="3" t="s">
        <v>650</v>
      </c>
      <c r="C11" s="3" t="s">
        <v>4759</v>
      </c>
      <c r="D11" s="6">
        <v>2500</v>
      </c>
      <c r="E11" s="6">
        <v>3499</v>
      </c>
      <c r="F11" t="s">
        <v>8218</v>
      </c>
      <c r="G11" t="s">
        <v>8223</v>
      </c>
      <c r="H11" t="s">
        <v>8245</v>
      </c>
      <c r="I11" s="10">
        <v>1410904413</v>
      </c>
      <c r="J11" s="10">
        <v>1409090013</v>
      </c>
      <c r="K11" t="b">
        <v>0</v>
      </c>
      <c r="L11">
        <v>82</v>
      </c>
      <c r="M11" t="b">
        <v>1</v>
      </c>
      <c r="N11" t="s">
        <v>8271</v>
      </c>
      <c r="O11">
        <v>140</v>
      </c>
      <c r="P11">
        <v>42.67</v>
      </c>
      <c r="Q11" s="12" t="s">
        <v>8317</v>
      </c>
      <c r="R11" s="12" t="s">
        <v>8319</v>
      </c>
      <c r="S11" s="8">
        <v>41877.912187499998</v>
      </c>
      <c r="T11" s="8">
        <v>41898.912187499998</v>
      </c>
    </row>
    <row r="12" spans="1:20" ht="208">
      <c r="A12">
        <v>650</v>
      </c>
      <c r="B12" s="3" t="s">
        <v>651</v>
      </c>
      <c r="C12" s="3" t="s">
        <v>4760</v>
      </c>
      <c r="D12" s="6">
        <v>1500</v>
      </c>
      <c r="E12" s="6">
        <v>1686</v>
      </c>
      <c r="F12" t="s">
        <v>8218</v>
      </c>
      <c r="G12" t="s">
        <v>8223</v>
      </c>
      <c r="H12" t="s">
        <v>8245</v>
      </c>
      <c r="I12" s="10">
        <v>1418953984</v>
      </c>
      <c r="J12" s="10">
        <v>1413766384</v>
      </c>
      <c r="K12" t="b">
        <v>0</v>
      </c>
      <c r="L12">
        <v>48</v>
      </c>
      <c r="M12" t="b">
        <v>1</v>
      </c>
      <c r="N12" t="s">
        <v>8271</v>
      </c>
      <c r="O12">
        <v>112</v>
      </c>
      <c r="P12">
        <v>35.130000000000003</v>
      </c>
      <c r="Q12" s="12" t="s">
        <v>8317</v>
      </c>
      <c r="R12" s="12" t="s">
        <v>8319</v>
      </c>
      <c r="S12" s="8">
        <v>41932.036851851852</v>
      </c>
      <c r="T12" s="8">
        <v>41992.078518518523</v>
      </c>
    </row>
    <row r="13" spans="1:20" ht="208">
      <c r="A13">
        <v>651</v>
      </c>
      <c r="B13" s="3" t="s">
        <v>652</v>
      </c>
      <c r="C13" s="3" t="s">
        <v>4761</v>
      </c>
      <c r="D13" s="6">
        <v>25000</v>
      </c>
      <c r="E13" s="6">
        <v>25132</v>
      </c>
      <c r="F13" t="s">
        <v>8218</v>
      </c>
      <c r="G13" t="s">
        <v>8223</v>
      </c>
      <c r="H13" t="s">
        <v>8245</v>
      </c>
      <c r="I13" s="10">
        <v>1418430311</v>
      </c>
      <c r="J13" s="10">
        <v>1415838311</v>
      </c>
      <c r="K13" t="b">
        <v>0</v>
      </c>
      <c r="L13">
        <v>105</v>
      </c>
      <c r="M13" t="b">
        <v>1</v>
      </c>
      <c r="N13" t="s">
        <v>8271</v>
      </c>
      <c r="O13">
        <v>101</v>
      </c>
      <c r="P13">
        <v>239.35</v>
      </c>
      <c r="Q13" s="12" t="s">
        <v>8317</v>
      </c>
      <c r="R13" s="12" t="s">
        <v>8319</v>
      </c>
      <c r="S13" s="8">
        <v>41956.017488425925</v>
      </c>
      <c r="T13" s="8">
        <v>41986.017488425925</v>
      </c>
    </row>
    <row r="14" spans="1:20" ht="192">
      <c r="A14">
        <v>652</v>
      </c>
      <c r="B14" s="3" t="s">
        <v>653</v>
      </c>
      <c r="C14" s="3" t="s">
        <v>4762</v>
      </c>
      <c r="D14" s="6">
        <v>3000</v>
      </c>
      <c r="E14" s="6">
        <v>3014</v>
      </c>
      <c r="F14" t="s">
        <v>8218</v>
      </c>
      <c r="G14" t="s">
        <v>8223</v>
      </c>
      <c r="H14" t="s">
        <v>8245</v>
      </c>
      <c r="I14" s="10">
        <v>1480613650</v>
      </c>
      <c r="J14" s="10">
        <v>1478018050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>
        <v>107.64</v>
      </c>
      <c r="Q14" s="12" t="s">
        <v>8317</v>
      </c>
      <c r="R14" s="12" t="s">
        <v>8319</v>
      </c>
      <c r="S14" s="8">
        <v>42675.690393518518</v>
      </c>
      <c r="T14" s="8">
        <v>42705.732060185182</v>
      </c>
    </row>
    <row r="15" spans="1:20" ht="224">
      <c r="A15">
        <v>653</v>
      </c>
      <c r="B15" s="3" t="s">
        <v>654</v>
      </c>
      <c r="C15" s="3" t="s">
        <v>4763</v>
      </c>
      <c r="D15" s="6">
        <v>75000</v>
      </c>
      <c r="E15" s="6">
        <v>106084.5</v>
      </c>
      <c r="F15" t="s">
        <v>8218</v>
      </c>
      <c r="G15" t="s">
        <v>8223</v>
      </c>
      <c r="H15" t="s">
        <v>8245</v>
      </c>
      <c r="I15" s="10">
        <v>1440082240</v>
      </c>
      <c r="J15" s="10">
        <v>1436885440</v>
      </c>
      <c r="K15" t="b">
        <v>0</v>
      </c>
      <c r="L15">
        <v>1107</v>
      </c>
      <c r="M15" t="b">
        <v>1</v>
      </c>
      <c r="N15" t="s">
        <v>8271</v>
      </c>
      <c r="O15">
        <v>141</v>
      </c>
      <c r="P15">
        <v>95.83</v>
      </c>
      <c r="Q15" s="12" t="s">
        <v>8317</v>
      </c>
      <c r="R15" s="12" t="s">
        <v>8319</v>
      </c>
      <c r="S15" s="8">
        <v>42199.618518518517</v>
      </c>
      <c r="T15" s="8">
        <v>42236.618518518517</v>
      </c>
    </row>
    <row r="16" spans="1:20" ht="208">
      <c r="A16">
        <v>654</v>
      </c>
      <c r="B16" s="3" t="s">
        <v>655</v>
      </c>
      <c r="C16" s="3" t="s">
        <v>4764</v>
      </c>
      <c r="D16" s="6">
        <v>12000</v>
      </c>
      <c r="E16" s="6">
        <v>32075</v>
      </c>
      <c r="F16" t="s">
        <v>8218</v>
      </c>
      <c r="G16" t="s">
        <v>8223</v>
      </c>
      <c r="H16" t="s">
        <v>8245</v>
      </c>
      <c r="I16" s="10">
        <v>1436396313</v>
      </c>
      <c r="J16" s="10">
        <v>1433804313</v>
      </c>
      <c r="K16" t="b">
        <v>0</v>
      </c>
      <c r="L16">
        <v>1013</v>
      </c>
      <c r="M16" t="b">
        <v>1</v>
      </c>
      <c r="N16" t="s">
        <v>8271</v>
      </c>
      <c r="O16">
        <v>267</v>
      </c>
      <c r="P16">
        <v>31.66</v>
      </c>
      <c r="Q16" s="12" t="s">
        <v>8317</v>
      </c>
      <c r="R16" s="12" t="s">
        <v>8319</v>
      </c>
      <c r="S16" s="8">
        <v>42163.957326388889</v>
      </c>
      <c r="T16" s="8">
        <v>42193.957326388889</v>
      </c>
    </row>
    <row r="17" spans="1:20" ht="176">
      <c r="A17">
        <v>655</v>
      </c>
      <c r="B17" s="3" t="s">
        <v>656</v>
      </c>
      <c r="C17" s="3" t="s">
        <v>4765</v>
      </c>
      <c r="D17" s="6">
        <v>8000</v>
      </c>
      <c r="E17" s="6">
        <v>11751</v>
      </c>
      <c r="F17" t="s">
        <v>8218</v>
      </c>
      <c r="G17" t="s">
        <v>8223</v>
      </c>
      <c r="H17" t="s">
        <v>8245</v>
      </c>
      <c r="I17" s="10">
        <v>1426197512</v>
      </c>
      <c r="J17" s="10">
        <v>1423609112</v>
      </c>
      <c r="K17" t="b">
        <v>0</v>
      </c>
      <c r="L17">
        <v>274</v>
      </c>
      <c r="M17" t="b">
        <v>1</v>
      </c>
      <c r="N17" t="s">
        <v>8271</v>
      </c>
      <c r="O17">
        <v>147</v>
      </c>
      <c r="P17">
        <v>42.89</v>
      </c>
      <c r="Q17" s="12" t="s">
        <v>8317</v>
      </c>
      <c r="R17" s="12" t="s">
        <v>8319</v>
      </c>
      <c r="S17" s="8">
        <v>42045.957314814819</v>
      </c>
      <c r="T17" s="8">
        <v>42075.915648148148</v>
      </c>
    </row>
    <row r="18" spans="1:20" ht="208">
      <c r="A18">
        <v>656</v>
      </c>
      <c r="B18" s="3" t="s">
        <v>657</v>
      </c>
      <c r="C18" s="3" t="s">
        <v>4766</v>
      </c>
      <c r="D18" s="6">
        <v>5000</v>
      </c>
      <c r="E18" s="6">
        <v>10678</v>
      </c>
      <c r="F18" t="s">
        <v>8218</v>
      </c>
      <c r="G18" t="s">
        <v>8223</v>
      </c>
      <c r="H18" t="s">
        <v>8245</v>
      </c>
      <c r="I18" s="10">
        <v>1460917119</v>
      </c>
      <c r="J18" s="10">
        <v>1455736719</v>
      </c>
      <c r="K18" t="b">
        <v>0</v>
      </c>
      <c r="L18">
        <v>87</v>
      </c>
      <c r="M18" t="b">
        <v>1</v>
      </c>
      <c r="N18" t="s">
        <v>8271</v>
      </c>
      <c r="O18">
        <v>214</v>
      </c>
      <c r="P18">
        <v>122.74</v>
      </c>
      <c r="Q18" s="12" t="s">
        <v>8317</v>
      </c>
      <c r="R18" s="12" t="s">
        <v>8319</v>
      </c>
      <c r="S18" s="8">
        <v>42417.804618055554</v>
      </c>
      <c r="T18" s="8">
        <v>42477.762951388882</v>
      </c>
    </row>
    <row r="19" spans="1:20" ht="208">
      <c r="A19">
        <v>657</v>
      </c>
      <c r="B19" s="3" t="s">
        <v>658</v>
      </c>
      <c r="C19" s="3" t="s">
        <v>4767</v>
      </c>
      <c r="D19" s="6">
        <v>15000</v>
      </c>
      <c r="E19" s="6">
        <v>18855</v>
      </c>
      <c r="F19" t="s">
        <v>8218</v>
      </c>
      <c r="G19" t="s">
        <v>8223</v>
      </c>
      <c r="H19" t="s">
        <v>8245</v>
      </c>
      <c r="I19" s="10">
        <v>1450901872</v>
      </c>
      <c r="J19" s="10">
        <v>1448309872</v>
      </c>
      <c r="K19" t="b">
        <v>0</v>
      </c>
      <c r="L19">
        <v>99</v>
      </c>
      <c r="M19" t="b">
        <v>1</v>
      </c>
      <c r="N19" t="s">
        <v>8271</v>
      </c>
      <c r="O19">
        <v>126</v>
      </c>
      <c r="P19">
        <v>190.45</v>
      </c>
      <c r="Q19" s="12" t="s">
        <v>8317</v>
      </c>
      <c r="R19" s="12" t="s">
        <v>8319</v>
      </c>
      <c r="S19" s="8">
        <v>42331.84574074074</v>
      </c>
      <c r="T19" s="8">
        <v>42361.84574074074</v>
      </c>
    </row>
    <row r="20" spans="1:20" ht="208">
      <c r="A20">
        <v>658</v>
      </c>
      <c r="B20" s="3" t="s">
        <v>659</v>
      </c>
      <c r="C20" s="3" t="s">
        <v>4768</v>
      </c>
      <c r="D20" s="6">
        <v>28888</v>
      </c>
      <c r="E20" s="6">
        <v>30177</v>
      </c>
      <c r="F20" t="s">
        <v>8218</v>
      </c>
      <c r="G20" t="s">
        <v>8223</v>
      </c>
      <c r="H20" t="s">
        <v>8245</v>
      </c>
      <c r="I20" s="10">
        <v>1437933600</v>
      </c>
      <c r="J20" s="10">
        <v>1435117889</v>
      </c>
      <c r="K20" t="b">
        <v>0</v>
      </c>
      <c r="L20">
        <v>276</v>
      </c>
      <c r="M20" t="b">
        <v>1</v>
      </c>
      <c r="N20" t="s">
        <v>8271</v>
      </c>
      <c r="O20">
        <v>104</v>
      </c>
      <c r="P20">
        <v>109.34</v>
      </c>
      <c r="Q20" s="12" t="s">
        <v>8317</v>
      </c>
      <c r="R20" s="12" t="s">
        <v>8319</v>
      </c>
      <c r="S20" s="8">
        <v>42179.160752314812</v>
      </c>
      <c r="T20" s="8">
        <v>42211.75</v>
      </c>
    </row>
    <row r="21" spans="1:20" ht="48">
      <c r="A21">
        <v>659</v>
      </c>
      <c r="B21" s="3" t="s">
        <v>660</v>
      </c>
      <c r="C21" s="3" t="s">
        <v>4769</v>
      </c>
      <c r="D21" s="6">
        <v>3000</v>
      </c>
      <c r="E21" s="6">
        <v>3017</v>
      </c>
      <c r="F21" t="s">
        <v>8218</v>
      </c>
      <c r="G21" t="s">
        <v>8223</v>
      </c>
      <c r="H21" t="s">
        <v>8245</v>
      </c>
      <c r="I21" s="10">
        <v>1440339295</v>
      </c>
      <c r="J21" s="10">
        <v>1437747295</v>
      </c>
      <c r="K21" t="b">
        <v>0</v>
      </c>
      <c r="L21">
        <v>21</v>
      </c>
      <c r="M21" t="b">
        <v>1</v>
      </c>
      <c r="N21" t="s">
        <v>8271</v>
      </c>
      <c r="O21">
        <v>101</v>
      </c>
      <c r="P21">
        <v>143.66999999999999</v>
      </c>
      <c r="Q21" s="12" t="s">
        <v>8317</v>
      </c>
      <c r="R21" s="12" t="s">
        <v>8319</v>
      </c>
      <c r="S21" s="8">
        <v>42209.593692129631</v>
      </c>
      <c r="T21" s="8">
        <v>42239.593692129631</v>
      </c>
    </row>
    <row r="22" spans="1:20" ht="224">
      <c r="A22">
        <v>1941</v>
      </c>
      <c r="B22" s="3" t="s">
        <v>1942</v>
      </c>
      <c r="C22" s="3" t="s">
        <v>6051</v>
      </c>
      <c r="D22" s="6">
        <v>250000</v>
      </c>
      <c r="E22" s="6">
        <v>315295.89</v>
      </c>
      <c r="F22" t="s">
        <v>8218</v>
      </c>
      <c r="G22" t="s">
        <v>8223</v>
      </c>
      <c r="H22" t="s">
        <v>8245</v>
      </c>
      <c r="I22" s="10">
        <v>1400137131</v>
      </c>
      <c r="J22" s="10">
        <v>1397545131</v>
      </c>
      <c r="K22" t="b">
        <v>1</v>
      </c>
      <c r="L22">
        <v>4883</v>
      </c>
      <c r="M22" t="b">
        <v>1</v>
      </c>
      <c r="N22" t="s">
        <v>8293</v>
      </c>
      <c r="O22">
        <v>126</v>
      </c>
      <c r="P22">
        <v>64.569999999999993</v>
      </c>
      <c r="Q22" s="12" t="s">
        <v>8317</v>
      </c>
      <c r="R22" s="12" t="s">
        <v>8347</v>
      </c>
      <c r="S22" s="8">
        <v>41744.290868055556</v>
      </c>
      <c r="T22" s="8">
        <v>41774.290868055556</v>
      </c>
    </row>
    <row r="23" spans="1:20" ht="192">
      <c r="A23">
        <v>1942</v>
      </c>
      <c r="B23" s="3" t="s">
        <v>1943</v>
      </c>
      <c r="C23" s="3" t="s">
        <v>6052</v>
      </c>
      <c r="D23" s="6">
        <v>6000</v>
      </c>
      <c r="E23" s="6">
        <v>8306.42</v>
      </c>
      <c r="F23" t="s">
        <v>8218</v>
      </c>
      <c r="G23" t="s">
        <v>8223</v>
      </c>
      <c r="H23" t="s">
        <v>8245</v>
      </c>
      <c r="I23" s="10">
        <v>1309809140</v>
      </c>
      <c r="J23" s="10">
        <v>1302033140</v>
      </c>
      <c r="K23" t="b">
        <v>1</v>
      </c>
      <c r="L23">
        <v>95</v>
      </c>
      <c r="M23" t="b">
        <v>1</v>
      </c>
      <c r="N23" t="s">
        <v>8293</v>
      </c>
      <c r="O23">
        <v>138</v>
      </c>
      <c r="P23">
        <v>87.44</v>
      </c>
      <c r="Q23" s="12" t="s">
        <v>8317</v>
      </c>
      <c r="R23" s="12" t="s">
        <v>8347</v>
      </c>
      <c r="S23" s="8">
        <v>40638.828009259261</v>
      </c>
      <c r="T23" s="8">
        <v>40728.828009259261</v>
      </c>
    </row>
    <row r="24" spans="1:20" ht="192">
      <c r="A24">
        <v>1943</v>
      </c>
      <c r="B24" s="3" t="s">
        <v>1944</v>
      </c>
      <c r="C24" s="3" t="s">
        <v>6053</v>
      </c>
      <c r="D24" s="6">
        <v>10000</v>
      </c>
      <c r="E24" s="6">
        <v>170525</v>
      </c>
      <c r="F24" t="s">
        <v>8218</v>
      </c>
      <c r="G24" t="s">
        <v>8223</v>
      </c>
      <c r="H24" t="s">
        <v>8245</v>
      </c>
      <c r="I24" s="10">
        <v>1470896916</v>
      </c>
      <c r="J24" s="10">
        <v>1467008916</v>
      </c>
      <c r="K24" t="b">
        <v>1</v>
      </c>
      <c r="L24">
        <v>2478</v>
      </c>
      <c r="M24" t="b">
        <v>1</v>
      </c>
      <c r="N24" t="s">
        <v>8293</v>
      </c>
      <c r="O24">
        <v>1705</v>
      </c>
      <c r="P24">
        <v>68.819999999999993</v>
      </c>
      <c r="Q24" s="12" t="s">
        <v>8317</v>
      </c>
      <c r="R24" s="12" t="s">
        <v>8347</v>
      </c>
      <c r="S24" s="8">
        <v>42548.269861111112</v>
      </c>
      <c r="T24" s="8">
        <v>42593.269861111112</v>
      </c>
    </row>
    <row r="25" spans="1:20" ht="224">
      <c r="A25">
        <v>1944</v>
      </c>
      <c r="B25" s="3" t="s">
        <v>1945</v>
      </c>
      <c r="C25" s="3" t="s">
        <v>6054</v>
      </c>
      <c r="D25" s="6">
        <v>40000</v>
      </c>
      <c r="E25" s="6">
        <v>315222.2</v>
      </c>
      <c r="F25" t="s">
        <v>8218</v>
      </c>
      <c r="G25" t="s">
        <v>8223</v>
      </c>
      <c r="H25" t="s">
        <v>8245</v>
      </c>
      <c r="I25" s="10">
        <v>1398952890</v>
      </c>
      <c r="J25" s="10">
        <v>1396360890</v>
      </c>
      <c r="K25" t="b">
        <v>1</v>
      </c>
      <c r="L25">
        <v>1789</v>
      </c>
      <c r="M25" t="b">
        <v>1</v>
      </c>
      <c r="N25" t="s">
        <v>8293</v>
      </c>
      <c r="O25">
        <v>788</v>
      </c>
      <c r="P25">
        <v>176.2</v>
      </c>
      <c r="Q25" s="12" t="s">
        <v>8317</v>
      </c>
      <c r="R25" s="12" t="s">
        <v>8347</v>
      </c>
      <c r="S25" s="8">
        <v>41730.584374999999</v>
      </c>
      <c r="T25" s="8">
        <v>41760.584374999999</v>
      </c>
    </row>
    <row r="26" spans="1:20" ht="208">
      <c r="A26">
        <v>1945</v>
      </c>
      <c r="B26" s="3" t="s">
        <v>1946</v>
      </c>
      <c r="C26" s="3" t="s">
        <v>6055</v>
      </c>
      <c r="D26" s="6">
        <v>100000</v>
      </c>
      <c r="E26" s="6">
        <v>348018</v>
      </c>
      <c r="F26" t="s">
        <v>8218</v>
      </c>
      <c r="G26" t="s">
        <v>8226</v>
      </c>
      <c r="H26" t="s">
        <v>8248</v>
      </c>
      <c r="I26" s="10">
        <v>1436680958</v>
      </c>
      <c r="J26" s="10">
        <v>1433224958</v>
      </c>
      <c r="K26" t="b">
        <v>1</v>
      </c>
      <c r="L26">
        <v>680</v>
      </c>
      <c r="M26" t="b">
        <v>1</v>
      </c>
      <c r="N26" t="s">
        <v>8293</v>
      </c>
      <c r="O26">
        <v>348</v>
      </c>
      <c r="P26">
        <v>511.79</v>
      </c>
      <c r="Q26" s="12" t="s">
        <v>8317</v>
      </c>
      <c r="R26" s="12" t="s">
        <v>8347</v>
      </c>
      <c r="S26" s="8">
        <v>42157.251828703709</v>
      </c>
      <c r="T26" s="8">
        <v>42197.251828703709</v>
      </c>
    </row>
    <row r="27" spans="1:20" ht="208">
      <c r="A27">
        <v>1946</v>
      </c>
      <c r="B27" s="3" t="s">
        <v>1947</v>
      </c>
      <c r="C27" s="3" t="s">
        <v>6056</v>
      </c>
      <c r="D27" s="6">
        <v>7500</v>
      </c>
      <c r="E27" s="6">
        <v>11231</v>
      </c>
      <c r="F27" t="s">
        <v>8218</v>
      </c>
      <c r="G27" t="s">
        <v>8223</v>
      </c>
      <c r="H27" t="s">
        <v>8245</v>
      </c>
      <c r="I27" s="10">
        <v>1397961361</v>
      </c>
      <c r="J27" s="10">
        <v>1392780961</v>
      </c>
      <c r="K27" t="b">
        <v>1</v>
      </c>
      <c r="L27">
        <v>70</v>
      </c>
      <c r="M27" t="b">
        <v>1</v>
      </c>
      <c r="N27" t="s">
        <v>8293</v>
      </c>
      <c r="O27">
        <v>150</v>
      </c>
      <c r="P27">
        <v>160.44</v>
      </c>
      <c r="Q27" s="12" t="s">
        <v>8317</v>
      </c>
      <c r="R27" s="12" t="s">
        <v>8347</v>
      </c>
      <c r="S27" s="8">
        <v>41689.150011574071</v>
      </c>
      <c r="T27" s="8">
        <v>41749.108344907407</v>
      </c>
    </row>
    <row r="28" spans="1:20" ht="240">
      <c r="A28">
        <v>1947</v>
      </c>
      <c r="B28" s="3" t="s">
        <v>1948</v>
      </c>
      <c r="C28" s="3" t="s">
        <v>6057</v>
      </c>
      <c r="D28" s="6">
        <v>800</v>
      </c>
      <c r="E28" s="6">
        <v>805.07</v>
      </c>
      <c r="F28" t="s">
        <v>8218</v>
      </c>
      <c r="G28" t="s">
        <v>8223</v>
      </c>
      <c r="H28" t="s">
        <v>8245</v>
      </c>
      <c r="I28" s="10">
        <v>1258955940</v>
      </c>
      <c r="J28" s="10">
        <v>1255730520</v>
      </c>
      <c r="K28" t="b">
        <v>1</v>
      </c>
      <c r="L28">
        <v>23</v>
      </c>
      <c r="M28" t="b">
        <v>1</v>
      </c>
      <c r="N28" t="s">
        <v>8293</v>
      </c>
      <c r="O28">
        <v>101</v>
      </c>
      <c r="P28">
        <v>35</v>
      </c>
      <c r="Q28" s="12" t="s">
        <v>8317</v>
      </c>
      <c r="R28" s="12" t="s">
        <v>8347</v>
      </c>
      <c r="S28" s="8">
        <v>40102.918055555558</v>
      </c>
      <c r="T28" s="8">
        <v>40140.249305555553</v>
      </c>
    </row>
    <row r="29" spans="1:20" ht="112">
      <c r="A29">
        <v>1948</v>
      </c>
      <c r="B29" s="3" t="s">
        <v>1949</v>
      </c>
      <c r="C29" s="3" t="s">
        <v>6058</v>
      </c>
      <c r="D29" s="6">
        <v>100000</v>
      </c>
      <c r="E29" s="6">
        <v>800211</v>
      </c>
      <c r="F29" t="s">
        <v>8218</v>
      </c>
      <c r="G29" t="s">
        <v>8223</v>
      </c>
      <c r="H29" t="s">
        <v>8245</v>
      </c>
      <c r="I29" s="10">
        <v>1465232520</v>
      </c>
      <c r="J29" s="10">
        <v>1460557809</v>
      </c>
      <c r="K29" t="b">
        <v>1</v>
      </c>
      <c r="L29">
        <v>4245</v>
      </c>
      <c r="M29" t="b">
        <v>1</v>
      </c>
      <c r="N29" t="s">
        <v>8293</v>
      </c>
      <c r="O29">
        <v>800</v>
      </c>
      <c r="P29">
        <v>188.51</v>
      </c>
      <c r="Q29" s="12" t="s">
        <v>8317</v>
      </c>
      <c r="R29" s="12" t="s">
        <v>8347</v>
      </c>
      <c r="S29" s="8">
        <v>42473.604270833333</v>
      </c>
      <c r="T29" s="8">
        <v>42527.709722222222</v>
      </c>
    </row>
    <row r="30" spans="1:20" ht="160">
      <c r="A30">
        <v>1949</v>
      </c>
      <c r="B30" s="3" t="s">
        <v>1950</v>
      </c>
      <c r="C30" s="3" t="s">
        <v>6059</v>
      </c>
      <c r="D30" s="6">
        <v>50000</v>
      </c>
      <c r="E30" s="6">
        <v>53001.3</v>
      </c>
      <c r="F30" t="s">
        <v>8218</v>
      </c>
      <c r="G30" t="s">
        <v>8224</v>
      </c>
      <c r="H30" t="s">
        <v>8246</v>
      </c>
      <c r="I30" s="10">
        <v>1404986951</v>
      </c>
      <c r="J30" s="10">
        <v>1402394951</v>
      </c>
      <c r="K30" t="b">
        <v>1</v>
      </c>
      <c r="L30">
        <v>943</v>
      </c>
      <c r="M30" t="b">
        <v>1</v>
      </c>
      <c r="N30" t="s">
        <v>8293</v>
      </c>
      <c r="O30">
        <v>106</v>
      </c>
      <c r="P30">
        <v>56.2</v>
      </c>
      <c r="Q30" s="12" t="s">
        <v>8317</v>
      </c>
      <c r="R30" s="12" t="s">
        <v>8347</v>
      </c>
      <c r="S30" s="8">
        <v>41800.423043981478</v>
      </c>
      <c r="T30" s="8">
        <v>41830.423043981478</v>
      </c>
    </row>
    <row r="31" spans="1:20" ht="208">
      <c r="A31">
        <v>1950</v>
      </c>
      <c r="B31" s="3" t="s">
        <v>1951</v>
      </c>
      <c r="C31" s="3" t="s">
        <v>6060</v>
      </c>
      <c r="D31" s="6">
        <v>48000</v>
      </c>
      <c r="E31" s="6">
        <v>96248.960000000006</v>
      </c>
      <c r="F31" t="s">
        <v>8218</v>
      </c>
      <c r="G31" t="s">
        <v>8223</v>
      </c>
      <c r="H31" t="s">
        <v>8245</v>
      </c>
      <c r="I31" s="10">
        <v>1303446073</v>
      </c>
      <c r="J31" s="10">
        <v>1300767673</v>
      </c>
      <c r="K31" t="b">
        <v>1</v>
      </c>
      <c r="L31">
        <v>1876</v>
      </c>
      <c r="M31" t="b">
        <v>1</v>
      </c>
      <c r="N31" t="s">
        <v>8293</v>
      </c>
      <c r="O31">
        <v>201</v>
      </c>
      <c r="P31">
        <v>51.31</v>
      </c>
      <c r="Q31" s="12" t="s">
        <v>8317</v>
      </c>
      <c r="R31" s="12" t="s">
        <v>8347</v>
      </c>
      <c r="S31" s="8">
        <v>40624.181400462963</v>
      </c>
      <c r="T31" s="8">
        <v>40655.181400462963</v>
      </c>
    </row>
    <row r="32" spans="1:20" ht="208">
      <c r="A32">
        <v>1951</v>
      </c>
      <c r="B32" s="3" t="s">
        <v>1952</v>
      </c>
      <c r="C32" s="3" t="s">
        <v>6061</v>
      </c>
      <c r="D32" s="6">
        <v>50000</v>
      </c>
      <c r="E32" s="6">
        <v>106222</v>
      </c>
      <c r="F32" t="s">
        <v>8218</v>
      </c>
      <c r="G32" t="s">
        <v>8223</v>
      </c>
      <c r="H32" t="s">
        <v>8245</v>
      </c>
      <c r="I32" s="10">
        <v>1478516737</v>
      </c>
      <c r="J32" s="10">
        <v>1475921137</v>
      </c>
      <c r="K32" t="b">
        <v>1</v>
      </c>
      <c r="L32">
        <v>834</v>
      </c>
      <c r="M32" t="b">
        <v>1</v>
      </c>
      <c r="N32" t="s">
        <v>8293</v>
      </c>
      <c r="O32">
        <v>212</v>
      </c>
      <c r="P32">
        <v>127.36</v>
      </c>
      <c r="Q32" s="12" t="s">
        <v>8317</v>
      </c>
      <c r="R32" s="12" t="s">
        <v>8347</v>
      </c>
      <c r="S32" s="8">
        <v>42651.420567129629</v>
      </c>
      <c r="T32" s="8">
        <v>42681.462233796294</v>
      </c>
    </row>
    <row r="33" spans="1:20" ht="208">
      <c r="A33">
        <v>1952</v>
      </c>
      <c r="B33" s="3" t="s">
        <v>1953</v>
      </c>
      <c r="C33" s="3" t="s">
        <v>6062</v>
      </c>
      <c r="D33" s="6">
        <v>35000</v>
      </c>
      <c r="E33" s="6">
        <v>69465.33</v>
      </c>
      <c r="F33" t="s">
        <v>8218</v>
      </c>
      <c r="G33" t="s">
        <v>8228</v>
      </c>
      <c r="H33" t="s">
        <v>8250</v>
      </c>
      <c r="I33" s="10">
        <v>1381934015</v>
      </c>
      <c r="J33" s="10">
        <v>1378737215</v>
      </c>
      <c r="K33" t="b">
        <v>1</v>
      </c>
      <c r="L33">
        <v>682</v>
      </c>
      <c r="M33" t="b">
        <v>1</v>
      </c>
      <c r="N33" t="s">
        <v>8293</v>
      </c>
      <c r="O33">
        <v>198</v>
      </c>
      <c r="P33">
        <v>101.86</v>
      </c>
      <c r="Q33" s="12" t="s">
        <v>8317</v>
      </c>
      <c r="R33" s="12" t="s">
        <v>8347</v>
      </c>
      <c r="S33" s="8">
        <v>41526.60665509259</v>
      </c>
      <c r="T33" s="8">
        <v>41563.60665509259</v>
      </c>
    </row>
    <row r="34" spans="1:20" ht="176">
      <c r="A34">
        <v>1953</v>
      </c>
      <c r="B34" s="3" t="s">
        <v>1954</v>
      </c>
      <c r="C34" s="3" t="s">
        <v>6063</v>
      </c>
      <c r="D34" s="6">
        <v>15000</v>
      </c>
      <c r="E34" s="6">
        <v>33892</v>
      </c>
      <c r="F34" t="s">
        <v>8218</v>
      </c>
      <c r="G34" t="s">
        <v>8223</v>
      </c>
      <c r="H34" t="s">
        <v>8245</v>
      </c>
      <c r="I34" s="10">
        <v>1330657200</v>
      </c>
      <c r="J34" s="10">
        <v>1328158065</v>
      </c>
      <c r="K34" t="b">
        <v>1</v>
      </c>
      <c r="L34">
        <v>147</v>
      </c>
      <c r="M34" t="b">
        <v>1</v>
      </c>
      <c r="N34" t="s">
        <v>8293</v>
      </c>
      <c r="O34">
        <v>226</v>
      </c>
      <c r="P34">
        <v>230.56</v>
      </c>
      <c r="Q34" s="12" t="s">
        <v>8317</v>
      </c>
      <c r="R34" s="12" t="s">
        <v>8347</v>
      </c>
      <c r="S34" s="8">
        <v>40941.199826388889</v>
      </c>
      <c r="T34" s="8">
        <v>40970.125</v>
      </c>
    </row>
    <row r="35" spans="1:20" ht="96">
      <c r="A35">
        <v>1954</v>
      </c>
      <c r="B35" s="3" t="s">
        <v>1955</v>
      </c>
      <c r="C35" s="3" t="s">
        <v>6064</v>
      </c>
      <c r="D35" s="6">
        <v>50000</v>
      </c>
      <c r="E35" s="6">
        <v>349474</v>
      </c>
      <c r="F35" t="s">
        <v>8218</v>
      </c>
      <c r="G35" t="s">
        <v>8223</v>
      </c>
      <c r="H35" t="s">
        <v>8245</v>
      </c>
      <c r="I35" s="10">
        <v>1457758800</v>
      </c>
      <c r="J35" s="10">
        <v>1453730176</v>
      </c>
      <c r="K35" t="b">
        <v>1</v>
      </c>
      <c r="L35">
        <v>415</v>
      </c>
      <c r="M35" t="b">
        <v>1</v>
      </c>
      <c r="N35" t="s">
        <v>8293</v>
      </c>
      <c r="O35">
        <v>699</v>
      </c>
      <c r="P35">
        <v>842.11</v>
      </c>
      <c r="Q35" s="12" t="s">
        <v>8317</v>
      </c>
      <c r="R35" s="12" t="s">
        <v>8347</v>
      </c>
      <c r="S35" s="8">
        <v>42394.580740740741</v>
      </c>
      <c r="T35" s="8">
        <v>42441.208333333328</v>
      </c>
    </row>
    <row r="36" spans="1:20" ht="224">
      <c r="A36">
        <v>1955</v>
      </c>
      <c r="B36" s="3" t="s">
        <v>1956</v>
      </c>
      <c r="C36" s="3" t="s">
        <v>6065</v>
      </c>
      <c r="D36" s="6">
        <v>42000</v>
      </c>
      <c r="E36" s="6">
        <v>167410.01999999999</v>
      </c>
      <c r="F36" t="s">
        <v>8218</v>
      </c>
      <c r="G36" t="s">
        <v>8223</v>
      </c>
      <c r="H36" t="s">
        <v>8245</v>
      </c>
      <c r="I36" s="10">
        <v>1337799600</v>
      </c>
      <c r="J36" s="10">
        <v>1334989881</v>
      </c>
      <c r="K36" t="b">
        <v>1</v>
      </c>
      <c r="L36">
        <v>290</v>
      </c>
      <c r="M36" t="b">
        <v>1</v>
      </c>
      <c r="N36" t="s">
        <v>8293</v>
      </c>
      <c r="O36">
        <v>399</v>
      </c>
      <c r="P36">
        <v>577.28</v>
      </c>
      <c r="Q36" s="12" t="s">
        <v>8317</v>
      </c>
      <c r="R36" s="12" t="s">
        <v>8347</v>
      </c>
      <c r="S36" s="8">
        <v>41020.271770833337</v>
      </c>
      <c r="T36" s="8">
        <v>41052.791666666664</v>
      </c>
    </row>
    <row r="37" spans="1:20" ht="208">
      <c r="A37">
        <v>1956</v>
      </c>
      <c r="B37" s="3" t="s">
        <v>1957</v>
      </c>
      <c r="C37" s="3" t="s">
        <v>6066</v>
      </c>
      <c r="D37" s="6">
        <v>60000</v>
      </c>
      <c r="E37" s="6">
        <v>176420</v>
      </c>
      <c r="F37" t="s">
        <v>8218</v>
      </c>
      <c r="G37" t="s">
        <v>8223</v>
      </c>
      <c r="H37" t="s">
        <v>8245</v>
      </c>
      <c r="I37" s="10">
        <v>1429391405</v>
      </c>
      <c r="J37" s="10">
        <v>1425507005</v>
      </c>
      <c r="K37" t="b">
        <v>1</v>
      </c>
      <c r="L37">
        <v>365</v>
      </c>
      <c r="M37" t="b">
        <v>1</v>
      </c>
      <c r="N37" t="s">
        <v>8293</v>
      </c>
      <c r="O37">
        <v>294</v>
      </c>
      <c r="P37">
        <v>483.34</v>
      </c>
      <c r="Q37" s="12" t="s">
        <v>8317</v>
      </c>
      <c r="R37" s="12" t="s">
        <v>8347</v>
      </c>
      <c r="S37" s="8">
        <v>42067.923668981486</v>
      </c>
      <c r="T37" s="8">
        <v>42112.882002314815</v>
      </c>
    </row>
    <row r="38" spans="1:20" ht="112">
      <c r="A38">
        <v>1957</v>
      </c>
      <c r="B38" s="3" t="s">
        <v>1958</v>
      </c>
      <c r="C38" s="3" t="s">
        <v>6067</v>
      </c>
      <c r="D38" s="6">
        <v>30000</v>
      </c>
      <c r="E38" s="6">
        <v>50251.41</v>
      </c>
      <c r="F38" t="s">
        <v>8218</v>
      </c>
      <c r="G38" t="s">
        <v>8223</v>
      </c>
      <c r="H38" t="s">
        <v>8245</v>
      </c>
      <c r="I38" s="10">
        <v>1351304513</v>
      </c>
      <c r="J38" s="10">
        <v>1348712513</v>
      </c>
      <c r="K38" t="b">
        <v>1</v>
      </c>
      <c r="L38">
        <v>660</v>
      </c>
      <c r="M38" t="b">
        <v>1</v>
      </c>
      <c r="N38" t="s">
        <v>8293</v>
      </c>
      <c r="O38">
        <v>168</v>
      </c>
      <c r="P38">
        <v>76.14</v>
      </c>
      <c r="Q38" s="12" t="s">
        <v>8317</v>
      </c>
      <c r="R38" s="12" t="s">
        <v>8347</v>
      </c>
      <c r="S38" s="8">
        <v>41179.098530092589</v>
      </c>
      <c r="T38" s="8">
        <v>41209.098530092589</v>
      </c>
    </row>
    <row r="39" spans="1:20" ht="192">
      <c r="A39">
        <v>1958</v>
      </c>
      <c r="B39" s="3" t="s">
        <v>1959</v>
      </c>
      <c r="C39" s="3" t="s">
        <v>6068</v>
      </c>
      <c r="D39" s="6">
        <v>7000</v>
      </c>
      <c r="E39" s="6">
        <v>100490.02</v>
      </c>
      <c r="F39" t="s">
        <v>8218</v>
      </c>
      <c r="G39" t="s">
        <v>8223</v>
      </c>
      <c r="H39" t="s">
        <v>8245</v>
      </c>
      <c r="I39" s="10">
        <v>1364078561</v>
      </c>
      <c r="J39" s="10">
        <v>1361490161</v>
      </c>
      <c r="K39" t="b">
        <v>1</v>
      </c>
      <c r="L39">
        <v>1356</v>
      </c>
      <c r="M39" t="b">
        <v>1</v>
      </c>
      <c r="N39" t="s">
        <v>8293</v>
      </c>
      <c r="O39">
        <v>1436</v>
      </c>
      <c r="P39">
        <v>74.11</v>
      </c>
      <c r="Q39" s="12" t="s">
        <v>8317</v>
      </c>
      <c r="R39" s="12" t="s">
        <v>8347</v>
      </c>
      <c r="S39" s="8">
        <v>41326.987974537034</v>
      </c>
      <c r="T39" s="8">
        <v>41356.94630787037</v>
      </c>
    </row>
    <row r="40" spans="1:20" ht="208">
      <c r="A40">
        <v>1959</v>
      </c>
      <c r="B40" s="3" t="s">
        <v>1960</v>
      </c>
      <c r="C40" s="3" t="s">
        <v>6069</v>
      </c>
      <c r="D40" s="6">
        <v>10000</v>
      </c>
      <c r="E40" s="6">
        <v>15673.44</v>
      </c>
      <c r="F40" t="s">
        <v>8218</v>
      </c>
      <c r="G40" t="s">
        <v>8223</v>
      </c>
      <c r="H40" t="s">
        <v>8245</v>
      </c>
      <c r="I40" s="10">
        <v>1412121600</v>
      </c>
      <c r="J40" s="10">
        <v>1408565860</v>
      </c>
      <c r="K40" t="b">
        <v>1</v>
      </c>
      <c r="L40">
        <v>424</v>
      </c>
      <c r="M40" t="b">
        <v>1</v>
      </c>
      <c r="N40" t="s">
        <v>8293</v>
      </c>
      <c r="O40">
        <v>157</v>
      </c>
      <c r="P40">
        <v>36.97</v>
      </c>
      <c r="Q40" s="12" t="s">
        <v>8317</v>
      </c>
      <c r="R40" s="12" t="s">
        <v>8347</v>
      </c>
      <c r="S40" s="8">
        <v>41871.845601851855</v>
      </c>
      <c r="T40" s="8">
        <v>41913</v>
      </c>
    </row>
    <row r="41" spans="1:20" ht="208">
      <c r="A41">
        <v>1960</v>
      </c>
      <c r="B41" s="3" t="s">
        <v>1961</v>
      </c>
      <c r="C41" s="3" t="s">
        <v>6070</v>
      </c>
      <c r="D41" s="6">
        <v>70000</v>
      </c>
      <c r="E41" s="6">
        <v>82532</v>
      </c>
      <c r="F41" t="s">
        <v>8218</v>
      </c>
      <c r="G41" t="s">
        <v>8234</v>
      </c>
      <c r="H41" t="s">
        <v>8254</v>
      </c>
      <c r="I41" s="10">
        <v>1419151341</v>
      </c>
      <c r="J41" s="10">
        <v>1416559341</v>
      </c>
      <c r="K41" t="b">
        <v>1</v>
      </c>
      <c r="L41">
        <v>33</v>
      </c>
      <c r="M41" t="b">
        <v>1</v>
      </c>
      <c r="N41" t="s">
        <v>8293</v>
      </c>
      <c r="O41">
        <v>118</v>
      </c>
      <c r="P41">
        <v>2500.9699999999998</v>
      </c>
      <c r="Q41" s="12" t="s">
        <v>8317</v>
      </c>
      <c r="R41" s="12" t="s">
        <v>8347</v>
      </c>
      <c r="S41" s="8">
        <v>41964.362743055557</v>
      </c>
      <c r="T41" s="8">
        <v>41994.362743055557</v>
      </c>
    </row>
    <row r="42" spans="1:20" ht="208">
      <c r="A42">
        <v>1961</v>
      </c>
      <c r="B42" s="3" t="s">
        <v>1962</v>
      </c>
      <c r="C42" s="3" t="s">
        <v>6071</v>
      </c>
      <c r="D42" s="6">
        <v>10000</v>
      </c>
      <c r="E42" s="6">
        <v>110538.12</v>
      </c>
      <c r="F42" t="s">
        <v>8218</v>
      </c>
      <c r="G42" t="s">
        <v>8223</v>
      </c>
      <c r="H42" t="s">
        <v>8245</v>
      </c>
      <c r="I42" s="10">
        <v>1349495940</v>
      </c>
      <c r="J42" s="10">
        <v>1346042417</v>
      </c>
      <c r="K42" t="b">
        <v>1</v>
      </c>
      <c r="L42">
        <v>1633</v>
      </c>
      <c r="M42" t="b">
        <v>1</v>
      </c>
      <c r="N42" t="s">
        <v>8293</v>
      </c>
      <c r="O42">
        <v>1105</v>
      </c>
      <c r="P42">
        <v>67.69</v>
      </c>
      <c r="Q42" s="12" t="s">
        <v>8317</v>
      </c>
      <c r="R42" s="12" t="s">
        <v>8347</v>
      </c>
      <c r="S42" s="8">
        <v>41148.194641203707</v>
      </c>
      <c r="T42" s="8">
        <v>41188.165972222225</v>
      </c>
    </row>
    <row r="43" spans="1:20" ht="224">
      <c r="A43">
        <v>1962</v>
      </c>
      <c r="B43" s="3" t="s">
        <v>1963</v>
      </c>
      <c r="C43" s="3" t="s">
        <v>6072</v>
      </c>
      <c r="D43" s="6">
        <v>10000</v>
      </c>
      <c r="E43" s="6">
        <v>19292.5</v>
      </c>
      <c r="F43" t="s">
        <v>8218</v>
      </c>
      <c r="G43" t="s">
        <v>8223</v>
      </c>
      <c r="H43" t="s">
        <v>8245</v>
      </c>
      <c r="I43" s="10">
        <v>1400006636</v>
      </c>
      <c r="J43" s="10">
        <v>1397414636</v>
      </c>
      <c r="K43" t="b">
        <v>1</v>
      </c>
      <c r="L43">
        <v>306</v>
      </c>
      <c r="M43" t="b">
        <v>1</v>
      </c>
      <c r="N43" t="s">
        <v>8293</v>
      </c>
      <c r="O43">
        <v>193</v>
      </c>
      <c r="P43">
        <v>63.05</v>
      </c>
      <c r="Q43" s="12" t="s">
        <v>8317</v>
      </c>
      <c r="R43" s="12" t="s">
        <v>8347</v>
      </c>
      <c r="S43" s="8">
        <v>41742.780509259261</v>
      </c>
      <c r="T43" s="8">
        <v>41772.780509259261</v>
      </c>
    </row>
    <row r="44" spans="1:20" ht="224">
      <c r="A44">
        <v>1963</v>
      </c>
      <c r="B44" s="3" t="s">
        <v>1964</v>
      </c>
      <c r="C44" s="3" t="s">
        <v>6073</v>
      </c>
      <c r="D44" s="6">
        <v>19000</v>
      </c>
      <c r="E44" s="6">
        <v>24108</v>
      </c>
      <c r="F44" t="s">
        <v>8218</v>
      </c>
      <c r="G44" t="s">
        <v>8224</v>
      </c>
      <c r="H44" t="s">
        <v>8246</v>
      </c>
      <c r="I44" s="10">
        <v>1410862734</v>
      </c>
      <c r="J44" s="10">
        <v>1407838734</v>
      </c>
      <c r="K44" t="b">
        <v>1</v>
      </c>
      <c r="L44">
        <v>205</v>
      </c>
      <c r="M44" t="b">
        <v>1</v>
      </c>
      <c r="N44" t="s">
        <v>8293</v>
      </c>
      <c r="O44">
        <v>127</v>
      </c>
      <c r="P44">
        <v>117.6</v>
      </c>
      <c r="Q44" s="12" t="s">
        <v>8317</v>
      </c>
      <c r="R44" s="12" t="s">
        <v>8347</v>
      </c>
      <c r="S44" s="8">
        <v>41863.429791666669</v>
      </c>
      <c r="T44" s="8">
        <v>41898.429791666669</v>
      </c>
    </row>
    <row r="45" spans="1:20" ht="208">
      <c r="A45">
        <v>1964</v>
      </c>
      <c r="B45" s="3" t="s">
        <v>1965</v>
      </c>
      <c r="C45" s="3" t="s">
        <v>6074</v>
      </c>
      <c r="D45" s="6">
        <v>89200</v>
      </c>
      <c r="E45" s="6">
        <v>231543.12</v>
      </c>
      <c r="F45" t="s">
        <v>8218</v>
      </c>
      <c r="G45" t="s">
        <v>8236</v>
      </c>
      <c r="H45" t="s">
        <v>8248</v>
      </c>
      <c r="I45" s="10">
        <v>1461306772</v>
      </c>
      <c r="J45" s="10">
        <v>1458714772</v>
      </c>
      <c r="K45" t="b">
        <v>1</v>
      </c>
      <c r="L45">
        <v>1281</v>
      </c>
      <c r="M45" t="b">
        <v>1</v>
      </c>
      <c r="N45" t="s">
        <v>8293</v>
      </c>
      <c r="O45">
        <v>260</v>
      </c>
      <c r="P45">
        <v>180.75</v>
      </c>
      <c r="Q45" s="12" t="s">
        <v>8317</v>
      </c>
      <c r="R45" s="12" t="s">
        <v>8347</v>
      </c>
      <c r="S45" s="8">
        <v>42452.272824074069</v>
      </c>
      <c r="T45" s="8">
        <v>42482.272824074069</v>
      </c>
    </row>
    <row r="46" spans="1:20" ht="208">
      <c r="A46">
        <v>1965</v>
      </c>
      <c r="B46" s="3" t="s">
        <v>1966</v>
      </c>
      <c r="C46" s="3" t="s">
        <v>6075</v>
      </c>
      <c r="D46" s="6">
        <v>5000</v>
      </c>
      <c r="E46" s="6">
        <v>13114</v>
      </c>
      <c r="F46" t="s">
        <v>8218</v>
      </c>
      <c r="G46" t="s">
        <v>8223</v>
      </c>
      <c r="H46" t="s">
        <v>8245</v>
      </c>
      <c r="I46" s="10">
        <v>1326330000</v>
      </c>
      <c r="J46" s="10">
        <v>1324433310</v>
      </c>
      <c r="K46" t="b">
        <v>1</v>
      </c>
      <c r="L46">
        <v>103</v>
      </c>
      <c r="M46" t="b">
        <v>1</v>
      </c>
      <c r="N46" t="s">
        <v>8293</v>
      </c>
      <c r="O46">
        <v>262</v>
      </c>
      <c r="P46">
        <v>127.32</v>
      </c>
      <c r="Q46" s="12" t="s">
        <v>8317</v>
      </c>
      <c r="R46" s="12" t="s">
        <v>8347</v>
      </c>
      <c r="S46" s="8">
        <v>40898.089236111111</v>
      </c>
      <c r="T46" s="8">
        <v>40920.041666666664</v>
      </c>
    </row>
    <row r="47" spans="1:20" ht="224">
      <c r="A47">
        <v>1966</v>
      </c>
      <c r="B47" s="3" t="s">
        <v>1967</v>
      </c>
      <c r="C47" s="3" t="s">
        <v>6076</v>
      </c>
      <c r="D47" s="6">
        <v>100000</v>
      </c>
      <c r="E47" s="6">
        <v>206743.09</v>
      </c>
      <c r="F47" t="s">
        <v>8218</v>
      </c>
      <c r="G47" t="s">
        <v>8223</v>
      </c>
      <c r="H47" t="s">
        <v>8245</v>
      </c>
      <c r="I47" s="10">
        <v>1408021098</v>
      </c>
      <c r="J47" s="10">
        <v>1405429098</v>
      </c>
      <c r="K47" t="b">
        <v>1</v>
      </c>
      <c r="L47">
        <v>1513</v>
      </c>
      <c r="M47" t="b">
        <v>1</v>
      </c>
      <c r="N47" t="s">
        <v>8293</v>
      </c>
      <c r="O47">
        <v>207</v>
      </c>
      <c r="P47">
        <v>136.63999999999999</v>
      </c>
      <c r="Q47" s="12" t="s">
        <v>8317</v>
      </c>
      <c r="R47" s="12" t="s">
        <v>8347</v>
      </c>
      <c r="S47" s="8">
        <v>41835.540486111109</v>
      </c>
      <c r="T47" s="8">
        <v>41865.540486111109</v>
      </c>
    </row>
    <row r="48" spans="1:20" ht="208">
      <c r="A48">
        <v>1967</v>
      </c>
      <c r="B48" s="3" t="s">
        <v>1968</v>
      </c>
      <c r="C48" s="3" t="s">
        <v>6077</v>
      </c>
      <c r="D48" s="6">
        <v>20000</v>
      </c>
      <c r="E48" s="6">
        <v>74026</v>
      </c>
      <c r="F48" t="s">
        <v>8218</v>
      </c>
      <c r="G48" t="s">
        <v>8223</v>
      </c>
      <c r="H48" t="s">
        <v>8245</v>
      </c>
      <c r="I48" s="10">
        <v>1398959729</v>
      </c>
      <c r="J48" s="10">
        <v>1396367729</v>
      </c>
      <c r="K48" t="b">
        <v>1</v>
      </c>
      <c r="L48">
        <v>405</v>
      </c>
      <c r="M48" t="b">
        <v>1</v>
      </c>
      <c r="N48" t="s">
        <v>8293</v>
      </c>
      <c r="O48">
        <v>370</v>
      </c>
      <c r="P48">
        <v>182.78</v>
      </c>
      <c r="Q48" s="12" t="s">
        <v>8317</v>
      </c>
      <c r="R48" s="12" t="s">
        <v>8347</v>
      </c>
      <c r="S48" s="8">
        <v>41730.663530092592</v>
      </c>
      <c r="T48" s="8">
        <v>41760.663530092592</v>
      </c>
    </row>
    <row r="49" spans="1:20" ht="128">
      <c r="A49">
        <v>1968</v>
      </c>
      <c r="B49" s="3" t="s">
        <v>1969</v>
      </c>
      <c r="C49" s="3" t="s">
        <v>6078</v>
      </c>
      <c r="D49" s="6">
        <v>50000</v>
      </c>
      <c r="E49" s="6">
        <v>142483</v>
      </c>
      <c r="F49" t="s">
        <v>8218</v>
      </c>
      <c r="G49" t="s">
        <v>8223</v>
      </c>
      <c r="H49" t="s">
        <v>8245</v>
      </c>
      <c r="I49" s="10">
        <v>1480777515</v>
      </c>
      <c r="J49" s="10">
        <v>1478095515</v>
      </c>
      <c r="K49" t="b">
        <v>1</v>
      </c>
      <c r="L49">
        <v>510</v>
      </c>
      <c r="M49" t="b">
        <v>1</v>
      </c>
      <c r="N49" t="s">
        <v>8293</v>
      </c>
      <c r="O49">
        <v>285</v>
      </c>
      <c r="P49">
        <v>279.38</v>
      </c>
      <c r="Q49" s="12" t="s">
        <v>8317</v>
      </c>
      <c r="R49" s="12" t="s">
        <v>8347</v>
      </c>
      <c r="S49" s="8">
        <v>42676.586979166663</v>
      </c>
      <c r="T49" s="8">
        <v>42707.628645833334</v>
      </c>
    </row>
    <row r="50" spans="1:20" ht="208">
      <c r="A50">
        <v>1969</v>
      </c>
      <c r="B50" s="3" t="s">
        <v>1970</v>
      </c>
      <c r="C50" s="3" t="s">
        <v>6079</v>
      </c>
      <c r="D50" s="6">
        <v>20000</v>
      </c>
      <c r="E50" s="6">
        <v>115816</v>
      </c>
      <c r="F50" t="s">
        <v>8218</v>
      </c>
      <c r="G50" t="s">
        <v>8224</v>
      </c>
      <c r="H50" t="s">
        <v>8246</v>
      </c>
      <c r="I50" s="10">
        <v>1470423668</v>
      </c>
      <c r="J50" s="10">
        <v>1467831668</v>
      </c>
      <c r="K50" t="b">
        <v>1</v>
      </c>
      <c r="L50">
        <v>1887</v>
      </c>
      <c r="M50" t="b">
        <v>1</v>
      </c>
      <c r="N50" t="s">
        <v>8293</v>
      </c>
      <c r="O50">
        <v>579</v>
      </c>
      <c r="P50">
        <v>61.38</v>
      </c>
      <c r="Q50" s="12" t="s">
        <v>8317</v>
      </c>
      <c r="R50" s="12" t="s">
        <v>8347</v>
      </c>
      <c r="S50" s="8">
        <v>42557.792453703703</v>
      </c>
      <c r="T50" s="8">
        <v>42587.792453703703</v>
      </c>
    </row>
    <row r="51" spans="1:20" ht="176">
      <c r="A51">
        <v>1970</v>
      </c>
      <c r="B51" s="3" t="s">
        <v>1971</v>
      </c>
      <c r="C51" s="3" t="s">
        <v>6080</v>
      </c>
      <c r="D51" s="6">
        <v>5000</v>
      </c>
      <c r="E51" s="6">
        <v>56590</v>
      </c>
      <c r="F51" t="s">
        <v>8218</v>
      </c>
      <c r="G51" t="s">
        <v>8223</v>
      </c>
      <c r="H51" t="s">
        <v>8245</v>
      </c>
      <c r="I51" s="10">
        <v>1366429101</v>
      </c>
      <c r="J51" s="10">
        <v>1361248701</v>
      </c>
      <c r="K51" t="b">
        <v>1</v>
      </c>
      <c r="L51">
        <v>701</v>
      </c>
      <c r="M51" t="b">
        <v>1</v>
      </c>
      <c r="N51" t="s">
        <v>8293</v>
      </c>
      <c r="O51">
        <v>1132</v>
      </c>
      <c r="P51">
        <v>80.73</v>
      </c>
      <c r="Q51" s="12" t="s">
        <v>8317</v>
      </c>
      <c r="R51" s="12" t="s">
        <v>8347</v>
      </c>
      <c r="S51" s="8">
        <v>41324.193298611113</v>
      </c>
      <c r="T51" s="8">
        <v>41384.151631944449</v>
      </c>
    </row>
    <row r="52" spans="1:20" ht="208">
      <c r="A52">
        <v>1971</v>
      </c>
      <c r="B52" s="3" t="s">
        <v>1972</v>
      </c>
      <c r="C52" s="3" t="s">
        <v>6081</v>
      </c>
      <c r="D52" s="6">
        <v>400000</v>
      </c>
      <c r="E52" s="6">
        <v>1052110.8700000001</v>
      </c>
      <c r="F52" t="s">
        <v>8218</v>
      </c>
      <c r="G52" t="s">
        <v>8223</v>
      </c>
      <c r="H52" t="s">
        <v>8245</v>
      </c>
      <c r="I52" s="10">
        <v>1384488000</v>
      </c>
      <c r="J52" s="10">
        <v>1381752061</v>
      </c>
      <c r="K52" t="b">
        <v>1</v>
      </c>
      <c r="L52">
        <v>3863</v>
      </c>
      <c r="M52" t="b">
        <v>1</v>
      </c>
      <c r="N52" t="s">
        <v>8293</v>
      </c>
      <c r="O52">
        <v>263</v>
      </c>
      <c r="P52">
        <v>272.36</v>
      </c>
      <c r="Q52" s="12" t="s">
        <v>8317</v>
      </c>
      <c r="R52" s="12" t="s">
        <v>8347</v>
      </c>
      <c r="S52" s="8">
        <v>41561.500706018516</v>
      </c>
      <c r="T52" s="8">
        <v>41593.166666666664</v>
      </c>
    </row>
    <row r="53" spans="1:20" ht="192">
      <c r="A53">
        <v>1972</v>
      </c>
      <c r="B53" s="3" t="s">
        <v>1973</v>
      </c>
      <c r="C53" s="3" t="s">
        <v>6082</v>
      </c>
      <c r="D53" s="6">
        <v>2500</v>
      </c>
      <c r="E53" s="6">
        <v>16862</v>
      </c>
      <c r="F53" t="s">
        <v>8218</v>
      </c>
      <c r="G53" t="s">
        <v>8223</v>
      </c>
      <c r="H53" t="s">
        <v>8245</v>
      </c>
      <c r="I53" s="10">
        <v>1353201444</v>
      </c>
      <c r="J53" s="10">
        <v>1350605844</v>
      </c>
      <c r="K53" t="b">
        <v>1</v>
      </c>
      <c r="L53">
        <v>238</v>
      </c>
      <c r="M53" t="b">
        <v>1</v>
      </c>
      <c r="N53" t="s">
        <v>8293</v>
      </c>
      <c r="O53">
        <v>674</v>
      </c>
      <c r="P53">
        <v>70.849999999999994</v>
      </c>
      <c r="Q53" s="12" t="s">
        <v>8317</v>
      </c>
      <c r="R53" s="12" t="s">
        <v>8347</v>
      </c>
      <c r="S53" s="8">
        <v>41201.012083333335</v>
      </c>
      <c r="T53" s="8">
        <v>41231.053749999999</v>
      </c>
    </row>
    <row r="54" spans="1:20" ht="192">
      <c r="A54">
        <v>1973</v>
      </c>
      <c r="B54" s="3" t="s">
        <v>1974</v>
      </c>
      <c r="C54" s="3" t="s">
        <v>6083</v>
      </c>
      <c r="D54" s="6">
        <v>198000</v>
      </c>
      <c r="E54" s="6">
        <v>508525.01</v>
      </c>
      <c r="F54" t="s">
        <v>8218</v>
      </c>
      <c r="G54" t="s">
        <v>8223</v>
      </c>
      <c r="H54" t="s">
        <v>8245</v>
      </c>
      <c r="I54" s="10">
        <v>1470466800</v>
      </c>
      <c r="J54" s="10">
        <v>1467134464</v>
      </c>
      <c r="K54" t="b">
        <v>1</v>
      </c>
      <c r="L54">
        <v>2051</v>
      </c>
      <c r="M54" t="b">
        <v>1</v>
      </c>
      <c r="N54" t="s">
        <v>8293</v>
      </c>
      <c r="O54">
        <v>257</v>
      </c>
      <c r="P54">
        <v>247.94</v>
      </c>
      <c r="Q54" s="12" t="s">
        <v>8317</v>
      </c>
      <c r="R54" s="12" t="s">
        <v>8347</v>
      </c>
      <c r="S54" s="8">
        <v>42549.722962962958</v>
      </c>
      <c r="T54" s="8">
        <v>42588.291666666672</v>
      </c>
    </row>
    <row r="55" spans="1:20" ht="208">
      <c r="A55">
        <v>1974</v>
      </c>
      <c r="B55" s="3" t="s">
        <v>1975</v>
      </c>
      <c r="C55" s="3" t="s">
        <v>6084</v>
      </c>
      <c r="D55" s="6">
        <v>20000</v>
      </c>
      <c r="E55" s="6">
        <v>75099.199999999997</v>
      </c>
      <c r="F55" t="s">
        <v>8218</v>
      </c>
      <c r="G55" t="s">
        <v>8224</v>
      </c>
      <c r="H55" t="s">
        <v>8246</v>
      </c>
      <c r="I55" s="10">
        <v>1376899269</v>
      </c>
      <c r="J55" s="10">
        <v>1371715269</v>
      </c>
      <c r="K55" t="b">
        <v>1</v>
      </c>
      <c r="L55">
        <v>402</v>
      </c>
      <c r="M55" t="b">
        <v>1</v>
      </c>
      <c r="N55" t="s">
        <v>8293</v>
      </c>
      <c r="O55">
        <v>375</v>
      </c>
      <c r="P55">
        <v>186.81</v>
      </c>
      <c r="Q55" s="12" t="s">
        <v>8317</v>
      </c>
      <c r="R55" s="12" t="s">
        <v>8347</v>
      </c>
      <c r="S55" s="8">
        <v>41445.334131944444</v>
      </c>
      <c r="T55" s="8">
        <v>41505.334131944444</v>
      </c>
    </row>
    <row r="56" spans="1:20" ht="128">
      <c r="A56">
        <v>1975</v>
      </c>
      <c r="B56" s="3" t="s">
        <v>1976</v>
      </c>
      <c r="C56" s="3" t="s">
        <v>6085</v>
      </c>
      <c r="D56" s="6">
        <v>16000</v>
      </c>
      <c r="E56" s="6">
        <v>33393.339999999997</v>
      </c>
      <c r="F56" t="s">
        <v>8218</v>
      </c>
      <c r="G56" t="s">
        <v>8223</v>
      </c>
      <c r="H56" t="s">
        <v>8245</v>
      </c>
      <c r="I56" s="10">
        <v>1362938851</v>
      </c>
      <c r="J56" s="10">
        <v>1360346851</v>
      </c>
      <c r="K56" t="b">
        <v>1</v>
      </c>
      <c r="L56">
        <v>253</v>
      </c>
      <c r="M56" t="b">
        <v>1</v>
      </c>
      <c r="N56" t="s">
        <v>8293</v>
      </c>
      <c r="O56">
        <v>209</v>
      </c>
      <c r="P56">
        <v>131.99</v>
      </c>
      <c r="Q56" s="12" t="s">
        <v>8317</v>
      </c>
      <c r="R56" s="12" t="s">
        <v>8347</v>
      </c>
      <c r="S56" s="8">
        <v>41313.755219907405</v>
      </c>
      <c r="T56" s="8">
        <v>41343.755219907405</v>
      </c>
    </row>
    <row r="57" spans="1:20" ht="80">
      <c r="A57">
        <v>1976</v>
      </c>
      <c r="B57" s="3" t="s">
        <v>1977</v>
      </c>
      <c r="C57" s="3" t="s">
        <v>6086</v>
      </c>
      <c r="D57" s="6">
        <v>4000</v>
      </c>
      <c r="E57" s="6">
        <v>13864</v>
      </c>
      <c r="F57" t="s">
        <v>8218</v>
      </c>
      <c r="G57" t="s">
        <v>8224</v>
      </c>
      <c r="H57" t="s">
        <v>8246</v>
      </c>
      <c r="I57" s="10">
        <v>1373751325</v>
      </c>
      <c r="J57" s="10">
        <v>1371159325</v>
      </c>
      <c r="K57" t="b">
        <v>1</v>
      </c>
      <c r="L57">
        <v>473</v>
      </c>
      <c r="M57" t="b">
        <v>1</v>
      </c>
      <c r="N57" t="s">
        <v>8293</v>
      </c>
      <c r="O57">
        <v>347</v>
      </c>
      <c r="P57">
        <v>29.31</v>
      </c>
      <c r="Q57" s="12" t="s">
        <v>8317</v>
      </c>
      <c r="R57" s="12" t="s">
        <v>8347</v>
      </c>
      <c r="S57" s="8">
        <v>41438.899594907409</v>
      </c>
      <c r="T57" s="8">
        <v>41468.899594907409</v>
      </c>
    </row>
    <row r="58" spans="1:20" ht="160">
      <c r="A58">
        <v>1977</v>
      </c>
      <c r="B58" s="3" t="s">
        <v>1978</v>
      </c>
      <c r="C58" s="3" t="s">
        <v>6087</v>
      </c>
      <c r="D58" s="6">
        <v>50000</v>
      </c>
      <c r="E58" s="6">
        <v>201165</v>
      </c>
      <c r="F58" t="s">
        <v>8218</v>
      </c>
      <c r="G58" t="s">
        <v>8223</v>
      </c>
      <c r="H58" t="s">
        <v>8245</v>
      </c>
      <c r="I58" s="10">
        <v>1450511940</v>
      </c>
      <c r="J58" s="10">
        <v>1446527540</v>
      </c>
      <c r="K58" t="b">
        <v>1</v>
      </c>
      <c r="L58">
        <v>821</v>
      </c>
      <c r="M58" t="b">
        <v>1</v>
      </c>
      <c r="N58" t="s">
        <v>8293</v>
      </c>
      <c r="O58">
        <v>402</v>
      </c>
      <c r="P58">
        <v>245.02</v>
      </c>
      <c r="Q58" s="12" t="s">
        <v>8317</v>
      </c>
      <c r="R58" s="12" t="s">
        <v>8347</v>
      </c>
      <c r="S58" s="8">
        <v>42311.216898148152</v>
      </c>
      <c r="T58" s="8">
        <v>42357.332638888889</v>
      </c>
    </row>
    <row r="59" spans="1:20" ht="208">
      <c r="A59">
        <v>1978</v>
      </c>
      <c r="B59" s="3" t="s">
        <v>1979</v>
      </c>
      <c r="C59" s="3" t="s">
        <v>6088</v>
      </c>
      <c r="D59" s="6">
        <v>50000</v>
      </c>
      <c r="E59" s="6">
        <v>513422.57</v>
      </c>
      <c r="F59" t="s">
        <v>8218</v>
      </c>
      <c r="G59" t="s">
        <v>8223</v>
      </c>
      <c r="H59" t="s">
        <v>8245</v>
      </c>
      <c r="I59" s="10">
        <v>1339484400</v>
      </c>
      <c r="J59" s="10">
        <v>1336627492</v>
      </c>
      <c r="K59" t="b">
        <v>1</v>
      </c>
      <c r="L59">
        <v>388</v>
      </c>
      <c r="M59" t="b">
        <v>1</v>
      </c>
      <c r="N59" t="s">
        <v>8293</v>
      </c>
      <c r="O59">
        <v>1027</v>
      </c>
      <c r="P59">
        <v>1323.25</v>
      </c>
      <c r="Q59" s="12" t="s">
        <v>8317</v>
      </c>
      <c r="R59" s="12" t="s">
        <v>8347</v>
      </c>
      <c r="S59" s="8">
        <v>41039.225601851853</v>
      </c>
      <c r="T59" s="8">
        <v>41072.291666666664</v>
      </c>
    </row>
    <row r="60" spans="1:20" ht="176">
      <c r="A60">
        <v>1979</v>
      </c>
      <c r="B60" s="3" t="s">
        <v>1980</v>
      </c>
      <c r="C60" s="3" t="s">
        <v>6089</v>
      </c>
      <c r="D60" s="6">
        <v>200000</v>
      </c>
      <c r="E60" s="6">
        <v>229802.31</v>
      </c>
      <c r="F60" t="s">
        <v>8218</v>
      </c>
      <c r="G60" t="s">
        <v>8223</v>
      </c>
      <c r="H60" t="s">
        <v>8245</v>
      </c>
      <c r="I60" s="10">
        <v>1447909140</v>
      </c>
      <c r="J60" s="10">
        <v>1444734146</v>
      </c>
      <c r="K60" t="b">
        <v>1</v>
      </c>
      <c r="L60">
        <v>813</v>
      </c>
      <c r="M60" t="b">
        <v>1</v>
      </c>
      <c r="N60" t="s">
        <v>8293</v>
      </c>
      <c r="O60">
        <v>115</v>
      </c>
      <c r="P60">
        <v>282.66000000000003</v>
      </c>
      <c r="Q60" s="12" t="s">
        <v>8317</v>
      </c>
      <c r="R60" s="12" t="s">
        <v>8347</v>
      </c>
      <c r="S60" s="8">
        <v>42290.460023148145</v>
      </c>
      <c r="T60" s="8">
        <v>42327.207638888889</v>
      </c>
    </row>
    <row r="61" spans="1:20" ht="112">
      <c r="A61">
        <v>1980</v>
      </c>
      <c r="B61" s="3" t="s">
        <v>1981</v>
      </c>
      <c r="C61" s="3" t="s">
        <v>6090</v>
      </c>
      <c r="D61" s="6">
        <v>50000</v>
      </c>
      <c r="E61" s="6">
        <v>177412.01</v>
      </c>
      <c r="F61" t="s">
        <v>8218</v>
      </c>
      <c r="G61" t="s">
        <v>8235</v>
      </c>
      <c r="H61" t="s">
        <v>8248</v>
      </c>
      <c r="I61" s="10">
        <v>1459684862</v>
      </c>
      <c r="J61" s="10">
        <v>1456232462</v>
      </c>
      <c r="K61" t="b">
        <v>1</v>
      </c>
      <c r="L61">
        <v>1945</v>
      </c>
      <c r="M61" t="b">
        <v>1</v>
      </c>
      <c r="N61" t="s">
        <v>8293</v>
      </c>
      <c r="O61">
        <v>355</v>
      </c>
      <c r="P61">
        <v>91.21</v>
      </c>
      <c r="Q61" s="12" t="s">
        <v>8317</v>
      </c>
      <c r="R61" s="12" t="s">
        <v>8347</v>
      </c>
      <c r="S61" s="8">
        <v>42423.542384259257</v>
      </c>
      <c r="T61" s="8">
        <v>42463.500717592593</v>
      </c>
    </row>
    <row r="62" spans="1:20" ht="160">
      <c r="A62">
        <v>2001</v>
      </c>
      <c r="B62" s="3" t="s">
        <v>2002</v>
      </c>
      <c r="C62" s="3" t="s">
        <v>6111</v>
      </c>
      <c r="D62" s="6">
        <v>55000</v>
      </c>
      <c r="E62" s="6">
        <v>210171</v>
      </c>
      <c r="F62" t="s">
        <v>8218</v>
      </c>
      <c r="G62" t="s">
        <v>8235</v>
      </c>
      <c r="H62" t="s">
        <v>8248</v>
      </c>
      <c r="I62" s="10">
        <v>1434139200</v>
      </c>
      <c r="J62" s="10">
        <v>1431406916</v>
      </c>
      <c r="K62" t="b">
        <v>1</v>
      </c>
      <c r="L62">
        <v>1637</v>
      </c>
      <c r="M62" t="b">
        <v>1</v>
      </c>
      <c r="N62" t="s">
        <v>8293</v>
      </c>
      <c r="O62">
        <v>382</v>
      </c>
      <c r="P62">
        <v>128.38999999999999</v>
      </c>
      <c r="Q62" s="12" t="s">
        <v>8317</v>
      </c>
      <c r="R62" s="12" t="s">
        <v>8347</v>
      </c>
      <c r="S62" s="8">
        <v>42136.209675925929</v>
      </c>
      <c r="T62" s="8">
        <v>42167.833333333328</v>
      </c>
    </row>
    <row r="63" spans="1:20" ht="192">
      <c r="A63">
        <v>2002</v>
      </c>
      <c r="B63" s="3" t="s">
        <v>2003</v>
      </c>
      <c r="C63" s="3" t="s">
        <v>6112</v>
      </c>
      <c r="D63" s="6">
        <v>50000</v>
      </c>
      <c r="E63" s="6">
        <v>108397.11</v>
      </c>
      <c r="F63" t="s">
        <v>8218</v>
      </c>
      <c r="G63" t="s">
        <v>8223</v>
      </c>
      <c r="H63" t="s">
        <v>8245</v>
      </c>
      <c r="I63" s="10">
        <v>1485191143</v>
      </c>
      <c r="J63" s="10">
        <v>1482599143</v>
      </c>
      <c r="K63" t="b">
        <v>1</v>
      </c>
      <c r="L63">
        <v>1375</v>
      </c>
      <c r="M63" t="b">
        <v>1</v>
      </c>
      <c r="N63" t="s">
        <v>8293</v>
      </c>
      <c r="O63">
        <v>217</v>
      </c>
      <c r="P63">
        <v>78.83</v>
      </c>
      <c r="Q63" s="12" t="s">
        <v>8317</v>
      </c>
      <c r="R63" s="12" t="s">
        <v>8347</v>
      </c>
      <c r="S63" s="8">
        <v>42728.71230324074</v>
      </c>
      <c r="T63" s="8">
        <v>42758.71230324074</v>
      </c>
    </row>
    <row r="64" spans="1:20" ht="240">
      <c r="A64">
        <v>2003</v>
      </c>
      <c r="B64" s="3" t="s">
        <v>2004</v>
      </c>
      <c r="C64" s="3" t="s">
        <v>6113</v>
      </c>
      <c r="D64" s="6">
        <v>500</v>
      </c>
      <c r="E64" s="6">
        <v>1560</v>
      </c>
      <c r="F64" t="s">
        <v>8218</v>
      </c>
      <c r="G64" t="s">
        <v>8223</v>
      </c>
      <c r="H64" t="s">
        <v>8245</v>
      </c>
      <c r="I64" s="10">
        <v>1278111600</v>
      </c>
      <c r="J64" s="10">
        <v>1276830052</v>
      </c>
      <c r="K64" t="b">
        <v>1</v>
      </c>
      <c r="L64">
        <v>17</v>
      </c>
      <c r="M64" t="b">
        <v>1</v>
      </c>
      <c r="N64" t="s">
        <v>8293</v>
      </c>
      <c r="O64">
        <v>312</v>
      </c>
      <c r="P64">
        <v>91.76</v>
      </c>
      <c r="Q64" s="12" t="s">
        <v>8317</v>
      </c>
      <c r="R64" s="12" t="s">
        <v>8347</v>
      </c>
      <c r="S64" s="8">
        <v>40347.125601851854</v>
      </c>
      <c r="T64" s="8">
        <v>40361.958333333336</v>
      </c>
    </row>
    <row r="65" spans="1:20" ht="19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 s="10">
        <v>1402410663</v>
      </c>
      <c r="K65" t="b">
        <v>1</v>
      </c>
      <c r="L65">
        <v>354</v>
      </c>
      <c r="M65" t="b">
        <v>1</v>
      </c>
      <c r="N65" t="s">
        <v>8293</v>
      </c>
      <c r="O65">
        <v>234</v>
      </c>
      <c r="P65">
        <v>331.1</v>
      </c>
      <c r="Q65" s="12" t="s">
        <v>8317</v>
      </c>
      <c r="R65" s="12" t="s">
        <v>8347</v>
      </c>
      <c r="S65" s="8">
        <v>41800.604895833334</v>
      </c>
      <c r="T65" s="8">
        <v>41830.604895833334</v>
      </c>
    </row>
    <row r="66" spans="1:20" ht="192">
      <c r="A66">
        <v>2005</v>
      </c>
      <c r="B66" s="3" t="s">
        <v>2006</v>
      </c>
      <c r="C66" s="3" t="s">
        <v>6115</v>
      </c>
      <c r="D66" s="6">
        <v>30000</v>
      </c>
      <c r="E66" s="6">
        <v>37104.03</v>
      </c>
      <c r="F66" t="s">
        <v>8218</v>
      </c>
      <c r="G66" t="s">
        <v>8223</v>
      </c>
      <c r="H66" t="s">
        <v>8245</v>
      </c>
      <c r="I66" s="10">
        <v>1381895940</v>
      </c>
      <c r="J66" s="10">
        <v>1379532618</v>
      </c>
      <c r="K66" t="b">
        <v>1</v>
      </c>
      <c r="L66">
        <v>191</v>
      </c>
      <c r="M66" t="b">
        <v>1</v>
      </c>
      <c r="N66" t="s">
        <v>8293</v>
      </c>
      <c r="O66">
        <v>124</v>
      </c>
      <c r="P66">
        <v>194.26</v>
      </c>
      <c r="Q66" s="12" t="s">
        <v>8317</v>
      </c>
      <c r="R66" s="12" t="s">
        <v>8347</v>
      </c>
      <c r="S66" s="8">
        <v>41535.812708333331</v>
      </c>
      <c r="T66" s="8">
        <v>41563.165972222225</v>
      </c>
    </row>
    <row r="67" spans="1:20" ht="240">
      <c r="A67">
        <v>2006</v>
      </c>
      <c r="B67" s="3" t="s">
        <v>2007</v>
      </c>
      <c r="C67" s="3" t="s">
        <v>6116</v>
      </c>
      <c r="D67" s="6">
        <v>50000</v>
      </c>
      <c r="E67" s="6">
        <v>123920</v>
      </c>
      <c r="F67" t="s">
        <v>8218</v>
      </c>
      <c r="G67" t="s">
        <v>8223</v>
      </c>
      <c r="H67" t="s">
        <v>8245</v>
      </c>
      <c r="I67" s="10">
        <v>1417611645</v>
      </c>
      <c r="J67" s="10">
        <v>1414584045</v>
      </c>
      <c r="K67" t="b">
        <v>1</v>
      </c>
      <c r="L67">
        <v>303</v>
      </c>
      <c r="M67" t="b">
        <v>1</v>
      </c>
      <c r="N67" t="s">
        <v>8293</v>
      </c>
      <c r="O67">
        <v>248</v>
      </c>
      <c r="P67">
        <v>408.98</v>
      </c>
      <c r="Q67" s="12" t="s">
        <v>8317</v>
      </c>
      <c r="R67" s="12" t="s">
        <v>8347</v>
      </c>
      <c r="S67" s="8">
        <v>41941.500520833331</v>
      </c>
      <c r="T67" s="8">
        <v>41976.542187500003</v>
      </c>
    </row>
    <row r="68" spans="1:20" ht="240">
      <c r="A68">
        <v>2007</v>
      </c>
      <c r="B68" s="3" t="s">
        <v>2008</v>
      </c>
      <c r="C68" s="3" t="s">
        <v>6117</v>
      </c>
      <c r="D68" s="6">
        <v>10000</v>
      </c>
      <c r="E68" s="6">
        <v>11570.92</v>
      </c>
      <c r="F68" t="s">
        <v>8218</v>
      </c>
      <c r="G68" t="s">
        <v>8223</v>
      </c>
      <c r="H68" t="s">
        <v>8245</v>
      </c>
      <c r="I68" s="10">
        <v>1282622400</v>
      </c>
      <c r="J68" s="10">
        <v>1276891586</v>
      </c>
      <c r="K68" t="b">
        <v>1</v>
      </c>
      <c r="L68">
        <v>137</v>
      </c>
      <c r="M68" t="b">
        <v>1</v>
      </c>
      <c r="N68" t="s">
        <v>8293</v>
      </c>
      <c r="O68">
        <v>116</v>
      </c>
      <c r="P68">
        <v>84.46</v>
      </c>
      <c r="Q68" s="12" t="s">
        <v>8317</v>
      </c>
      <c r="R68" s="12" t="s">
        <v>8347</v>
      </c>
      <c r="S68" s="8">
        <v>40347.837800925925</v>
      </c>
      <c r="T68" s="8">
        <v>40414.166666666664</v>
      </c>
    </row>
    <row r="69" spans="1:20" ht="224">
      <c r="A69">
        <v>2008</v>
      </c>
      <c r="B69" s="3" t="s">
        <v>2009</v>
      </c>
      <c r="C69" s="3" t="s">
        <v>6118</v>
      </c>
      <c r="D69" s="6">
        <v>1570.79</v>
      </c>
      <c r="E69" s="6">
        <v>1839</v>
      </c>
      <c r="F69" t="s">
        <v>8218</v>
      </c>
      <c r="G69" t="s">
        <v>8223</v>
      </c>
      <c r="H69" t="s">
        <v>8245</v>
      </c>
      <c r="I69" s="10">
        <v>1316442622</v>
      </c>
      <c r="J69" s="10">
        <v>1312641022</v>
      </c>
      <c r="K69" t="b">
        <v>1</v>
      </c>
      <c r="L69">
        <v>41</v>
      </c>
      <c r="M69" t="b">
        <v>1</v>
      </c>
      <c r="N69" t="s">
        <v>8293</v>
      </c>
      <c r="O69">
        <v>117</v>
      </c>
      <c r="P69">
        <v>44.85</v>
      </c>
      <c r="Q69" s="12" t="s">
        <v>8317</v>
      </c>
      <c r="R69" s="12" t="s">
        <v>8347</v>
      </c>
      <c r="S69" s="8">
        <v>40761.604421296295</v>
      </c>
      <c r="T69" s="8">
        <v>40805.604421296295</v>
      </c>
    </row>
    <row r="70" spans="1:20" ht="208">
      <c r="A70">
        <v>2009</v>
      </c>
      <c r="B70" s="3" t="s">
        <v>2010</v>
      </c>
      <c r="C70" s="3" t="s">
        <v>6119</v>
      </c>
      <c r="D70" s="6">
        <v>50000</v>
      </c>
      <c r="E70" s="6">
        <v>152579</v>
      </c>
      <c r="F70" t="s">
        <v>8218</v>
      </c>
      <c r="G70" t="s">
        <v>8235</v>
      </c>
      <c r="H70" t="s">
        <v>8248</v>
      </c>
      <c r="I70" s="10">
        <v>1479890743</v>
      </c>
      <c r="J70" s="10">
        <v>1476776743</v>
      </c>
      <c r="K70" t="b">
        <v>1</v>
      </c>
      <c r="L70">
        <v>398</v>
      </c>
      <c r="M70" t="b">
        <v>1</v>
      </c>
      <c r="N70" t="s">
        <v>8293</v>
      </c>
      <c r="O70">
        <v>305</v>
      </c>
      <c r="P70">
        <v>383.36</v>
      </c>
      <c r="Q70" s="12" t="s">
        <v>8317</v>
      </c>
      <c r="R70" s="12" t="s">
        <v>8347</v>
      </c>
      <c r="S70" s="8">
        <v>42661.323414351849</v>
      </c>
      <c r="T70" s="8">
        <v>42697.365081018521</v>
      </c>
    </row>
    <row r="71" spans="1:20" ht="112">
      <c r="A71">
        <v>2010</v>
      </c>
      <c r="B71" s="3" t="s">
        <v>2011</v>
      </c>
      <c r="C71" s="3" t="s">
        <v>6120</v>
      </c>
      <c r="D71" s="6">
        <v>30000</v>
      </c>
      <c r="E71" s="6">
        <v>96015.9</v>
      </c>
      <c r="F71" t="s">
        <v>8218</v>
      </c>
      <c r="G71" t="s">
        <v>8223</v>
      </c>
      <c r="H71" t="s">
        <v>8245</v>
      </c>
      <c r="I71" s="10">
        <v>1471564491</v>
      </c>
      <c r="J71" s="10">
        <v>1468972491</v>
      </c>
      <c r="K71" t="b">
        <v>1</v>
      </c>
      <c r="L71">
        <v>1737</v>
      </c>
      <c r="M71" t="b">
        <v>1</v>
      </c>
      <c r="N71" t="s">
        <v>8293</v>
      </c>
      <c r="O71">
        <v>320</v>
      </c>
      <c r="P71">
        <v>55.28</v>
      </c>
      <c r="Q71" s="12" t="s">
        <v>8317</v>
      </c>
      <c r="R71" s="12" t="s">
        <v>8347</v>
      </c>
      <c r="S71" s="8">
        <v>42570.996423611112</v>
      </c>
      <c r="T71" s="8">
        <v>42600.996423611112</v>
      </c>
    </row>
    <row r="72" spans="1:20" ht="176">
      <c r="A72">
        <v>2011</v>
      </c>
      <c r="B72" s="3" t="s">
        <v>2012</v>
      </c>
      <c r="C72" s="3" t="s">
        <v>6121</v>
      </c>
      <c r="D72" s="6">
        <v>50000</v>
      </c>
      <c r="E72" s="6">
        <v>409782</v>
      </c>
      <c r="F72" t="s">
        <v>8218</v>
      </c>
      <c r="G72" t="s">
        <v>8238</v>
      </c>
      <c r="H72" t="s">
        <v>8248</v>
      </c>
      <c r="I72" s="10">
        <v>1452553200</v>
      </c>
      <c r="J72" s="10">
        <v>1449650173</v>
      </c>
      <c r="K72" t="b">
        <v>1</v>
      </c>
      <c r="L72">
        <v>971</v>
      </c>
      <c r="M72" t="b">
        <v>1</v>
      </c>
      <c r="N72" t="s">
        <v>8293</v>
      </c>
      <c r="O72">
        <v>820</v>
      </c>
      <c r="P72">
        <v>422.02</v>
      </c>
      <c r="Q72" s="12" t="s">
        <v>8317</v>
      </c>
      <c r="R72" s="12" t="s">
        <v>8347</v>
      </c>
      <c r="S72" s="8">
        <v>42347.358483796299</v>
      </c>
      <c r="T72" s="8">
        <v>42380.958333333328</v>
      </c>
    </row>
    <row r="73" spans="1:20" ht="176">
      <c r="A73">
        <v>2012</v>
      </c>
      <c r="B73" s="3" t="s">
        <v>2013</v>
      </c>
      <c r="C73" s="3" t="s">
        <v>6122</v>
      </c>
      <c r="D73" s="6">
        <v>5000</v>
      </c>
      <c r="E73" s="6">
        <v>11745</v>
      </c>
      <c r="F73" t="s">
        <v>8218</v>
      </c>
      <c r="G73" t="s">
        <v>8223</v>
      </c>
      <c r="H73" t="s">
        <v>8245</v>
      </c>
      <c r="I73" s="10">
        <v>1423165441</v>
      </c>
      <c r="J73" s="10">
        <v>1420573441</v>
      </c>
      <c r="K73" t="b">
        <v>1</v>
      </c>
      <c r="L73">
        <v>183</v>
      </c>
      <c r="M73" t="b">
        <v>1</v>
      </c>
      <c r="N73" t="s">
        <v>8293</v>
      </c>
      <c r="O73">
        <v>235</v>
      </c>
      <c r="P73">
        <v>64.180000000000007</v>
      </c>
      <c r="Q73" s="12" t="s">
        <v>8317</v>
      </c>
      <c r="R73" s="12" t="s">
        <v>8347</v>
      </c>
      <c r="S73" s="8">
        <v>42010.822233796294</v>
      </c>
      <c r="T73" s="8">
        <v>42040.822233796294</v>
      </c>
    </row>
    <row r="74" spans="1:20" ht="224">
      <c r="A74">
        <v>2013</v>
      </c>
      <c r="B74" s="3" t="s">
        <v>2014</v>
      </c>
      <c r="C74" s="3" t="s">
        <v>6123</v>
      </c>
      <c r="D74" s="6">
        <v>160000</v>
      </c>
      <c r="E74" s="6">
        <v>791862</v>
      </c>
      <c r="F74" t="s">
        <v>8218</v>
      </c>
      <c r="G74" t="s">
        <v>8223</v>
      </c>
      <c r="H74" t="s">
        <v>8245</v>
      </c>
      <c r="I74" s="10">
        <v>1468019014</v>
      </c>
      <c r="J74" s="10">
        <v>1462835014</v>
      </c>
      <c r="K74" t="b">
        <v>1</v>
      </c>
      <c r="L74">
        <v>4562</v>
      </c>
      <c r="M74" t="b">
        <v>1</v>
      </c>
      <c r="N74" t="s">
        <v>8293</v>
      </c>
      <c r="O74">
        <v>495</v>
      </c>
      <c r="P74">
        <v>173.58</v>
      </c>
      <c r="Q74" s="12" t="s">
        <v>8317</v>
      </c>
      <c r="R74" s="12" t="s">
        <v>8347</v>
      </c>
      <c r="S74" s="8">
        <v>42499.960810185185</v>
      </c>
      <c r="T74" s="8">
        <v>42559.960810185185</v>
      </c>
    </row>
    <row r="75" spans="1:20" ht="208">
      <c r="A75">
        <v>2014</v>
      </c>
      <c r="B75" s="3" t="s">
        <v>2015</v>
      </c>
      <c r="C75" s="3" t="s">
        <v>6124</v>
      </c>
      <c r="D75" s="6">
        <v>30000</v>
      </c>
      <c r="E75" s="6">
        <v>2344134.67</v>
      </c>
      <c r="F75" t="s">
        <v>8218</v>
      </c>
      <c r="G75" t="s">
        <v>8223</v>
      </c>
      <c r="H75" t="s">
        <v>8245</v>
      </c>
      <c r="I75" s="10">
        <v>1364184539</v>
      </c>
      <c r="J75" s="10">
        <v>1361250539</v>
      </c>
      <c r="K75" t="b">
        <v>1</v>
      </c>
      <c r="L75">
        <v>26457</v>
      </c>
      <c r="M75" t="b">
        <v>1</v>
      </c>
      <c r="N75" t="s">
        <v>8293</v>
      </c>
      <c r="O75">
        <v>7814</v>
      </c>
      <c r="P75">
        <v>88.6</v>
      </c>
      <c r="Q75" s="12" t="s">
        <v>8317</v>
      </c>
      <c r="R75" s="12" t="s">
        <v>8347</v>
      </c>
      <c r="S75" s="8">
        <v>41324.214571759258</v>
      </c>
      <c r="T75" s="8">
        <v>41358.172905092593</v>
      </c>
    </row>
    <row r="76" spans="1:20" ht="176">
      <c r="A76">
        <v>2015</v>
      </c>
      <c r="B76" s="3" t="s">
        <v>2016</v>
      </c>
      <c r="C76" s="3" t="s">
        <v>6125</v>
      </c>
      <c r="D76" s="6">
        <v>7200</v>
      </c>
      <c r="E76" s="6">
        <v>8136.01</v>
      </c>
      <c r="F76" t="s">
        <v>8218</v>
      </c>
      <c r="G76" t="s">
        <v>8223</v>
      </c>
      <c r="H76" t="s">
        <v>8245</v>
      </c>
      <c r="I76" s="10">
        <v>1315602163</v>
      </c>
      <c r="J76" s="10">
        <v>1313010163</v>
      </c>
      <c r="K76" t="b">
        <v>1</v>
      </c>
      <c r="L76">
        <v>162</v>
      </c>
      <c r="M76" t="b">
        <v>1</v>
      </c>
      <c r="N76" t="s">
        <v>8293</v>
      </c>
      <c r="O76">
        <v>113</v>
      </c>
      <c r="P76">
        <v>50.22</v>
      </c>
      <c r="Q76" s="12" t="s">
        <v>8317</v>
      </c>
      <c r="R76" s="12" t="s">
        <v>8347</v>
      </c>
      <c r="S76" s="8">
        <v>40765.876886574071</v>
      </c>
      <c r="T76" s="8">
        <v>40795.876886574071</v>
      </c>
    </row>
    <row r="77" spans="1:20" ht="128">
      <c r="A77">
        <v>2016</v>
      </c>
      <c r="B77" s="3" t="s">
        <v>2017</v>
      </c>
      <c r="C77" s="3" t="s">
        <v>6126</v>
      </c>
      <c r="D77" s="6">
        <v>10000</v>
      </c>
      <c r="E77" s="6">
        <v>92154.22</v>
      </c>
      <c r="F77" t="s">
        <v>8218</v>
      </c>
      <c r="G77" t="s">
        <v>8223</v>
      </c>
      <c r="H77" t="s">
        <v>8245</v>
      </c>
      <c r="I77" s="10">
        <v>1362863299</v>
      </c>
      <c r="J77" s="10">
        <v>1360271299</v>
      </c>
      <c r="K77" t="b">
        <v>1</v>
      </c>
      <c r="L77">
        <v>479</v>
      </c>
      <c r="M77" t="b">
        <v>1</v>
      </c>
      <c r="N77" t="s">
        <v>8293</v>
      </c>
      <c r="O77">
        <v>922</v>
      </c>
      <c r="P77">
        <v>192.39</v>
      </c>
      <c r="Q77" s="12" t="s">
        <v>8317</v>
      </c>
      <c r="R77" s="12" t="s">
        <v>8347</v>
      </c>
      <c r="S77" s="8">
        <v>41312.88077546296</v>
      </c>
      <c r="T77" s="8">
        <v>41342.88077546296</v>
      </c>
    </row>
    <row r="78" spans="1:20" ht="192">
      <c r="A78">
        <v>2017</v>
      </c>
      <c r="B78" s="3" t="s">
        <v>2018</v>
      </c>
      <c r="C78" s="3" t="s">
        <v>6127</v>
      </c>
      <c r="D78" s="6">
        <v>25000</v>
      </c>
      <c r="E78" s="6">
        <v>31275.599999999999</v>
      </c>
      <c r="F78" t="s">
        <v>8218</v>
      </c>
      <c r="G78" t="s">
        <v>8223</v>
      </c>
      <c r="H78" t="s">
        <v>8245</v>
      </c>
      <c r="I78" s="10">
        <v>1332561600</v>
      </c>
      <c r="J78" s="10">
        <v>1329873755</v>
      </c>
      <c r="K78" t="b">
        <v>1</v>
      </c>
      <c r="L78">
        <v>426</v>
      </c>
      <c r="M78" t="b">
        <v>1</v>
      </c>
      <c r="N78" t="s">
        <v>8293</v>
      </c>
      <c r="O78">
        <v>125</v>
      </c>
      <c r="P78">
        <v>73.42</v>
      </c>
      <c r="Q78" s="12" t="s">
        <v>8317</v>
      </c>
      <c r="R78" s="12" t="s">
        <v>8347</v>
      </c>
      <c r="S78" s="8">
        <v>40961.057349537034</v>
      </c>
      <c r="T78" s="8">
        <v>40992.166666666664</v>
      </c>
    </row>
    <row r="79" spans="1:20" ht="208">
      <c r="A79">
        <v>2018</v>
      </c>
      <c r="B79" s="3" t="s">
        <v>2019</v>
      </c>
      <c r="C79" s="3" t="s">
        <v>6128</v>
      </c>
      <c r="D79" s="6">
        <v>65000</v>
      </c>
      <c r="E79" s="6">
        <v>66458.23</v>
      </c>
      <c r="F79" t="s">
        <v>8218</v>
      </c>
      <c r="G79" t="s">
        <v>8240</v>
      </c>
      <c r="H79" t="s">
        <v>8248</v>
      </c>
      <c r="I79" s="10">
        <v>1439455609</v>
      </c>
      <c r="J79" s="10">
        <v>1436863609</v>
      </c>
      <c r="K79" t="b">
        <v>1</v>
      </c>
      <c r="L79">
        <v>450</v>
      </c>
      <c r="M79" t="b">
        <v>1</v>
      </c>
      <c r="N79" t="s">
        <v>8293</v>
      </c>
      <c r="O79">
        <v>102</v>
      </c>
      <c r="P79">
        <v>147.68</v>
      </c>
      <c r="Q79" s="12" t="s">
        <v>8317</v>
      </c>
      <c r="R79" s="12" t="s">
        <v>8347</v>
      </c>
      <c r="S79" s="8">
        <v>42199.365844907406</v>
      </c>
      <c r="T79" s="8">
        <v>42229.365844907406</v>
      </c>
    </row>
    <row r="80" spans="1:20" ht="240">
      <c r="A80">
        <v>2019</v>
      </c>
      <c r="B80" s="3" t="s">
        <v>2020</v>
      </c>
      <c r="C80" s="3" t="s">
        <v>6129</v>
      </c>
      <c r="D80" s="6">
        <v>40000</v>
      </c>
      <c r="E80" s="6">
        <v>193963.9</v>
      </c>
      <c r="F80" t="s">
        <v>8218</v>
      </c>
      <c r="G80" t="s">
        <v>8223</v>
      </c>
      <c r="H80" t="s">
        <v>8245</v>
      </c>
      <c r="I80" s="10">
        <v>1474563621</v>
      </c>
      <c r="J80" s="10">
        <v>1471971621</v>
      </c>
      <c r="K80" t="b">
        <v>1</v>
      </c>
      <c r="L80">
        <v>1780</v>
      </c>
      <c r="M80" t="b">
        <v>1</v>
      </c>
      <c r="N80" t="s">
        <v>8293</v>
      </c>
      <c r="O80">
        <v>485</v>
      </c>
      <c r="P80">
        <v>108.97</v>
      </c>
      <c r="Q80" s="12" t="s">
        <v>8317</v>
      </c>
      <c r="R80" s="12" t="s">
        <v>8347</v>
      </c>
      <c r="S80" s="8">
        <v>42605.70857638889</v>
      </c>
      <c r="T80" s="8">
        <v>42635.70857638889</v>
      </c>
    </row>
    <row r="81" spans="1:20" ht="224">
      <c r="A81">
        <v>2020</v>
      </c>
      <c r="B81" s="3" t="s">
        <v>2021</v>
      </c>
      <c r="C81" s="3" t="s">
        <v>6130</v>
      </c>
      <c r="D81" s="6">
        <v>1500</v>
      </c>
      <c r="E81" s="6">
        <v>2885</v>
      </c>
      <c r="F81" t="s">
        <v>8218</v>
      </c>
      <c r="G81" t="s">
        <v>8223</v>
      </c>
      <c r="H81" t="s">
        <v>8245</v>
      </c>
      <c r="I81" s="10">
        <v>1400108640</v>
      </c>
      <c r="J81" s="10">
        <v>1396923624</v>
      </c>
      <c r="K81" t="b">
        <v>1</v>
      </c>
      <c r="L81">
        <v>122</v>
      </c>
      <c r="M81" t="b">
        <v>1</v>
      </c>
      <c r="N81" t="s">
        <v>8293</v>
      </c>
      <c r="O81">
        <v>192</v>
      </c>
      <c r="P81">
        <v>23.65</v>
      </c>
      <c r="Q81" s="12" t="s">
        <v>8317</v>
      </c>
      <c r="R81" s="12" t="s">
        <v>8347</v>
      </c>
      <c r="S81" s="8">
        <v>41737.097499999996</v>
      </c>
      <c r="T81" s="8">
        <v>41773.961111111108</v>
      </c>
    </row>
    <row r="82" spans="1:20" ht="208">
      <c r="A82">
        <v>2021</v>
      </c>
      <c r="B82" s="3" t="s">
        <v>2022</v>
      </c>
      <c r="C82" s="3" t="s">
        <v>6131</v>
      </c>
      <c r="D82" s="6">
        <v>5000</v>
      </c>
      <c r="E82" s="6">
        <v>14055</v>
      </c>
      <c r="F82" t="s">
        <v>8218</v>
      </c>
      <c r="G82" t="s">
        <v>8223</v>
      </c>
      <c r="H82" t="s">
        <v>8245</v>
      </c>
      <c r="I82" s="10">
        <v>1411522897</v>
      </c>
      <c r="J82" s="10">
        <v>1407634897</v>
      </c>
      <c r="K82" t="b">
        <v>1</v>
      </c>
      <c r="L82">
        <v>95</v>
      </c>
      <c r="M82" t="b">
        <v>1</v>
      </c>
      <c r="N82" t="s">
        <v>8293</v>
      </c>
      <c r="O82">
        <v>281</v>
      </c>
      <c r="P82">
        <v>147.94999999999999</v>
      </c>
      <c r="Q82" s="12" t="s">
        <v>8317</v>
      </c>
      <c r="R82" s="12" t="s">
        <v>8347</v>
      </c>
      <c r="S82" s="8">
        <v>41861.070567129631</v>
      </c>
      <c r="T82" s="8">
        <v>41906.070567129631</v>
      </c>
    </row>
    <row r="83" spans="1:20" ht="192">
      <c r="A83">
        <v>2022</v>
      </c>
      <c r="B83" s="3" t="s">
        <v>2023</v>
      </c>
      <c r="C83" s="3" t="s">
        <v>6132</v>
      </c>
      <c r="D83" s="6">
        <v>100000</v>
      </c>
      <c r="E83" s="6">
        <v>125137</v>
      </c>
      <c r="F83" t="s">
        <v>8218</v>
      </c>
      <c r="G83" t="s">
        <v>8223</v>
      </c>
      <c r="H83" t="s">
        <v>8245</v>
      </c>
      <c r="I83" s="10">
        <v>1465652372</v>
      </c>
      <c r="J83" s="10">
        <v>1463060372</v>
      </c>
      <c r="K83" t="b">
        <v>1</v>
      </c>
      <c r="L83">
        <v>325</v>
      </c>
      <c r="M83" t="b">
        <v>1</v>
      </c>
      <c r="N83" t="s">
        <v>8293</v>
      </c>
      <c r="O83">
        <v>125</v>
      </c>
      <c r="P83">
        <v>385.04</v>
      </c>
      <c r="Q83" s="12" t="s">
        <v>8317</v>
      </c>
      <c r="R83" s="12" t="s">
        <v>8347</v>
      </c>
      <c r="S83" s="8">
        <v>42502.569120370375</v>
      </c>
      <c r="T83" s="8">
        <v>42532.569120370375</v>
      </c>
    </row>
    <row r="84" spans="1:20" ht="208">
      <c r="A84">
        <v>2023</v>
      </c>
      <c r="B84" s="3" t="s">
        <v>2024</v>
      </c>
      <c r="C84" s="3" t="s">
        <v>6133</v>
      </c>
      <c r="D84" s="6">
        <v>100000</v>
      </c>
      <c r="E84" s="6">
        <v>161459</v>
      </c>
      <c r="F84" t="s">
        <v>8218</v>
      </c>
      <c r="G84" t="s">
        <v>8223</v>
      </c>
      <c r="H84" t="s">
        <v>8245</v>
      </c>
      <c r="I84" s="10">
        <v>1434017153</v>
      </c>
      <c r="J84" s="10">
        <v>1431425153</v>
      </c>
      <c r="K84" t="b">
        <v>1</v>
      </c>
      <c r="L84">
        <v>353</v>
      </c>
      <c r="M84" t="b">
        <v>1</v>
      </c>
      <c r="N84" t="s">
        <v>8293</v>
      </c>
      <c r="O84">
        <v>161</v>
      </c>
      <c r="P84">
        <v>457.39</v>
      </c>
      <c r="Q84" s="12" t="s">
        <v>8317</v>
      </c>
      <c r="R84" s="12" t="s">
        <v>8347</v>
      </c>
      <c r="S84" s="8">
        <v>42136.420752314814</v>
      </c>
      <c r="T84" s="8">
        <v>42166.420752314814</v>
      </c>
    </row>
    <row r="85" spans="1:20" ht="208">
      <c r="A85">
        <v>2024</v>
      </c>
      <c r="B85" s="3" t="s">
        <v>2025</v>
      </c>
      <c r="C85" s="3" t="s">
        <v>6134</v>
      </c>
      <c r="D85" s="6">
        <v>4000</v>
      </c>
      <c r="E85" s="6">
        <v>23414</v>
      </c>
      <c r="F85" t="s">
        <v>8218</v>
      </c>
      <c r="G85" t="s">
        <v>8223</v>
      </c>
      <c r="H85" t="s">
        <v>8245</v>
      </c>
      <c r="I85" s="10">
        <v>1344826800</v>
      </c>
      <c r="J85" s="10">
        <v>1341875544</v>
      </c>
      <c r="K85" t="b">
        <v>1</v>
      </c>
      <c r="L85">
        <v>105</v>
      </c>
      <c r="M85" t="b">
        <v>1</v>
      </c>
      <c r="N85" t="s">
        <v>8293</v>
      </c>
      <c r="O85">
        <v>585</v>
      </c>
      <c r="P85">
        <v>222.99</v>
      </c>
      <c r="Q85" s="12" t="s">
        <v>8317</v>
      </c>
      <c r="R85" s="12" t="s">
        <v>8347</v>
      </c>
      <c r="S85" s="8">
        <v>41099.966944444444</v>
      </c>
      <c r="T85" s="8">
        <v>41134.125</v>
      </c>
    </row>
    <row r="86" spans="1:20" ht="224">
      <c r="A86">
        <v>2025</v>
      </c>
      <c r="B86" s="3" t="s">
        <v>2026</v>
      </c>
      <c r="C86" s="3" t="s">
        <v>6135</v>
      </c>
      <c r="D86" s="6">
        <v>80000</v>
      </c>
      <c r="E86" s="6">
        <v>160920</v>
      </c>
      <c r="F86" t="s">
        <v>8218</v>
      </c>
      <c r="G86" t="s">
        <v>8235</v>
      </c>
      <c r="H86" t="s">
        <v>8248</v>
      </c>
      <c r="I86" s="10">
        <v>1433996746</v>
      </c>
      <c r="J86" s="10">
        <v>1431404746</v>
      </c>
      <c r="K86" t="b">
        <v>1</v>
      </c>
      <c r="L86">
        <v>729</v>
      </c>
      <c r="M86" t="b">
        <v>1</v>
      </c>
      <c r="N86" t="s">
        <v>8293</v>
      </c>
      <c r="O86">
        <v>201</v>
      </c>
      <c r="P86">
        <v>220.74</v>
      </c>
      <c r="Q86" s="12" t="s">
        <v>8317</v>
      </c>
      <c r="R86" s="12" t="s">
        <v>8347</v>
      </c>
      <c r="S86" s="8">
        <v>42136.184560185182</v>
      </c>
      <c r="T86" s="8">
        <v>42166.184560185182</v>
      </c>
    </row>
    <row r="87" spans="1:20" ht="96">
      <c r="A87">
        <v>2026</v>
      </c>
      <c r="B87" s="3" t="s">
        <v>2027</v>
      </c>
      <c r="C87" s="3" t="s">
        <v>6136</v>
      </c>
      <c r="D87" s="6">
        <v>25000</v>
      </c>
      <c r="E87" s="6">
        <v>33370.769999999997</v>
      </c>
      <c r="F87" t="s">
        <v>8218</v>
      </c>
      <c r="G87" t="s">
        <v>8223</v>
      </c>
      <c r="H87" t="s">
        <v>8245</v>
      </c>
      <c r="I87" s="10">
        <v>1398052740</v>
      </c>
      <c r="J87" s="10">
        <v>1394127585</v>
      </c>
      <c r="K87" t="b">
        <v>1</v>
      </c>
      <c r="L87">
        <v>454</v>
      </c>
      <c r="M87" t="b">
        <v>1</v>
      </c>
      <c r="N87" t="s">
        <v>8293</v>
      </c>
      <c r="O87">
        <v>133</v>
      </c>
      <c r="P87">
        <v>73.5</v>
      </c>
      <c r="Q87" s="12" t="s">
        <v>8317</v>
      </c>
      <c r="R87" s="12" t="s">
        <v>8347</v>
      </c>
      <c r="S87" s="8">
        <v>41704.735937500001</v>
      </c>
      <c r="T87" s="8">
        <v>41750.165972222225</v>
      </c>
    </row>
    <row r="88" spans="1:20" ht="192">
      <c r="A88">
        <v>2027</v>
      </c>
      <c r="B88" s="3" t="s">
        <v>2028</v>
      </c>
      <c r="C88" s="3" t="s">
        <v>6137</v>
      </c>
      <c r="D88" s="6">
        <v>100000</v>
      </c>
      <c r="E88" s="6">
        <v>120249</v>
      </c>
      <c r="F88" t="s">
        <v>8218</v>
      </c>
      <c r="G88" t="s">
        <v>8223</v>
      </c>
      <c r="H88" t="s">
        <v>8245</v>
      </c>
      <c r="I88" s="10">
        <v>1427740319</v>
      </c>
      <c r="J88" s="10">
        <v>1423855919</v>
      </c>
      <c r="K88" t="b">
        <v>1</v>
      </c>
      <c r="L88">
        <v>539</v>
      </c>
      <c r="M88" t="b">
        <v>1</v>
      </c>
      <c r="N88" t="s">
        <v>8293</v>
      </c>
      <c r="O88">
        <v>120</v>
      </c>
      <c r="P88">
        <v>223.1</v>
      </c>
      <c r="Q88" s="12" t="s">
        <v>8317</v>
      </c>
      <c r="R88" s="12" t="s">
        <v>8347</v>
      </c>
      <c r="S88" s="8">
        <v>42048.813877314817</v>
      </c>
      <c r="T88" s="8">
        <v>42093.772210648152</v>
      </c>
    </row>
    <row r="89" spans="1:20" ht="112">
      <c r="A89">
        <v>2028</v>
      </c>
      <c r="B89" s="3" t="s">
        <v>2029</v>
      </c>
      <c r="C89" s="3" t="s">
        <v>6138</v>
      </c>
      <c r="D89" s="6">
        <v>3000</v>
      </c>
      <c r="E89" s="6">
        <v>3785</v>
      </c>
      <c r="F89" t="s">
        <v>8218</v>
      </c>
      <c r="G89" t="s">
        <v>8223</v>
      </c>
      <c r="H89" t="s">
        <v>8245</v>
      </c>
      <c r="I89" s="10">
        <v>1268690100</v>
      </c>
      <c r="J89" s="10">
        <v>1265493806</v>
      </c>
      <c r="K89" t="b">
        <v>1</v>
      </c>
      <c r="L89">
        <v>79</v>
      </c>
      <c r="M89" t="b">
        <v>1</v>
      </c>
      <c r="N89" t="s">
        <v>8293</v>
      </c>
      <c r="O89">
        <v>126</v>
      </c>
      <c r="P89">
        <v>47.91</v>
      </c>
      <c r="Q89" s="12" t="s">
        <v>8317</v>
      </c>
      <c r="R89" s="12" t="s">
        <v>8347</v>
      </c>
      <c r="S89" s="8">
        <v>40215.919050925928</v>
      </c>
      <c r="T89" s="8">
        <v>40252.913194444445</v>
      </c>
    </row>
    <row r="90" spans="1:20" ht="160">
      <c r="A90">
        <v>2029</v>
      </c>
      <c r="B90" s="3" t="s">
        <v>2030</v>
      </c>
      <c r="C90" s="3" t="s">
        <v>6139</v>
      </c>
      <c r="D90" s="6">
        <v>2500</v>
      </c>
      <c r="E90" s="6">
        <v>9030</v>
      </c>
      <c r="F90" t="s">
        <v>8218</v>
      </c>
      <c r="G90" t="s">
        <v>8223</v>
      </c>
      <c r="H90" t="s">
        <v>8245</v>
      </c>
      <c r="I90" s="10">
        <v>1409099481</v>
      </c>
      <c r="J90" s="10">
        <v>1406507481</v>
      </c>
      <c r="K90" t="b">
        <v>1</v>
      </c>
      <c r="L90">
        <v>94</v>
      </c>
      <c r="M90" t="b">
        <v>1</v>
      </c>
      <c r="N90" t="s">
        <v>8293</v>
      </c>
      <c r="O90">
        <v>361</v>
      </c>
      <c r="P90">
        <v>96.06</v>
      </c>
      <c r="Q90" s="12" t="s">
        <v>8317</v>
      </c>
      <c r="R90" s="12" t="s">
        <v>8347</v>
      </c>
      <c r="S90" s="8">
        <v>41848.021770833337</v>
      </c>
      <c r="T90" s="8">
        <v>41878.021770833337</v>
      </c>
    </row>
    <row r="91" spans="1:20" ht="208">
      <c r="A91">
        <v>2030</v>
      </c>
      <c r="B91" s="3" t="s">
        <v>2031</v>
      </c>
      <c r="C91" s="3" t="s">
        <v>6140</v>
      </c>
      <c r="D91" s="6">
        <v>32768</v>
      </c>
      <c r="E91" s="6">
        <v>74134</v>
      </c>
      <c r="F91" t="s">
        <v>8218</v>
      </c>
      <c r="G91" t="s">
        <v>8224</v>
      </c>
      <c r="H91" t="s">
        <v>8246</v>
      </c>
      <c r="I91" s="10">
        <v>1354233296</v>
      </c>
      <c r="J91" s="10">
        <v>1351641296</v>
      </c>
      <c r="K91" t="b">
        <v>1</v>
      </c>
      <c r="L91">
        <v>625</v>
      </c>
      <c r="M91" t="b">
        <v>1</v>
      </c>
      <c r="N91" t="s">
        <v>8293</v>
      </c>
      <c r="O91">
        <v>226</v>
      </c>
      <c r="P91">
        <v>118.61</v>
      </c>
      <c r="Q91" s="12" t="s">
        <v>8317</v>
      </c>
      <c r="R91" s="12" t="s">
        <v>8347</v>
      </c>
      <c r="S91" s="8">
        <v>41212.996481481481</v>
      </c>
      <c r="T91" s="8">
        <v>41242.996481481481</v>
      </c>
    </row>
    <row r="92" spans="1:20" ht="144">
      <c r="A92">
        <v>2031</v>
      </c>
      <c r="B92" s="3" t="s">
        <v>2032</v>
      </c>
      <c r="C92" s="3" t="s">
        <v>6141</v>
      </c>
      <c r="D92" s="6">
        <v>50000</v>
      </c>
      <c r="E92" s="6">
        <v>60175</v>
      </c>
      <c r="F92" t="s">
        <v>8218</v>
      </c>
      <c r="G92" t="s">
        <v>8232</v>
      </c>
      <c r="H92" t="s">
        <v>8248</v>
      </c>
      <c r="I92" s="10">
        <v>1420765200</v>
      </c>
      <c r="J92" s="10">
        <v>1417506853</v>
      </c>
      <c r="K92" t="b">
        <v>1</v>
      </c>
      <c r="L92">
        <v>508</v>
      </c>
      <c r="M92" t="b">
        <v>1</v>
      </c>
      <c r="N92" t="s">
        <v>8293</v>
      </c>
      <c r="O92">
        <v>120</v>
      </c>
      <c r="P92">
        <v>118.45</v>
      </c>
      <c r="Q92" s="12" t="s">
        <v>8317</v>
      </c>
      <c r="R92" s="12" t="s">
        <v>8347</v>
      </c>
      <c r="S92" s="8">
        <v>41975.329317129625</v>
      </c>
      <c r="T92" s="8">
        <v>42013.041666666672</v>
      </c>
    </row>
    <row r="93" spans="1:20" ht="192">
      <c r="A93">
        <v>2032</v>
      </c>
      <c r="B93" s="3" t="s">
        <v>2033</v>
      </c>
      <c r="C93" s="3" t="s">
        <v>6142</v>
      </c>
      <c r="D93" s="6">
        <v>25000</v>
      </c>
      <c r="E93" s="6">
        <v>76047</v>
      </c>
      <c r="F93" t="s">
        <v>8218</v>
      </c>
      <c r="G93" t="s">
        <v>8223</v>
      </c>
      <c r="H93" t="s">
        <v>8245</v>
      </c>
      <c r="I93" s="10">
        <v>1481778000</v>
      </c>
      <c r="J93" s="10">
        <v>1479216874</v>
      </c>
      <c r="K93" t="b">
        <v>1</v>
      </c>
      <c r="L93">
        <v>531</v>
      </c>
      <c r="M93" t="b">
        <v>1</v>
      </c>
      <c r="N93" t="s">
        <v>8293</v>
      </c>
      <c r="O93">
        <v>304</v>
      </c>
      <c r="P93">
        <v>143.21</v>
      </c>
      <c r="Q93" s="12" t="s">
        <v>8317</v>
      </c>
      <c r="R93" s="12" t="s">
        <v>8347</v>
      </c>
      <c r="S93" s="8">
        <v>42689.565671296295</v>
      </c>
      <c r="T93" s="8">
        <v>42719.208333333328</v>
      </c>
    </row>
    <row r="94" spans="1:20" ht="224">
      <c r="A94">
        <v>2033</v>
      </c>
      <c r="B94" s="3" t="s">
        <v>2034</v>
      </c>
      <c r="C94" s="3" t="s">
        <v>6143</v>
      </c>
      <c r="D94" s="6">
        <v>25000</v>
      </c>
      <c r="E94" s="6">
        <v>44669</v>
      </c>
      <c r="F94" t="s">
        <v>8218</v>
      </c>
      <c r="G94" t="s">
        <v>8223</v>
      </c>
      <c r="H94" t="s">
        <v>8245</v>
      </c>
      <c r="I94" s="10">
        <v>1398477518</v>
      </c>
      <c r="J94" s="10">
        <v>1395885518</v>
      </c>
      <c r="K94" t="b">
        <v>1</v>
      </c>
      <c r="L94">
        <v>158</v>
      </c>
      <c r="M94" t="b">
        <v>1</v>
      </c>
      <c r="N94" t="s">
        <v>8293</v>
      </c>
      <c r="O94">
        <v>179</v>
      </c>
      <c r="P94">
        <v>282.72000000000003</v>
      </c>
      <c r="Q94" s="12" t="s">
        <v>8317</v>
      </c>
      <c r="R94" s="12" t="s">
        <v>8347</v>
      </c>
      <c r="S94" s="8">
        <v>41725.082384259258</v>
      </c>
      <c r="T94" s="8">
        <v>41755.082384259258</v>
      </c>
    </row>
    <row r="95" spans="1:20" ht="224">
      <c r="A95">
        <v>2034</v>
      </c>
      <c r="B95" s="3" t="s">
        <v>2035</v>
      </c>
      <c r="C95" s="3" t="s">
        <v>6144</v>
      </c>
      <c r="D95" s="6">
        <v>78000</v>
      </c>
      <c r="E95" s="6">
        <v>301719.59000000003</v>
      </c>
      <c r="F95" t="s">
        <v>8218</v>
      </c>
      <c r="G95" t="s">
        <v>8223</v>
      </c>
      <c r="H95" t="s">
        <v>8245</v>
      </c>
      <c r="I95" s="10">
        <v>1430981880</v>
      </c>
      <c r="J95" s="10">
        <v>1426216033</v>
      </c>
      <c r="K95" t="b">
        <v>1</v>
      </c>
      <c r="L95">
        <v>508</v>
      </c>
      <c r="M95" t="b">
        <v>1</v>
      </c>
      <c r="N95" t="s">
        <v>8293</v>
      </c>
      <c r="O95">
        <v>387</v>
      </c>
      <c r="P95">
        <v>593.94000000000005</v>
      </c>
      <c r="Q95" s="12" t="s">
        <v>8317</v>
      </c>
      <c r="R95" s="12" t="s">
        <v>8347</v>
      </c>
      <c r="S95" s="8">
        <v>42076.130011574074</v>
      </c>
      <c r="T95" s="8">
        <v>42131.290277777778</v>
      </c>
    </row>
    <row r="96" spans="1:20" ht="208">
      <c r="A96">
        <v>2035</v>
      </c>
      <c r="B96" s="3" t="s">
        <v>2036</v>
      </c>
      <c r="C96" s="3" t="s">
        <v>6145</v>
      </c>
      <c r="D96" s="6">
        <v>80000</v>
      </c>
      <c r="E96" s="6">
        <v>168829.14</v>
      </c>
      <c r="F96" t="s">
        <v>8218</v>
      </c>
      <c r="G96" t="s">
        <v>8223</v>
      </c>
      <c r="H96" t="s">
        <v>8245</v>
      </c>
      <c r="I96" s="10">
        <v>1450486800</v>
      </c>
      <c r="J96" s="10">
        <v>1446562807</v>
      </c>
      <c r="K96" t="b">
        <v>1</v>
      </c>
      <c r="L96">
        <v>644</v>
      </c>
      <c r="M96" t="b">
        <v>1</v>
      </c>
      <c r="N96" t="s">
        <v>8293</v>
      </c>
      <c r="O96">
        <v>211</v>
      </c>
      <c r="P96">
        <v>262.16000000000003</v>
      </c>
      <c r="Q96" s="12" t="s">
        <v>8317</v>
      </c>
      <c r="R96" s="12" t="s">
        <v>8347</v>
      </c>
      <c r="S96" s="8">
        <v>42311.625081018516</v>
      </c>
      <c r="T96" s="8">
        <v>42357.041666666672</v>
      </c>
    </row>
    <row r="97" spans="1:20" ht="224">
      <c r="A97">
        <v>2036</v>
      </c>
      <c r="B97" s="3" t="s">
        <v>2037</v>
      </c>
      <c r="C97" s="3" t="s">
        <v>6146</v>
      </c>
      <c r="D97" s="6">
        <v>30000</v>
      </c>
      <c r="E97" s="6">
        <v>39500.5</v>
      </c>
      <c r="F97" t="s">
        <v>8218</v>
      </c>
      <c r="G97" t="s">
        <v>8223</v>
      </c>
      <c r="H97" t="s">
        <v>8245</v>
      </c>
      <c r="I97" s="10">
        <v>1399668319</v>
      </c>
      <c r="J97" s="10">
        <v>1397076319</v>
      </c>
      <c r="K97" t="b">
        <v>1</v>
      </c>
      <c r="L97">
        <v>848</v>
      </c>
      <c r="M97" t="b">
        <v>1</v>
      </c>
      <c r="N97" t="s">
        <v>8293</v>
      </c>
      <c r="O97">
        <v>132</v>
      </c>
      <c r="P97">
        <v>46.58</v>
      </c>
      <c r="Q97" s="12" t="s">
        <v>8317</v>
      </c>
      <c r="R97" s="12" t="s">
        <v>8347</v>
      </c>
      <c r="S97" s="8">
        <v>41738.864803240744</v>
      </c>
      <c r="T97" s="8">
        <v>41768.864803240744</v>
      </c>
    </row>
    <row r="98" spans="1:20" ht="176">
      <c r="A98">
        <v>2037</v>
      </c>
      <c r="B98" s="3" t="s">
        <v>2038</v>
      </c>
      <c r="C98" s="3" t="s">
        <v>6147</v>
      </c>
      <c r="D98" s="6">
        <v>10000</v>
      </c>
      <c r="E98" s="6">
        <v>30047.64</v>
      </c>
      <c r="F98" t="s">
        <v>8218</v>
      </c>
      <c r="G98" t="s">
        <v>8223</v>
      </c>
      <c r="H98" t="s">
        <v>8245</v>
      </c>
      <c r="I98" s="10">
        <v>1388383353</v>
      </c>
      <c r="J98" s="10">
        <v>1383195753</v>
      </c>
      <c r="K98" t="b">
        <v>1</v>
      </c>
      <c r="L98">
        <v>429</v>
      </c>
      <c r="M98" t="b">
        <v>1</v>
      </c>
      <c r="N98" t="s">
        <v>8293</v>
      </c>
      <c r="O98">
        <v>300</v>
      </c>
      <c r="P98">
        <v>70.040000000000006</v>
      </c>
      <c r="Q98" s="12" t="s">
        <v>8317</v>
      </c>
      <c r="R98" s="12" t="s">
        <v>8347</v>
      </c>
      <c r="S98" s="8">
        <v>41578.210104166668</v>
      </c>
      <c r="T98" s="8">
        <v>41638.251770833333</v>
      </c>
    </row>
    <row r="99" spans="1:20" ht="176">
      <c r="A99">
        <v>2038</v>
      </c>
      <c r="B99" s="3" t="s">
        <v>2039</v>
      </c>
      <c r="C99" s="3" t="s">
        <v>6148</v>
      </c>
      <c r="D99" s="6">
        <v>8000</v>
      </c>
      <c r="E99" s="6">
        <v>33641</v>
      </c>
      <c r="F99" t="s">
        <v>8218</v>
      </c>
      <c r="G99" t="s">
        <v>8224</v>
      </c>
      <c r="H99" t="s">
        <v>8246</v>
      </c>
      <c r="I99" s="10">
        <v>1372701600</v>
      </c>
      <c r="J99" s="10">
        <v>1369895421</v>
      </c>
      <c r="K99" t="b">
        <v>1</v>
      </c>
      <c r="L99">
        <v>204</v>
      </c>
      <c r="M99" t="b">
        <v>1</v>
      </c>
      <c r="N99" t="s">
        <v>8293</v>
      </c>
      <c r="O99">
        <v>421</v>
      </c>
      <c r="P99">
        <v>164.91</v>
      </c>
      <c r="Q99" s="12" t="s">
        <v>8317</v>
      </c>
      <c r="R99" s="12" t="s">
        <v>8347</v>
      </c>
      <c r="S99" s="8">
        <v>41424.27107638889</v>
      </c>
      <c r="T99" s="8">
        <v>41456.75</v>
      </c>
    </row>
    <row r="100" spans="1:20" ht="144">
      <c r="A100">
        <v>2039</v>
      </c>
      <c r="B100" s="3" t="s">
        <v>2040</v>
      </c>
      <c r="C100" s="3" t="s">
        <v>6149</v>
      </c>
      <c r="D100" s="6">
        <v>125000</v>
      </c>
      <c r="E100" s="6">
        <v>170271</v>
      </c>
      <c r="F100" t="s">
        <v>8218</v>
      </c>
      <c r="G100" t="s">
        <v>8223</v>
      </c>
      <c r="H100" t="s">
        <v>8245</v>
      </c>
      <c r="I100" s="10">
        <v>1480568340</v>
      </c>
      <c r="J100" s="10">
        <v>1477996325</v>
      </c>
      <c r="K100" t="b">
        <v>1</v>
      </c>
      <c r="L100">
        <v>379</v>
      </c>
      <c r="M100" t="b">
        <v>1</v>
      </c>
      <c r="N100" t="s">
        <v>8293</v>
      </c>
      <c r="O100">
        <v>136</v>
      </c>
      <c r="P100">
        <v>449.26</v>
      </c>
      <c r="Q100" s="12" t="s">
        <v>8317</v>
      </c>
      <c r="R100" s="12" t="s">
        <v>8347</v>
      </c>
      <c r="S100" s="8">
        <v>42675.438946759255</v>
      </c>
      <c r="T100" s="8">
        <v>42705.207638888889</v>
      </c>
    </row>
    <row r="101" spans="1:20" ht="96">
      <c r="A101">
        <v>2040</v>
      </c>
      <c r="B101" s="3" t="s">
        <v>2041</v>
      </c>
      <c r="C101" s="3" t="s">
        <v>6150</v>
      </c>
      <c r="D101" s="6">
        <v>3000</v>
      </c>
      <c r="E101" s="6">
        <v>7445.14</v>
      </c>
      <c r="F101" t="s">
        <v>8218</v>
      </c>
      <c r="G101" t="s">
        <v>8223</v>
      </c>
      <c r="H101" t="s">
        <v>8245</v>
      </c>
      <c r="I101" s="10">
        <v>1384557303</v>
      </c>
      <c r="J101" s="10">
        <v>1383257703</v>
      </c>
      <c r="K101" t="b">
        <v>1</v>
      </c>
      <c r="L101">
        <v>271</v>
      </c>
      <c r="M101" t="b">
        <v>1</v>
      </c>
      <c r="N101" t="s">
        <v>8293</v>
      </c>
      <c r="O101">
        <v>248</v>
      </c>
      <c r="P101">
        <v>27.47</v>
      </c>
      <c r="Q101" s="12" t="s">
        <v>8317</v>
      </c>
      <c r="R101" s="12" t="s">
        <v>8347</v>
      </c>
      <c r="S101" s="8">
        <v>41578.927118055559</v>
      </c>
      <c r="T101" s="8">
        <v>41593.968784722223</v>
      </c>
    </row>
    <row r="102" spans="1:20" ht="208">
      <c r="A102">
        <v>2041</v>
      </c>
      <c r="B102" s="3" t="s">
        <v>2042</v>
      </c>
      <c r="C102" s="3" t="s">
        <v>6151</v>
      </c>
      <c r="D102" s="6">
        <v>9500</v>
      </c>
      <c r="E102" s="6">
        <v>17277</v>
      </c>
      <c r="F102" t="s">
        <v>8218</v>
      </c>
      <c r="G102" t="s">
        <v>8223</v>
      </c>
      <c r="H102" t="s">
        <v>8245</v>
      </c>
      <c r="I102" s="10">
        <v>1478785027</v>
      </c>
      <c r="J102" s="10">
        <v>1476189427</v>
      </c>
      <c r="K102" t="b">
        <v>0</v>
      </c>
      <c r="L102">
        <v>120</v>
      </c>
      <c r="M102" t="b">
        <v>1</v>
      </c>
      <c r="N102" t="s">
        <v>8293</v>
      </c>
      <c r="O102">
        <v>182</v>
      </c>
      <c r="P102">
        <v>143.97999999999999</v>
      </c>
      <c r="Q102" s="12" t="s">
        <v>8317</v>
      </c>
      <c r="R102" s="12" t="s">
        <v>8347</v>
      </c>
      <c r="S102" s="8">
        <v>42654.525775462964</v>
      </c>
      <c r="T102" s="8">
        <v>42684.567442129628</v>
      </c>
    </row>
    <row r="103" spans="1:20" ht="192">
      <c r="A103">
        <v>2042</v>
      </c>
      <c r="B103" s="3" t="s">
        <v>2043</v>
      </c>
      <c r="C103" s="3" t="s">
        <v>6152</v>
      </c>
      <c r="D103" s="6">
        <v>10000</v>
      </c>
      <c r="E103" s="6">
        <v>12353</v>
      </c>
      <c r="F103" t="s">
        <v>8218</v>
      </c>
      <c r="G103" t="s">
        <v>8223</v>
      </c>
      <c r="H103" t="s">
        <v>8245</v>
      </c>
      <c r="I103" s="10">
        <v>1453481974</v>
      </c>
      <c r="J103" s="10">
        <v>1448297974</v>
      </c>
      <c r="K103" t="b">
        <v>0</v>
      </c>
      <c r="L103">
        <v>140</v>
      </c>
      <c r="M103" t="b">
        <v>1</v>
      </c>
      <c r="N103" t="s">
        <v>8293</v>
      </c>
      <c r="O103">
        <v>124</v>
      </c>
      <c r="P103">
        <v>88.24</v>
      </c>
      <c r="Q103" s="12" t="s">
        <v>8317</v>
      </c>
      <c r="R103" s="12" t="s">
        <v>8347</v>
      </c>
      <c r="S103" s="8">
        <v>42331.708032407405</v>
      </c>
      <c r="T103" s="8">
        <v>42391.708032407405</v>
      </c>
    </row>
    <row r="104" spans="1:20" ht="224">
      <c r="A104">
        <v>2043</v>
      </c>
      <c r="B104" s="3" t="s">
        <v>2044</v>
      </c>
      <c r="C104" s="3" t="s">
        <v>6153</v>
      </c>
      <c r="D104" s="6">
        <v>1385</v>
      </c>
      <c r="E104" s="6">
        <v>7011</v>
      </c>
      <c r="F104" t="s">
        <v>8218</v>
      </c>
      <c r="G104" t="s">
        <v>8223</v>
      </c>
      <c r="H104" t="s">
        <v>8245</v>
      </c>
      <c r="I104" s="10">
        <v>1481432340</v>
      </c>
      <c r="J104" s="10">
        <v>1476764077</v>
      </c>
      <c r="K104" t="b">
        <v>0</v>
      </c>
      <c r="L104">
        <v>193</v>
      </c>
      <c r="M104" t="b">
        <v>1</v>
      </c>
      <c r="N104" t="s">
        <v>8293</v>
      </c>
      <c r="O104">
        <v>506</v>
      </c>
      <c r="P104">
        <v>36.33</v>
      </c>
      <c r="Q104" s="12" t="s">
        <v>8317</v>
      </c>
      <c r="R104" s="12" t="s">
        <v>8347</v>
      </c>
      <c r="S104" s="8">
        <v>42661.176817129628</v>
      </c>
      <c r="T104" s="8">
        <v>42715.207638888889</v>
      </c>
    </row>
    <row r="105" spans="1:20" ht="192">
      <c r="A105">
        <v>2044</v>
      </c>
      <c r="B105" s="3" t="s">
        <v>2045</v>
      </c>
      <c r="C105" s="3" t="s">
        <v>6154</v>
      </c>
      <c r="D105" s="6">
        <v>15000</v>
      </c>
      <c r="E105" s="6">
        <v>16232</v>
      </c>
      <c r="F105" t="s">
        <v>8218</v>
      </c>
      <c r="G105" t="s">
        <v>8223</v>
      </c>
      <c r="H105" t="s">
        <v>8245</v>
      </c>
      <c r="I105" s="10">
        <v>1434212714</v>
      </c>
      <c r="J105" s="10">
        <v>1431620714</v>
      </c>
      <c r="K105" t="b">
        <v>0</v>
      </c>
      <c r="L105">
        <v>180</v>
      </c>
      <c r="M105" t="b">
        <v>1</v>
      </c>
      <c r="N105" t="s">
        <v>8293</v>
      </c>
      <c r="O105">
        <v>108</v>
      </c>
      <c r="P105">
        <v>90.18</v>
      </c>
      <c r="Q105" s="12" t="s">
        <v>8317</v>
      </c>
      <c r="R105" s="12" t="s">
        <v>8347</v>
      </c>
      <c r="S105" s="8">
        <v>42138.684189814812</v>
      </c>
      <c r="T105" s="8">
        <v>42168.684189814812</v>
      </c>
    </row>
    <row r="106" spans="1:20" ht="224">
      <c r="A106">
        <v>2045</v>
      </c>
      <c r="B106" s="3" t="s">
        <v>2046</v>
      </c>
      <c r="C106" s="3" t="s">
        <v>6155</v>
      </c>
      <c r="D106" s="6">
        <v>4900</v>
      </c>
      <c r="E106" s="6">
        <v>40140.01</v>
      </c>
      <c r="F106" t="s">
        <v>8218</v>
      </c>
      <c r="G106" t="s">
        <v>8223</v>
      </c>
      <c r="H106" t="s">
        <v>8245</v>
      </c>
      <c r="I106" s="10">
        <v>1341799647</v>
      </c>
      <c r="J106" s="10">
        <v>1339207647</v>
      </c>
      <c r="K106" t="b">
        <v>0</v>
      </c>
      <c r="L106">
        <v>263</v>
      </c>
      <c r="M106" t="b">
        <v>1</v>
      </c>
      <c r="N106" t="s">
        <v>8293</v>
      </c>
      <c r="O106">
        <v>819</v>
      </c>
      <c r="P106">
        <v>152.62</v>
      </c>
      <c r="Q106" s="12" t="s">
        <v>8317</v>
      </c>
      <c r="R106" s="12" t="s">
        <v>8347</v>
      </c>
      <c r="S106" s="8">
        <v>41069.088506944441</v>
      </c>
      <c r="T106" s="8">
        <v>41099.088506944441</v>
      </c>
    </row>
    <row r="107" spans="1:20" ht="240">
      <c r="A107">
        <v>2046</v>
      </c>
      <c r="B107" s="3" t="s">
        <v>2047</v>
      </c>
      <c r="C107" s="3" t="s">
        <v>6156</v>
      </c>
      <c r="D107" s="6">
        <v>10000</v>
      </c>
      <c r="E107" s="6">
        <v>12110</v>
      </c>
      <c r="F107" t="s">
        <v>8218</v>
      </c>
      <c r="G107" t="s">
        <v>8223</v>
      </c>
      <c r="H107" t="s">
        <v>8245</v>
      </c>
      <c r="I107" s="10">
        <v>1369282044</v>
      </c>
      <c r="J107" s="10">
        <v>1366690044</v>
      </c>
      <c r="K107" t="b">
        <v>0</v>
      </c>
      <c r="L107">
        <v>217</v>
      </c>
      <c r="M107" t="b">
        <v>1</v>
      </c>
      <c r="N107" t="s">
        <v>8293</v>
      </c>
      <c r="O107">
        <v>121</v>
      </c>
      <c r="P107">
        <v>55.81</v>
      </c>
      <c r="Q107" s="12" t="s">
        <v>8317</v>
      </c>
      <c r="R107" s="12" t="s">
        <v>8347</v>
      </c>
      <c r="S107" s="8">
        <v>41387.171805555554</v>
      </c>
      <c r="T107" s="8">
        <v>41417.171805555554</v>
      </c>
    </row>
    <row r="108" spans="1:20" ht="208">
      <c r="A108">
        <v>2047</v>
      </c>
      <c r="B108" s="3" t="s">
        <v>2048</v>
      </c>
      <c r="C108" s="3" t="s">
        <v>6157</v>
      </c>
      <c r="D108" s="6">
        <v>98000</v>
      </c>
      <c r="E108" s="6">
        <v>100939</v>
      </c>
      <c r="F108" t="s">
        <v>8218</v>
      </c>
      <c r="G108" t="s">
        <v>8225</v>
      </c>
      <c r="H108" t="s">
        <v>8247</v>
      </c>
      <c r="I108" s="10">
        <v>1429228800</v>
      </c>
      <c r="J108" s="10">
        <v>1426714870</v>
      </c>
      <c r="K108" t="b">
        <v>0</v>
      </c>
      <c r="L108">
        <v>443</v>
      </c>
      <c r="M108" t="b">
        <v>1</v>
      </c>
      <c r="N108" t="s">
        <v>8293</v>
      </c>
      <c r="O108">
        <v>103</v>
      </c>
      <c r="P108">
        <v>227.85</v>
      </c>
      <c r="Q108" s="12" t="s">
        <v>8317</v>
      </c>
      <c r="R108" s="12" t="s">
        <v>8347</v>
      </c>
      <c r="S108" s="8">
        <v>42081.903587962966</v>
      </c>
      <c r="T108" s="8">
        <v>42111</v>
      </c>
    </row>
    <row r="109" spans="1:20" ht="208">
      <c r="A109">
        <v>2048</v>
      </c>
      <c r="B109" s="3" t="s">
        <v>2049</v>
      </c>
      <c r="C109" s="3" t="s">
        <v>6158</v>
      </c>
      <c r="D109" s="6">
        <v>85000</v>
      </c>
      <c r="E109" s="6">
        <v>126082.45</v>
      </c>
      <c r="F109" t="s">
        <v>8218</v>
      </c>
      <c r="G109" t="s">
        <v>8223</v>
      </c>
      <c r="H109" t="s">
        <v>8245</v>
      </c>
      <c r="I109" s="10">
        <v>1369323491</v>
      </c>
      <c r="J109" s="10">
        <v>1366731491</v>
      </c>
      <c r="K109" t="b">
        <v>0</v>
      </c>
      <c r="L109">
        <v>1373</v>
      </c>
      <c r="M109" t="b">
        <v>1</v>
      </c>
      <c r="N109" t="s">
        <v>8293</v>
      </c>
      <c r="O109">
        <v>148</v>
      </c>
      <c r="P109">
        <v>91.83</v>
      </c>
      <c r="Q109" s="12" t="s">
        <v>8317</v>
      </c>
      <c r="R109" s="12" t="s">
        <v>8347</v>
      </c>
      <c r="S109" s="8">
        <v>41387.651516203703</v>
      </c>
      <c r="T109" s="8">
        <v>41417.651516203703</v>
      </c>
    </row>
    <row r="110" spans="1:20" ht="64">
      <c r="A110">
        <v>2049</v>
      </c>
      <c r="B110" s="3" t="s">
        <v>2050</v>
      </c>
      <c r="C110" s="3" t="s">
        <v>6159</v>
      </c>
      <c r="D110" s="6">
        <v>50000</v>
      </c>
      <c r="E110" s="6">
        <v>60095.35</v>
      </c>
      <c r="F110" t="s">
        <v>8218</v>
      </c>
      <c r="G110" t="s">
        <v>8224</v>
      </c>
      <c r="H110" t="s">
        <v>8246</v>
      </c>
      <c r="I110" s="10">
        <v>1386025140</v>
      </c>
      <c r="J110" s="10">
        <v>1382963963</v>
      </c>
      <c r="K110" t="b">
        <v>0</v>
      </c>
      <c r="L110">
        <v>742</v>
      </c>
      <c r="M110" t="b">
        <v>1</v>
      </c>
      <c r="N110" t="s">
        <v>8293</v>
      </c>
      <c r="O110">
        <v>120</v>
      </c>
      <c r="P110">
        <v>80.989999999999995</v>
      </c>
      <c r="Q110" s="12" t="s">
        <v>8317</v>
      </c>
      <c r="R110" s="12" t="s">
        <v>8347</v>
      </c>
      <c r="S110" s="8">
        <v>41575.527349537035</v>
      </c>
      <c r="T110" s="8">
        <v>41610.957638888889</v>
      </c>
    </row>
    <row r="111" spans="1:20" ht="208">
      <c r="A111">
        <v>2050</v>
      </c>
      <c r="B111" s="3" t="s">
        <v>2051</v>
      </c>
      <c r="C111" s="3" t="s">
        <v>6160</v>
      </c>
      <c r="D111" s="6">
        <v>10000</v>
      </c>
      <c r="E111" s="6">
        <v>47327</v>
      </c>
      <c r="F111" t="s">
        <v>8218</v>
      </c>
      <c r="G111" t="s">
        <v>8223</v>
      </c>
      <c r="H111" t="s">
        <v>8245</v>
      </c>
      <c r="I111" s="10">
        <v>1433036578</v>
      </c>
      <c r="J111" s="10">
        <v>1429580578</v>
      </c>
      <c r="K111" t="b">
        <v>0</v>
      </c>
      <c r="L111">
        <v>170</v>
      </c>
      <c r="M111" t="b">
        <v>1</v>
      </c>
      <c r="N111" t="s">
        <v>8293</v>
      </c>
      <c r="O111">
        <v>473</v>
      </c>
      <c r="P111">
        <v>278.39</v>
      </c>
      <c r="Q111" s="12" t="s">
        <v>8317</v>
      </c>
      <c r="R111" s="12" t="s">
        <v>8347</v>
      </c>
      <c r="S111" s="8">
        <v>42115.071504629625</v>
      </c>
      <c r="T111" s="8">
        <v>42155.071504629625</v>
      </c>
    </row>
    <row r="112" spans="1:20" ht="208">
      <c r="A112">
        <v>2051</v>
      </c>
      <c r="B112" s="3" t="s">
        <v>2052</v>
      </c>
      <c r="C112" s="3" t="s">
        <v>6161</v>
      </c>
      <c r="D112" s="6">
        <v>8000</v>
      </c>
      <c r="E112" s="6">
        <v>10429</v>
      </c>
      <c r="F112" t="s">
        <v>8218</v>
      </c>
      <c r="G112" t="s">
        <v>8223</v>
      </c>
      <c r="H112" t="s">
        <v>8245</v>
      </c>
      <c r="I112" s="10">
        <v>1388017937</v>
      </c>
      <c r="J112" s="10">
        <v>1385425937</v>
      </c>
      <c r="K112" t="b">
        <v>0</v>
      </c>
      <c r="L112">
        <v>242</v>
      </c>
      <c r="M112" t="b">
        <v>1</v>
      </c>
      <c r="N112" t="s">
        <v>8293</v>
      </c>
      <c r="O112">
        <v>130</v>
      </c>
      <c r="P112">
        <v>43.1</v>
      </c>
      <c r="Q112" s="12" t="s">
        <v>8317</v>
      </c>
      <c r="R112" s="12" t="s">
        <v>8347</v>
      </c>
      <c r="S112" s="8">
        <v>41604.022418981483</v>
      </c>
      <c r="T112" s="8">
        <v>41634.022418981483</v>
      </c>
    </row>
    <row r="113" spans="1:20" ht="192">
      <c r="A113">
        <v>2052</v>
      </c>
      <c r="B113" s="3" t="s">
        <v>2053</v>
      </c>
      <c r="C113" s="3" t="s">
        <v>6162</v>
      </c>
      <c r="D113" s="6">
        <v>50000</v>
      </c>
      <c r="E113" s="6">
        <v>176524</v>
      </c>
      <c r="F113" t="s">
        <v>8218</v>
      </c>
      <c r="G113" t="s">
        <v>8223</v>
      </c>
      <c r="H113" t="s">
        <v>8245</v>
      </c>
      <c r="I113" s="10">
        <v>1455933653</v>
      </c>
      <c r="J113" s="10">
        <v>1452045653</v>
      </c>
      <c r="K113" t="b">
        <v>0</v>
      </c>
      <c r="L113">
        <v>541</v>
      </c>
      <c r="M113" t="b">
        <v>1</v>
      </c>
      <c r="N113" t="s">
        <v>8293</v>
      </c>
      <c r="O113">
        <v>353</v>
      </c>
      <c r="P113">
        <v>326.29000000000002</v>
      </c>
      <c r="Q113" s="12" t="s">
        <v>8317</v>
      </c>
      <c r="R113" s="12" t="s">
        <v>8347</v>
      </c>
      <c r="S113" s="8">
        <v>42375.08394675926</v>
      </c>
      <c r="T113" s="8">
        <v>42420.08394675926</v>
      </c>
    </row>
    <row r="114" spans="1:20" ht="192">
      <c r="A114">
        <v>2053</v>
      </c>
      <c r="B114" s="3" t="s">
        <v>2054</v>
      </c>
      <c r="C114" s="3" t="s">
        <v>6163</v>
      </c>
      <c r="D114" s="6">
        <v>5000</v>
      </c>
      <c r="E114" s="6">
        <v>5051</v>
      </c>
      <c r="F114" t="s">
        <v>8218</v>
      </c>
      <c r="G114" t="s">
        <v>8223</v>
      </c>
      <c r="H114" t="s">
        <v>8245</v>
      </c>
      <c r="I114" s="10">
        <v>1448466551</v>
      </c>
      <c r="J114" s="10">
        <v>1445870951</v>
      </c>
      <c r="K114" t="b">
        <v>0</v>
      </c>
      <c r="L114">
        <v>121</v>
      </c>
      <c r="M114" t="b">
        <v>1</v>
      </c>
      <c r="N114" t="s">
        <v>8293</v>
      </c>
      <c r="O114">
        <v>101</v>
      </c>
      <c r="P114">
        <v>41.74</v>
      </c>
      <c r="Q114" s="12" t="s">
        <v>8317</v>
      </c>
      <c r="R114" s="12" t="s">
        <v>8347</v>
      </c>
      <c r="S114" s="8">
        <v>42303.617488425924</v>
      </c>
      <c r="T114" s="8">
        <v>42333.659155092595</v>
      </c>
    </row>
    <row r="115" spans="1:20" ht="192">
      <c r="A115">
        <v>2054</v>
      </c>
      <c r="B115" s="3" t="s">
        <v>2055</v>
      </c>
      <c r="C115" s="3" t="s">
        <v>6164</v>
      </c>
      <c r="D115" s="6">
        <v>35000</v>
      </c>
      <c r="E115" s="6">
        <v>39757</v>
      </c>
      <c r="F115" t="s">
        <v>8218</v>
      </c>
      <c r="G115" t="s">
        <v>8224</v>
      </c>
      <c r="H115" t="s">
        <v>8246</v>
      </c>
      <c r="I115" s="10">
        <v>1399033810</v>
      </c>
      <c r="J115" s="10">
        <v>1396441810</v>
      </c>
      <c r="K115" t="b">
        <v>0</v>
      </c>
      <c r="L115">
        <v>621</v>
      </c>
      <c r="M115" t="b">
        <v>1</v>
      </c>
      <c r="N115" t="s">
        <v>8293</v>
      </c>
      <c r="O115">
        <v>114</v>
      </c>
      <c r="P115">
        <v>64.02</v>
      </c>
      <c r="Q115" s="12" t="s">
        <v>8317</v>
      </c>
      <c r="R115" s="12" t="s">
        <v>8347</v>
      </c>
      <c r="S115" s="8">
        <v>41731.520949074074</v>
      </c>
      <c r="T115" s="8">
        <v>41761.520949074074</v>
      </c>
    </row>
    <row r="116" spans="1:20" ht="224">
      <c r="A116">
        <v>2055</v>
      </c>
      <c r="B116" s="3" t="s">
        <v>2056</v>
      </c>
      <c r="C116" s="3" t="s">
        <v>6165</v>
      </c>
      <c r="D116" s="6">
        <v>6000</v>
      </c>
      <c r="E116" s="6">
        <v>10045</v>
      </c>
      <c r="F116" t="s">
        <v>8218</v>
      </c>
      <c r="G116" t="s">
        <v>8223</v>
      </c>
      <c r="H116" t="s">
        <v>8245</v>
      </c>
      <c r="I116" s="10">
        <v>1417579200</v>
      </c>
      <c r="J116" s="10">
        <v>1415031043</v>
      </c>
      <c r="K116" t="b">
        <v>0</v>
      </c>
      <c r="L116">
        <v>101</v>
      </c>
      <c r="M116" t="b">
        <v>1</v>
      </c>
      <c r="N116" t="s">
        <v>8293</v>
      </c>
      <c r="O116">
        <v>167</v>
      </c>
      <c r="P116">
        <v>99.46</v>
      </c>
      <c r="Q116" s="12" t="s">
        <v>8317</v>
      </c>
      <c r="R116" s="12" t="s">
        <v>8347</v>
      </c>
      <c r="S116" s="8">
        <v>41946.674108796295</v>
      </c>
      <c r="T116" s="8">
        <v>41976.166666666672</v>
      </c>
    </row>
    <row r="117" spans="1:20" ht="176">
      <c r="A117">
        <v>2056</v>
      </c>
      <c r="B117" s="3" t="s">
        <v>2057</v>
      </c>
      <c r="C117" s="3" t="s">
        <v>6166</v>
      </c>
      <c r="D117" s="6">
        <v>50000</v>
      </c>
      <c r="E117" s="6">
        <v>76726</v>
      </c>
      <c r="F117" t="s">
        <v>8218</v>
      </c>
      <c r="G117" t="s">
        <v>8223</v>
      </c>
      <c r="H117" t="s">
        <v>8245</v>
      </c>
      <c r="I117" s="10">
        <v>1366222542</v>
      </c>
      <c r="J117" s="10">
        <v>1363630542</v>
      </c>
      <c r="K117" t="b">
        <v>0</v>
      </c>
      <c r="L117">
        <v>554</v>
      </c>
      <c r="M117" t="b">
        <v>1</v>
      </c>
      <c r="N117" t="s">
        <v>8293</v>
      </c>
      <c r="O117">
        <v>153</v>
      </c>
      <c r="P117">
        <v>138.49</v>
      </c>
      <c r="Q117" s="12" t="s">
        <v>8317</v>
      </c>
      <c r="R117" s="12" t="s">
        <v>8347</v>
      </c>
      <c r="S117" s="8">
        <v>41351.76090277778</v>
      </c>
      <c r="T117" s="8">
        <v>41381.76090277778</v>
      </c>
    </row>
    <row r="118" spans="1:20" ht="208">
      <c r="A118">
        <v>2057</v>
      </c>
      <c r="B118" s="3" t="s">
        <v>2058</v>
      </c>
      <c r="C118" s="3" t="s">
        <v>6167</v>
      </c>
      <c r="D118" s="6">
        <v>15000</v>
      </c>
      <c r="E118" s="6">
        <v>30334.83</v>
      </c>
      <c r="F118" t="s">
        <v>8218</v>
      </c>
      <c r="G118" t="s">
        <v>8224</v>
      </c>
      <c r="H118" t="s">
        <v>8246</v>
      </c>
      <c r="I118" s="10">
        <v>1456487532</v>
      </c>
      <c r="J118" s="10">
        <v>1453895532</v>
      </c>
      <c r="K118" t="b">
        <v>0</v>
      </c>
      <c r="L118">
        <v>666</v>
      </c>
      <c r="M118" t="b">
        <v>1</v>
      </c>
      <c r="N118" t="s">
        <v>8293</v>
      </c>
      <c r="O118">
        <v>202</v>
      </c>
      <c r="P118">
        <v>45.55</v>
      </c>
      <c r="Q118" s="12" t="s">
        <v>8317</v>
      </c>
      <c r="R118" s="12" t="s">
        <v>8347</v>
      </c>
      <c r="S118" s="8">
        <v>42396.494583333333</v>
      </c>
      <c r="T118" s="8">
        <v>42426.494583333333</v>
      </c>
    </row>
    <row r="119" spans="1:20" ht="112">
      <c r="A119">
        <v>2058</v>
      </c>
      <c r="B119" s="3" t="s">
        <v>2059</v>
      </c>
      <c r="C119" s="3" t="s">
        <v>6168</v>
      </c>
      <c r="D119" s="6">
        <v>2560</v>
      </c>
      <c r="E119" s="6">
        <v>4308</v>
      </c>
      <c r="F119" t="s">
        <v>8218</v>
      </c>
      <c r="G119" t="s">
        <v>8224</v>
      </c>
      <c r="H119" t="s">
        <v>8246</v>
      </c>
      <c r="I119" s="10">
        <v>1425326400</v>
      </c>
      <c r="J119" s="10">
        <v>1421916830</v>
      </c>
      <c r="K119" t="b">
        <v>0</v>
      </c>
      <c r="L119">
        <v>410</v>
      </c>
      <c r="M119" t="b">
        <v>1</v>
      </c>
      <c r="N119" t="s">
        <v>8293</v>
      </c>
      <c r="O119">
        <v>168</v>
      </c>
      <c r="P119">
        <v>10.51</v>
      </c>
      <c r="Q119" s="12" t="s">
        <v>8317</v>
      </c>
      <c r="R119" s="12" t="s">
        <v>8347</v>
      </c>
      <c r="S119" s="8">
        <v>42026.370717592596</v>
      </c>
      <c r="T119" s="8">
        <v>42065.833333333328</v>
      </c>
    </row>
    <row r="120" spans="1:20" ht="224">
      <c r="A120">
        <v>2059</v>
      </c>
      <c r="B120" s="3" t="s">
        <v>2060</v>
      </c>
      <c r="C120" s="3" t="s">
        <v>6169</v>
      </c>
      <c r="D120" s="6">
        <v>30000</v>
      </c>
      <c r="E120" s="6">
        <v>43037</v>
      </c>
      <c r="F120" t="s">
        <v>8218</v>
      </c>
      <c r="G120" t="s">
        <v>8223</v>
      </c>
      <c r="H120" t="s">
        <v>8245</v>
      </c>
      <c r="I120" s="10">
        <v>1454277540</v>
      </c>
      <c r="J120" s="10">
        <v>1450880854</v>
      </c>
      <c r="K120" t="b">
        <v>0</v>
      </c>
      <c r="L120">
        <v>375</v>
      </c>
      <c r="M120" t="b">
        <v>1</v>
      </c>
      <c r="N120" t="s">
        <v>8293</v>
      </c>
      <c r="O120">
        <v>143</v>
      </c>
      <c r="P120">
        <v>114.77</v>
      </c>
      <c r="Q120" s="12" t="s">
        <v>8317</v>
      </c>
      <c r="R120" s="12" t="s">
        <v>8347</v>
      </c>
      <c r="S120" s="8">
        <v>42361.602476851855</v>
      </c>
      <c r="T120" s="8">
        <v>42400.915972222225</v>
      </c>
    </row>
    <row r="121" spans="1:20" ht="208">
      <c r="A121">
        <v>2060</v>
      </c>
      <c r="B121" s="3" t="s">
        <v>2061</v>
      </c>
      <c r="C121" s="3" t="s">
        <v>6170</v>
      </c>
      <c r="D121" s="6">
        <v>25000</v>
      </c>
      <c r="E121" s="6">
        <v>49100</v>
      </c>
      <c r="F121" t="s">
        <v>8218</v>
      </c>
      <c r="G121" t="s">
        <v>8223</v>
      </c>
      <c r="H121" t="s">
        <v>8245</v>
      </c>
      <c r="I121" s="10">
        <v>1406129150</v>
      </c>
      <c r="J121" s="10">
        <v>1400945150</v>
      </c>
      <c r="K121" t="b">
        <v>0</v>
      </c>
      <c r="L121">
        <v>1364</v>
      </c>
      <c r="M121" t="b">
        <v>1</v>
      </c>
      <c r="N121" t="s">
        <v>8293</v>
      </c>
      <c r="O121">
        <v>196</v>
      </c>
      <c r="P121">
        <v>36</v>
      </c>
      <c r="Q121" s="12" t="s">
        <v>8317</v>
      </c>
      <c r="R121" s="12" t="s">
        <v>8347</v>
      </c>
      <c r="S121" s="8">
        <v>41783.642939814818</v>
      </c>
      <c r="T121" s="8">
        <v>41843.642939814818</v>
      </c>
    </row>
    <row r="122" spans="1:20" ht="224">
      <c r="A122">
        <v>2061</v>
      </c>
      <c r="B122" s="3" t="s">
        <v>2062</v>
      </c>
      <c r="C122" s="3" t="s">
        <v>6171</v>
      </c>
      <c r="D122" s="6">
        <v>5000</v>
      </c>
      <c r="E122" s="6">
        <v>5396</v>
      </c>
      <c r="F122" t="s">
        <v>8218</v>
      </c>
      <c r="G122" t="s">
        <v>8223</v>
      </c>
      <c r="H122" t="s">
        <v>8245</v>
      </c>
      <c r="I122" s="10">
        <v>1483208454</v>
      </c>
      <c r="J122" s="10">
        <v>1480616454</v>
      </c>
      <c r="K122" t="b">
        <v>0</v>
      </c>
      <c r="L122">
        <v>35</v>
      </c>
      <c r="M122" t="b">
        <v>1</v>
      </c>
      <c r="N122" t="s">
        <v>8293</v>
      </c>
      <c r="O122">
        <v>108</v>
      </c>
      <c r="P122">
        <v>154.16999999999999</v>
      </c>
      <c r="Q122" s="12" t="s">
        <v>8317</v>
      </c>
      <c r="R122" s="12" t="s">
        <v>8347</v>
      </c>
      <c r="S122" s="8">
        <v>42705.764513888891</v>
      </c>
      <c r="T122" s="8">
        <v>42735.764513888891</v>
      </c>
    </row>
    <row r="123" spans="1:20" ht="208">
      <c r="A123">
        <v>2062</v>
      </c>
      <c r="B123" s="3" t="s">
        <v>2063</v>
      </c>
      <c r="C123" s="3" t="s">
        <v>6172</v>
      </c>
      <c r="D123" s="6">
        <v>100000</v>
      </c>
      <c r="E123" s="6">
        <v>114977</v>
      </c>
      <c r="F123" t="s">
        <v>8218</v>
      </c>
      <c r="G123" t="s">
        <v>8231</v>
      </c>
      <c r="H123" t="s">
        <v>8252</v>
      </c>
      <c r="I123" s="10">
        <v>1458807098</v>
      </c>
      <c r="J123" s="10">
        <v>1456218698</v>
      </c>
      <c r="K123" t="b">
        <v>0</v>
      </c>
      <c r="L123">
        <v>203</v>
      </c>
      <c r="M123" t="b">
        <v>1</v>
      </c>
      <c r="N123" t="s">
        <v>8293</v>
      </c>
      <c r="O123">
        <v>115</v>
      </c>
      <c r="P123">
        <v>566.39</v>
      </c>
      <c r="Q123" s="12" t="s">
        <v>8317</v>
      </c>
      <c r="R123" s="12" t="s">
        <v>8347</v>
      </c>
      <c r="S123" s="8">
        <v>42423.3830787037</v>
      </c>
      <c r="T123" s="8">
        <v>42453.341412037036</v>
      </c>
    </row>
    <row r="124" spans="1:20" ht="144">
      <c r="A124">
        <v>2063</v>
      </c>
      <c r="B124" s="3" t="s">
        <v>2064</v>
      </c>
      <c r="C124" s="3" t="s">
        <v>6173</v>
      </c>
      <c r="D124" s="6">
        <v>4000</v>
      </c>
      <c r="E124" s="6">
        <v>5922</v>
      </c>
      <c r="F124" t="s">
        <v>8218</v>
      </c>
      <c r="G124" t="s">
        <v>8235</v>
      </c>
      <c r="H124" t="s">
        <v>8248</v>
      </c>
      <c r="I124" s="10">
        <v>1463333701</v>
      </c>
      <c r="J124" s="10">
        <v>1460482501</v>
      </c>
      <c r="K124" t="b">
        <v>0</v>
      </c>
      <c r="L124">
        <v>49</v>
      </c>
      <c r="M124" t="b">
        <v>1</v>
      </c>
      <c r="N124" t="s">
        <v>8293</v>
      </c>
      <c r="O124">
        <v>148</v>
      </c>
      <c r="P124">
        <v>120.86</v>
      </c>
      <c r="Q124" s="12" t="s">
        <v>8317</v>
      </c>
      <c r="R124" s="12" t="s">
        <v>8347</v>
      </c>
      <c r="S124" s="8">
        <v>42472.73265046296</v>
      </c>
      <c r="T124" s="8">
        <v>42505.73265046296</v>
      </c>
    </row>
    <row r="125" spans="1:20" ht="192">
      <c r="A125">
        <v>2064</v>
      </c>
      <c r="B125" s="3" t="s">
        <v>2065</v>
      </c>
      <c r="C125" s="3" t="s">
        <v>6174</v>
      </c>
      <c r="D125" s="6">
        <v>261962</v>
      </c>
      <c r="E125" s="6">
        <v>500784.27</v>
      </c>
      <c r="F125" t="s">
        <v>8218</v>
      </c>
      <c r="G125" t="s">
        <v>8223</v>
      </c>
      <c r="H125" t="s">
        <v>8245</v>
      </c>
      <c r="I125" s="10">
        <v>1370001600</v>
      </c>
      <c r="J125" s="10">
        <v>1366879523</v>
      </c>
      <c r="K125" t="b">
        <v>0</v>
      </c>
      <c r="L125">
        <v>5812</v>
      </c>
      <c r="M125" t="b">
        <v>1</v>
      </c>
      <c r="N125" t="s">
        <v>8293</v>
      </c>
      <c r="O125">
        <v>191</v>
      </c>
      <c r="P125">
        <v>86.16</v>
      </c>
      <c r="Q125" s="12" t="s">
        <v>8317</v>
      </c>
      <c r="R125" s="12" t="s">
        <v>8347</v>
      </c>
      <c r="S125" s="8">
        <v>41389.364849537036</v>
      </c>
      <c r="T125" s="8">
        <v>41425.5</v>
      </c>
    </row>
    <row r="126" spans="1:20" ht="224">
      <c r="A126">
        <v>2065</v>
      </c>
      <c r="B126" s="3" t="s">
        <v>2066</v>
      </c>
      <c r="C126" s="3" t="s">
        <v>6175</v>
      </c>
      <c r="D126" s="6">
        <v>40000</v>
      </c>
      <c r="E126" s="6">
        <v>79686.05</v>
      </c>
      <c r="F126" t="s">
        <v>8218</v>
      </c>
      <c r="G126" t="s">
        <v>8224</v>
      </c>
      <c r="H126" t="s">
        <v>8246</v>
      </c>
      <c r="I126" s="10">
        <v>1387958429</v>
      </c>
      <c r="J126" s="10">
        <v>1385366429</v>
      </c>
      <c r="K126" t="b">
        <v>0</v>
      </c>
      <c r="L126">
        <v>1556</v>
      </c>
      <c r="M126" t="b">
        <v>1</v>
      </c>
      <c r="N126" t="s">
        <v>8293</v>
      </c>
      <c r="O126">
        <v>199</v>
      </c>
      <c r="P126">
        <v>51.21</v>
      </c>
      <c r="Q126" s="12" t="s">
        <v>8317</v>
      </c>
      <c r="R126" s="12" t="s">
        <v>8347</v>
      </c>
      <c r="S126" s="8">
        <v>41603.333668981482</v>
      </c>
      <c r="T126" s="8">
        <v>41633.333668981482</v>
      </c>
    </row>
    <row r="127" spans="1:20" ht="176">
      <c r="A127">
        <v>2066</v>
      </c>
      <c r="B127" s="3" t="s">
        <v>2067</v>
      </c>
      <c r="C127" s="3" t="s">
        <v>6176</v>
      </c>
      <c r="D127" s="6">
        <v>2000</v>
      </c>
      <c r="E127" s="6">
        <v>4372</v>
      </c>
      <c r="F127" t="s">
        <v>8218</v>
      </c>
      <c r="G127" t="s">
        <v>8223</v>
      </c>
      <c r="H127" t="s">
        <v>8245</v>
      </c>
      <c r="I127" s="10">
        <v>1408818683</v>
      </c>
      <c r="J127" s="10">
        <v>1406226683</v>
      </c>
      <c r="K127" t="b">
        <v>0</v>
      </c>
      <c r="L127">
        <v>65</v>
      </c>
      <c r="M127" t="b">
        <v>1</v>
      </c>
      <c r="N127" t="s">
        <v>8293</v>
      </c>
      <c r="O127">
        <v>219</v>
      </c>
      <c r="P127">
        <v>67.260000000000005</v>
      </c>
      <c r="Q127" s="12" t="s">
        <v>8317</v>
      </c>
      <c r="R127" s="12" t="s">
        <v>8347</v>
      </c>
      <c r="S127" s="8">
        <v>41844.771793981483</v>
      </c>
      <c r="T127" s="8">
        <v>41874.771793981483</v>
      </c>
    </row>
    <row r="128" spans="1:20" ht="160">
      <c r="A128">
        <v>2067</v>
      </c>
      <c r="B128" s="3" t="s">
        <v>2068</v>
      </c>
      <c r="C128" s="3" t="s">
        <v>6177</v>
      </c>
      <c r="D128" s="6">
        <v>495</v>
      </c>
      <c r="E128" s="6">
        <v>628</v>
      </c>
      <c r="F128" t="s">
        <v>8218</v>
      </c>
      <c r="G128" t="s">
        <v>8224</v>
      </c>
      <c r="H128" t="s">
        <v>8246</v>
      </c>
      <c r="I128" s="10">
        <v>1432499376</v>
      </c>
      <c r="J128" s="10">
        <v>1429648176</v>
      </c>
      <c r="K128" t="b">
        <v>0</v>
      </c>
      <c r="L128">
        <v>10</v>
      </c>
      <c r="M128" t="b">
        <v>1</v>
      </c>
      <c r="N128" t="s">
        <v>8293</v>
      </c>
      <c r="O128">
        <v>127</v>
      </c>
      <c r="P128">
        <v>62.8</v>
      </c>
      <c r="Q128" s="12" t="s">
        <v>8317</v>
      </c>
      <c r="R128" s="12" t="s">
        <v>8347</v>
      </c>
      <c r="S128" s="8">
        <v>42115.853888888887</v>
      </c>
      <c r="T128" s="8">
        <v>42148.853888888887</v>
      </c>
    </row>
    <row r="129" spans="1:20" ht="208">
      <c r="A129">
        <v>2068</v>
      </c>
      <c r="B129" s="3" t="s">
        <v>2069</v>
      </c>
      <c r="C129" s="3" t="s">
        <v>6178</v>
      </c>
      <c r="D129" s="6">
        <v>25000</v>
      </c>
      <c r="E129" s="6">
        <v>26305.97</v>
      </c>
      <c r="F129" t="s">
        <v>8218</v>
      </c>
      <c r="G129" t="s">
        <v>8223</v>
      </c>
      <c r="H129" t="s">
        <v>8245</v>
      </c>
      <c r="I129" s="10">
        <v>1476994315</v>
      </c>
      <c r="J129" s="10">
        <v>1474402315</v>
      </c>
      <c r="K129" t="b">
        <v>0</v>
      </c>
      <c r="L129">
        <v>76</v>
      </c>
      <c r="M129" t="b">
        <v>1</v>
      </c>
      <c r="N129" t="s">
        <v>8293</v>
      </c>
      <c r="O129">
        <v>105</v>
      </c>
      <c r="P129">
        <v>346.13</v>
      </c>
      <c r="Q129" s="12" t="s">
        <v>8317</v>
      </c>
      <c r="R129" s="12" t="s">
        <v>8347</v>
      </c>
      <c r="S129" s="8">
        <v>42633.841608796298</v>
      </c>
      <c r="T129" s="8">
        <v>42663.841608796298</v>
      </c>
    </row>
    <row r="130" spans="1:20" ht="208">
      <c r="A130">
        <v>2069</v>
      </c>
      <c r="B130" s="3" t="s">
        <v>2070</v>
      </c>
      <c r="C130" s="3" t="s">
        <v>6179</v>
      </c>
      <c r="D130" s="6">
        <v>50000</v>
      </c>
      <c r="E130" s="6">
        <v>64203.33</v>
      </c>
      <c r="F130" t="s">
        <v>8218</v>
      </c>
      <c r="G130" t="s">
        <v>8223</v>
      </c>
      <c r="H130" t="s">
        <v>8245</v>
      </c>
      <c r="I130" s="10">
        <v>1451776791</v>
      </c>
      <c r="J130" s="10">
        <v>1449098391</v>
      </c>
      <c r="K130" t="b">
        <v>0</v>
      </c>
      <c r="L130">
        <v>263</v>
      </c>
      <c r="M130" t="b">
        <v>1</v>
      </c>
      <c r="N130" t="s">
        <v>8293</v>
      </c>
      <c r="O130">
        <v>128</v>
      </c>
      <c r="P130">
        <v>244.12</v>
      </c>
      <c r="Q130" s="12" t="s">
        <v>8317</v>
      </c>
      <c r="R130" s="12" t="s">
        <v>8347</v>
      </c>
      <c r="S130" s="8">
        <v>42340.972118055557</v>
      </c>
      <c r="T130" s="8">
        <v>42371.972118055557</v>
      </c>
    </row>
    <row r="131" spans="1:20" ht="208">
      <c r="A131">
        <v>2070</v>
      </c>
      <c r="B131" s="3" t="s">
        <v>2071</v>
      </c>
      <c r="C131" s="3" t="s">
        <v>6180</v>
      </c>
      <c r="D131" s="6">
        <v>125000</v>
      </c>
      <c r="E131" s="6">
        <v>396659</v>
      </c>
      <c r="F131" t="s">
        <v>8218</v>
      </c>
      <c r="G131" t="s">
        <v>8235</v>
      </c>
      <c r="H131" t="s">
        <v>8248</v>
      </c>
      <c r="I131" s="10">
        <v>1467128723</v>
      </c>
      <c r="J131" s="10">
        <v>1464536723</v>
      </c>
      <c r="K131" t="b">
        <v>0</v>
      </c>
      <c r="L131">
        <v>1530</v>
      </c>
      <c r="M131" t="b">
        <v>1</v>
      </c>
      <c r="N131" t="s">
        <v>8293</v>
      </c>
      <c r="O131">
        <v>317</v>
      </c>
      <c r="P131">
        <v>259.25</v>
      </c>
      <c r="Q131" s="12" t="s">
        <v>8317</v>
      </c>
      <c r="R131" s="12" t="s">
        <v>8347</v>
      </c>
      <c r="S131" s="8">
        <v>42519.6565162037</v>
      </c>
      <c r="T131" s="8">
        <v>42549.6565162037</v>
      </c>
    </row>
    <row r="132" spans="1:20" ht="208">
      <c r="A132">
        <v>2071</v>
      </c>
      <c r="B132" s="3" t="s">
        <v>2072</v>
      </c>
      <c r="C132" s="3" t="s">
        <v>6181</v>
      </c>
      <c r="D132" s="6">
        <v>20000</v>
      </c>
      <c r="E132" s="6">
        <v>56146</v>
      </c>
      <c r="F132" t="s">
        <v>8218</v>
      </c>
      <c r="G132" t="s">
        <v>8223</v>
      </c>
      <c r="H132" t="s">
        <v>8245</v>
      </c>
      <c r="I132" s="10">
        <v>1475390484</v>
      </c>
      <c r="J132" s="10">
        <v>1471502484</v>
      </c>
      <c r="K132" t="b">
        <v>0</v>
      </c>
      <c r="L132">
        <v>278</v>
      </c>
      <c r="M132" t="b">
        <v>1</v>
      </c>
      <c r="N132" t="s">
        <v>8293</v>
      </c>
      <c r="O132">
        <v>281</v>
      </c>
      <c r="P132">
        <v>201.96</v>
      </c>
      <c r="Q132" s="12" t="s">
        <v>8317</v>
      </c>
      <c r="R132" s="12" t="s">
        <v>8347</v>
      </c>
      <c r="S132" s="8">
        <v>42600.278749999998</v>
      </c>
      <c r="T132" s="8">
        <v>42645.278749999998</v>
      </c>
    </row>
    <row r="133" spans="1:20" ht="208">
      <c r="A133">
        <v>2072</v>
      </c>
      <c r="B133" s="3" t="s">
        <v>2073</v>
      </c>
      <c r="C133" s="3" t="s">
        <v>6182</v>
      </c>
      <c r="D133" s="6">
        <v>71500</v>
      </c>
      <c r="E133" s="6">
        <v>79173</v>
      </c>
      <c r="F133" t="s">
        <v>8218</v>
      </c>
      <c r="G133" t="s">
        <v>8223</v>
      </c>
      <c r="H133" t="s">
        <v>8245</v>
      </c>
      <c r="I133" s="10">
        <v>1462629432</v>
      </c>
      <c r="J133" s="10">
        <v>1460037432</v>
      </c>
      <c r="K133" t="b">
        <v>0</v>
      </c>
      <c r="L133">
        <v>350</v>
      </c>
      <c r="M133" t="b">
        <v>1</v>
      </c>
      <c r="N133" t="s">
        <v>8293</v>
      </c>
      <c r="O133">
        <v>111</v>
      </c>
      <c r="P133">
        <v>226.21</v>
      </c>
      <c r="Q133" s="12" t="s">
        <v>8317</v>
      </c>
      <c r="R133" s="12" t="s">
        <v>8347</v>
      </c>
      <c r="S133" s="8">
        <v>42467.581388888888</v>
      </c>
      <c r="T133" s="8">
        <v>42497.581388888888</v>
      </c>
    </row>
    <row r="134" spans="1:20" ht="208">
      <c r="A134">
        <v>2073</v>
      </c>
      <c r="B134" s="3" t="s">
        <v>2074</v>
      </c>
      <c r="C134" s="3" t="s">
        <v>6183</v>
      </c>
      <c r="D134" s="6">
        <v>100000</v>
      </c>
      <c r="E134" s="6">
        <v>152604.29999999999</v>
      </c>
      <c r="F134" t="s">
        <v>8218</v>
      </c>
      <c r="G134" t="s">
        <v>8223</v>
      </c>
      <c r="H134" t="s">
        <v>8245</v>
      </c>
      <c r="I134" s="10">
        <v>1431100918</v>
      </c>
      <c r="J134" s="10">
        <v>1427212918</v>
      </c>
      <c r="K134" t="b">
        <v>0</v>
      </c>
      <c r="L134">
        <v>470</v>
      </c>
      <c r="M134" t="b">
        <v>1</v>
      </c>
      <c r="N134" t="s">
        <v>8293</v>
      </c>
      <c r="O134">
        <v>153</v>
      </c>
      <c r="P134">
        <v>324.69</v>
      </c>
      <c r="Q134" s="12" t="s">
        <v>8317</v>
      </c>
      <c r="R134" s="12" t="s">
        <v>8347</v>
      </c>
      <c r="S134" s="8">
        <v>42087.668032407411</v>
      </c>
      <c r="T134" s="8">
        <v>42132.668032407411</v>
      </c>
    </row>
    <row r="135" spans="1:20" ht="128">
      <c r="A135">
        <v>2074</v>
      </c>
      <c r="B135" s="3" t="s">
        <v>2075</v>
      </c>
      <c r="C135" s="3" t="s">
        <v>6184</v>
      </c>
      <c r="D135" s="6">
        <v>600</v>
      </c>
      <c r="E135" s="6">
        <v>615</v>
      </c>
      <c r="F135" t="s">
        <v>8218</v>
      </c>
      <c r="G135" t="s">
        <v>8223</v>
      </c>
      <c r="H135" t="s">
        <v>8245</v>
      </c>
      <c r="I135" s="10">
        <v>1462564182</v>
      </c>
      <c r="J135" s="10">
        <v>1459972182</v>
      </c>
      <c r="K135" t="b">
        <v>0</v>
      </c>
      <c r="L135">
        <v>3</v>
      </c>
      <c r="M135" t="b">
        <v>1</v>
      </c>
      <c r="N135" t="s">
        <v>8293</v>
      </c>
      <c r="O135">
        <v>103</v>
      </c>
      <c r="P135">
        <v>205</v>
      </c>
      <c r="Q135" s="12" t="s">
        <v>8317</v>
      </c>
      <c r="R135" s="12" t="s">
        <v>8347</v>
      </c>
      <c r="S135" s="8">
        <v>42466.826180555552</v>
      </c>
      <c r="T135" s="8">
        <v>42496.826180555552</v>
      </c>
    </row>
    <row r="136" spans="1:20" ht="160">
      <c r="A136">
        <v>2075</v>
      </c>
      <c r="B136" s="3" t="s">
        <v>2076</v>
      </c>
      <c r="C136" s="3" t="s">
        <v>6185</v>
      </c>
      <c r="D136" s="6">
        <v>9999</v>
      </c>
      <c r="E136" s="6">
        <v>167820.6</v>
      </c>
      <c r="F136" t="s">
        <v>8218</v>
      </c>
      <c r="G136" t="s">
        <v>8223</v>
      </c>
      <c r="H136" t="s">
        <v>8245</v>
      </c>
      <c r="I136" s="10">
        <v>1374769288</v>
      </c>
      <c r="J136" s="10">
        <v>1372177288</v>
      </c>
      <c r="K136" t="b">
        <v>0</v>
      </c>
      <c r="L136">
        <v>8200</v>
      </c>
      <c r="M136" t="b">
        <v>1</v>
      </c>
      <c r="N136" t="s">
        <v>8293</v>
      </c>
      <c r="O136">
        <v>1678</v>
      </c>
      <c r="P136">
        <v>20.47</v>
      </c>
      <c r="Q136" s="12" t="s">
        <v>8317</v>
      </c>
      <c r="R136" s="12" t="s">
        <v>8347</v>
      </c>
      <c r="S136" s="8">
        <v>41450.681574074071</v>
      </c>
      <c r="T136" s="8">
        <v>41480.681574074071</v>
      </c>
    </row>
    <row r="137" spans="1:20" ht="112">
      <c r="A137">
        <v>2076</v>
      </c>
      <c r="B137" s="3" t="s">
        <v>2077</v>
      </c>
      <c r="C137" s="3" t="s">
        <v>6186</v>
      </c>
      <c r="D137" s="6">
        <v>179000</v>
      </c>
      <c r="E137" s="6">
        <v>972594.99</v>
      </c>
      <c r="F137" t="s">
        <v>8218</v>
      </c>
      <c r="G137" t="s">
        <v>8224</v>
      </c>
      <c r="H137" t="s">
        <v>8246</v>
      </c>
      <c r="I137" s="10">
        <v>1406149689</v>
      </c>
      <c r="J137" s="10">
        <v>1402693689</v>
      </c>
      <c r="K137" t="b">
        <v>0</v>
      </c>
      <c r="L137">
        <v>8359</v>
      </c>
      <c r="M137" t="b">
        <v>1</v>
      </c>
      <c r="N137" t="s">
        <v>8293</v>
      </c>
      <c r="O137">
        <v>543</v>
      </c>
      <c r="P137">
        <v>116.35</v>
      </c>
      <c r="Q137" s="12" t="s">
        <v>8317</v>
      </c>
      <c r="R137" s="12" t="s">
        <v>8347</v>
      </c>
      <c r="S137" s="8">
        <v>41803.880659722221</v>
      </c>
      <c r="T137" s="8">
        <v>41843.880659722221</v>
      </c>
    </row>
    <row r="138" spans="1:20" ht="176">
      <c r="A138">
        <v>2077</v>
      </c>
      <c r="B138" s="3" t="s">
        <v>2078</v>
      </c>
      <c r="C138" s="3" t="s">
        <v>6187</v>
      </c>
      <c r="D138" s="6">
        <v>50000</v>
      </c>
      <c r="E138" s="6">
        <v>57754</v>
      </c>
      <c r="F138" t="s">
        <v>8218</v>
      </c>
      <c r="G138" t="s">
        <v>8223</v>
      </c>
      <c r="H138" t="s">
        <v>8245</v>
      </c>
      <c r="I138" s="10">
        <v>1433538000</v>
      </c>
      <c r="J138" s="10">
        <v>1428541276</v>
      </c>
      <c r="K138" t="b">
        <v>0</v>
      </c>
      <c r="L138">
        <v>188</v>
      </c>
      <c r="M138" t="b">
        <v>1</v>
      </c>
      <c r="N138" t="s">
        <v>8293</v>
      </c>
      <c r="O138">
        <v>116</v>
      </c>
      <c r="P138">
        <v>307.2</v>
      </c>
      <c r="Q138" s="12" t="s">
        <v>8317</v>
      </c>
      <c r="R138" s="12" t="s">
        <v>8347</v>
      </c>
      <c r="S138" s="8">
        <v>42103.042546296296</v>
      </c>
      <c r="T138" s="8">
        <v>42160.875</v>
      </c>
    </row>
    <row r="139" spans="1:20" ht="208">
      <c r="A139">
        <v>2078</v>
      </c>
      <c r="B139" s="3" t="s">
        <v>2079</v>
      </c>
      <c r="C139" s="3" t="s">
        <v>6188</v>
      </c>
      <c r="D139" s="6">
        <v>20000</v>
      </c>
      <c r="E139" s="6">
        <v>26241</v>
      </c>
      <c r="F139" t="s">
        <v>8218</v>
      </c>
      <c r="G139" t="s">
        <v>8226</v>
      </c>
      <c r="H139" t="s">
        <v>8248</v>
      </c>
      <c r="I139" s="10">
        <v>1482085857</v>
      </c>
      <c r="J139" s="10">
        <v>1479493857</v>
      </c>
      <c r="K139" t="b">
        <v>0</v>
      </c>
      <c r="L139">
        <v>48</v>
      </c>
      <c r="M139" t="b">
        <v>1</v>
      </c>
      <c r="N139" t="s">
        <v>8293</v>
      </c>
      <c r="O139">
        <v>131</v>
      </c>
      <c r="P139">
        <v>546.69000000000005</v>
      </c>
      <c r="Q139" s="12" t="s">
        <v>8317</v>
      </c>
      <c r="R139" s="12" t="s">
        <v>8347</v>
      </c>
      <c r="S139" s="8">
        <v>42692.771493055552</v>
      </c>
      <c r="T139" s="8">
        <v>42722.771493055552</v>
      </c>
    </row>
    <row r="140" spans="1:20" ht="208">
      <c r="A140">
        <v>2079</v>
      </c>
      <c r="B140" s="3" t="s">
        <v>2080</v>
      </c>
      <c r="C140" s="3" t="s">
        <v>6189</v>
      </c>
      <c r="D140" s="6">
        <v>10000</v>
      </c>
      <c r="E140" s="6">
        <v>28817</v>
      </c>
      <c r="F140" t="s">
        <v>8218</v>
      </c>
      <c r="G140" t="s">
        <v>8224</v>
      </c>
      <c r="H140" t="s">
        <v>8246</v>
      </c>
      <c r="I140" s="10">
        <v>1435258800</v>
      </c>
      <c r="J140" s="10">
        <v>1432659793</v>
      </c>
      <c r="K140" t="b">
        <v>0</v>
      </c>
      <c r="L140">
        <v>607</v>
      </c>
      <c r="M140" t="b">
        <v>1</v>
      </c>
      <c r="N140" t="s">
        <v>8293</v>
      </c>
      <c r="O140">
        <v>288</v>
      </c>
      <c r="P140">
        <v>47.47</v>
      </c>
      <c r="Q140" s="12" t="s">
        <v>8317</v>
      </c>
      <c r="R140" s="12" t="s">
        <v>8347</v>
      </c>
      <c r="S140" s="8">
        <v>42150.71056712963</v>
      </c>
      <c r="T140" s="8">
        <v>42180.791666666672</v>
      </c>
    </row>
    <row r="141" spans="1:20" ht="208">
      <c r="A141">
        <v>2080</v>
      </c>
      <c r="B141" s="3" t="s">
        <v>2081</v>
      </c>
      <c r="C141" s="3" t="s">
        <v>6190</v>
      </c>
      <c r="D141" s="6">
        <v>1000</v>
      </c>
      <c r="E141" s="6">
        <v>5078</v>
      </c>
      <c r="F141" t="s">
        <v>8218</v>
      </c>
      <c r="G141" t="s">
        <v>8223</v>
      </c>
      <c r="H141" t="s">
        <v>8245</v>
      </c>
      <c r="I141" s="10">
        <v>1447286300</v>
      </c>
      <c r="J141" s="10">
        <v>1444690700</v>
      </c>
      <c r="K141" t="b">
        <v>0</v>
      </c>
      <c r="L141">
        <v>50</v>
      </c>
      <c r="M141" t="b">
        <v>1</v>
      </c>
      <c r="N141" t="s">
        <v>8293</v>
      </c>
      <c r="O141">
        <v>508</v>
      </c>
      <c r="P141">
        <v>101.56</v>
      </c>
      <c r="Q141" s="12" t="s">
        <v>8317</v>
      </c>
      <c r="R141" s="12" t="s">
        <v>8347</v>
      </c>
      <c r="S141" s="8">
        <v>42289.957175925927</v>
      </c>
      <c r="T141" s="8">
        <v>42319.998842592591</v>
      </c>
    </row>
    <row r="142" spans="1:20" ht="224">
      <c r="A142">
        <v>2601</v>
      </c>
      <c r="B142" s="3" t="s">
        <v>2601</v>
      </c>
      <c r="C142" s="3" t="s">
        <v>6711</v>
      </c>
      <c r="D142" s="6">
        <v>500</v>
      </c>
      <c r="E142" s="6">
        <v>3307</v>
      </c>
      <c r="F142" t="s">
        <v>8218</v>
      </c>
      <c r="G142" t="s">
        <v>8223</v>
      </c>
      <c r="H142" t="s">
        <v>8245</v>
      </c>
      <c r="I142" s="10">
        <v>1347508740</v>
      </c>
      <c r="J142" s="10">
        <v>1346276349</v>
      </c>
      <c r="K142" t="b">
        <v>1</v>
      </c>
      <c r="L142">
        <v>151</v>
      </c>
      <c r="M142" t="b">
        <v>1</v>
      </c>
      <c r="N142" t="s">
        <v>8299</v>
      </c>
      <c r="O142">
        <v>661</v>
      </c>
      <c r="P142">
        <v>21.9</v>
      </c>
      <c r="Q142" s="12" t="s">
        <v>8317</v>
      </c>
      <c r="R142" s="12" t="s">
        <v>8353</v>
      </c>
      <c r="S142" s="8">
        <v>41150.902187499996</v>
      </c>
      <c r="T142" s="8">
        <v>41165.165972222225</v>
      </c>
    </row>
    <row r="143" spans="1:20" ht="192">
      <c r="A143">
        <v>2602</v>
      </c>
      <c r="B143" s="3" t="s">
        <v>2602</v>
      </c>
      <c r="C143" s="3" t="s">
        <v>6712</v>
      </c>
      <c r="D143" s="6">
        <v>12000</v>
      </c>
      <c r="E143" s="6">
        <v>39131</v>
      </c>
      <c r="F143" t="s">
        <v>8218</v>
      </c>
      <c r="G143" t="s">
        <v>8223</v>
      </c>
      <c r="H143" t="s">
        <v>8245</v>
      </c>
      <c r="I143" s="10">
        <v>1415827200</v>
      </c>
      <c r="J143" s="10">
        <v>1412358968</v>
      </c>
      <c r="K143" t="b">
        <v>1</v>
      </c>
      <c r="L143">
        <v>489</v>
      </c>
      <c r="M143" t="b">
        <v>1</v>
      </c>
      <c r="N143" t="s">
        <v>8299</v>
      </c>
      <c r="O143">
        <v>326</v>
      </c>
      <c r="P143">
        <v>80.02</v>
      </c>
      <c r="Q143" s="12" t="s">
        <v>8317</v>
      </c>
      <c r="R143" s="12" t="s">
        <v>8353</v>
      </c>
      <c r="S143" s="8">
        <v>41915.747314814813</v>
      </c>
      <c r="T143" s="8">
        <v>41955.888888888891</v>
      </c>
    </row>
    <row r="144" spans="1:20" ht="128">
      <c r="A144">
        <v>2603</v>
      </c>
      <c r="B144" s="3" t="s">
        <v>2603</v>
      </c>
      <c r="C144" s="3" t="s">
        <v>6713</v>
      </c>
      <c r="D144" s="6">
        <v>1750</v>
      </c>
      <c r="E144" s="6">
        <v>1776</v>
      </c>
      <c r="F144" t="s">
        <v>8218</v>
      </c>
      <c r="G144" t="s">
        <v>8223</v>
      </c>
      <c r="H144" t="s">
        <v>8245</v>
      </c>
      <c r="I144" s="10">
        <v>1387835654</v>
      </c>
      <c r="J144" s="10">
        <v>1386626054</v>
      </c>
      <c r="K144" t="b">
        <v>1</v>
      </c>
      <c r="L144">
        <v>50</v>
      </c>
      <c r="M144" t="b">
        <v>1</v>
      </c>
      <c r="N144" t="s">
        <v>8299</v>
      </c>
      <c r="O144">
        <v>101</v>
      </c>
      <c r="P144">
        <v>35.520000000000003</v>
      </c>
      <c r="Q144" s="12" t="s">
        <v>8317</v>
      </c>
      <c r="R144" s="12" t="s">
        <v>8353</v>
      </c>
      <c r="S144" s="8">
        <v>41617.912662037037</v>
      </c>
      <c r="T144" s="8">
        <v>41631.912662037037</v>
      </c>
    </row>
    <row r="145" spans="1:20" ht="208">
      <c r="A145">
        <v>2604</v>
      </c>
      <c r="B145" s="3" t="s">
        <v>2604</v>
      </c>
      <c r="C145" s="3" t="s">
        <v>6714</v>
      </c>
      <c r="D145" s="6">
        <v>20000</v>
      </c>
      <c r="E145" s="6">
        <v>20843.599999999999</v>
      </c>
      <c r="F145" t="s">
        <v>8218</v>
      </c>
      <c r="G145" t="s">
        <v>8223</v>
      </c>
      <c r="H145" t="s">
        <v>8245</v>
      </c>
      <c r="I145" s="10">
        <v>1335662023</v>
      </c>
      <c r="J145" s="10">
        <v>1333070023</v>
      </c>
      <c r="K145" t="b">
        <v>1</v>
      </c>
      <c r="L145">
        <v>321</v>
      </c>
      <c r="M145" t="b">
        <v>1</v>
      </c>
      <c r="N145" t="s">
        <v>8299</v>
      </c>
      <c r="O145">
        <v>104</v>
      </c>
      <c r="P145">
        <v>64.930000000000007</v>
      </c>
      <c r="Q145" s="12" t="s">
        <v>8317</v>
      </c>
      <c r="R145" s="12" t="s">
        <v>8353</v>
      </c>
      <c r="S145" s="8">
        <v>40998.051192129627</v>
      </c>
      <c r="T145" s="8">
        <v>41028.051192129627</v>
      </c>
    </row>
    <row r="146" spans="1:20" ht="192">
      <c r="A146">
        <v>2605</v>
      </c>
      <c r="B146" s="3" t="s">
        <v>2605</v>
      </c>
      <c r="C146" s="3" t="s">
        <v>6715</v>
      </c>
      <c r="D146" s="6">
        <v>100000</v>
      </c>
      <c r="E146" s="6">
        <v>107421.57</v>
      </c>
      <c r="F146" t="s">
        <v>8218</v>
      </c>
      <c r="G146" t="s">
        <v>8223</v>
      </c>
      <c r="H146" t="s">
        <v>8245</v>
      </c>
      <c r="I146" s="10">
        <v>1466168390</v>
      </c>
      <c r="J146" s="10">
        <v>1463576390</v>
      </c>
      <c r="K146" t="b">
        <v>1</v>
      </c>
      <c r="L146">
        <v>1762</v>
      </c>
      <c r="M146" t="b">
        <v>1</v>
      </c>
      <c r="N146" t="s">
        <v>8299</v>
      </c>
      <c r="O146">
        <v>107</v>
      </c>
      <c r="P146">
        <v>60.97</v>
      </c>
      <c r="Q146" s="12" t="s">
        <v>8317</v>
      </c>
      <c r="R146" s="12" t="s">
        <v>8353</v>
      </c>
      <c r="S146" s="8">
        <v>42508.541550925926</v>
      </c>
      <c r="T146" s="8">
        <v>42538.541550925926</v>
      </c>
    </row>
    <row r="147" spans="1:20" ht="192">
      <c r="A147">
        <v>2606</v>
      </c>
      <c r="B147" s="3" t="s">
        <v>2606</v>
      </c>
      <c r="C147" s="3" t="s">
        <v>6716</v>
      </c>
      <c r="D147" s="6">
        <v>11000</v>
      </c>
      <c r="E147" s="6">
        <v>12106</v>
      </c>
      <c r="F147" t="s">
        <v>8218</v>
      </c>
      <c r="G147" t="s">
        <v>8223</v>
      </c>
      <c r="H147" t="s">
        <v>8245</v>
      </c>
      <c r="I147" s="10">
        <v>1398791182</v>
      </c>
      <c r="J147" s="10">
        <v>1396026382</v>
      </c>
      <c r="K147" t="b">
        <v>1</v>
      </c>
      <c r="L147">
        <v>385</v>
      </c>
      <c r="M147" t="b">
        <v>1</v>
      </c>
      <c r="N147" t="s">
        <v>8299</v>
      </c>
      <c r="O147">
        <v>110</v>
      </c>
      <c r="P147">
        <v>31.44</v>
      </c>
      <c r="Q147" s="12" t="s">
        <v>8317</v>
      </c>
      <c r="R147" s="12" t="s">
        <v>8353</v>
      </c>
      <c r="S147" s="8">
        <v>41726.712754629632</v>
      </c>
      <c r="T147" s="8">
        <v>41758.712754629632</v>
      </c>
    </row>
    <row r="148" spans="1:20" ht="224">
      <c r="A148">
        <v>2607</v>
      </c>
      <c r="B148" s="3" t="s">
        <v>2607</v>
      </c>
      <c r="C148" s="3" t="s">
        <v>6717</v>
      </c>
      <c r="D148" s="6">
        <v>8000</v>
      </c>
      <c r="E148" s="6">
        <v>32616</v>
      </c>
      <c r="F148" t="s">
        <v>8218</v>
      </c>
      <c r="G148" t="s">
        <v>8223</v>
      </c>
      <c r="H148" t="s">
        <v>8245</v>
      </c>
      <c r="I148" s="10">
        <v>1439344800</v>
      </c>
      <c r="J148" s="10">
        <v>1435611572</v>
      </c>
      <c r="K148" t="b">
        <v>1</v>
      </c>
      <c r="L148">
        <v>398</v>
      </c>
      <c r="M148" t="b">
        <v>1</v>
      </c>
      <c r="N148" t="s">
        <v>8299</v>
      </c>
      <c r="O148">
        <v>408</v>
      </c>
      <c r="P148">
        <v>81.95</v>
      </c>
      <c r="Q148" s="12" t="s">
        <v>8317</v>
      </c>
      <c r="R148" s="12" t="s">
        <v>8353</v>
      </c>
      <c r="S148" s="8">
        <v>42184.874675925923</v>
      </c>
      <c r="T148" s="8">
        <v>42228.083333333328</v>
      </c>
    </row>
    <row r="149" spans="1:20" ht="176">
      <c r="A149">
        <v>2608</v>
      </c>
      <c r="B149" s="3" t="s">
        <v>2608</v>
      </c>
      <c r="C149" s="3" t="s">
        <v>6718</v>
      </c>
      <c r="D149" s="6">
        <v>8000</v>
      </c>
      <c r="E149" s="6">
        <v>17914</v>
      </c>
      <c r="F149" t="s">
        <v>8218</v>
      </c>
      <c r="G149" t="s">
        <v>8223</v>
      </c>
      <c r="H149" t="s">
        <v>8245</v>
      </c>
      <c r="I149" s="10">
        <v>1489536000</v>
      </c>
      <c r="J149" s="10">
        <v>1485976468</v>
      </c>
      <c r="K149" t="b">
        <v>1</v>
      </c>
      <c r="L149">
        <v>304</v>
      </c>
      <c r="M149" t="b">
        <v>1</v>
      </c>
      <c r="N149" t="s">
        <v>8299</v>
      </c>
      <c r="O149">
        <v>224</v>
      </c>
      <c r="P149">
        <v>58.93</v>
      </c>
      <c r="Q149" s="12" t="s">
        <v>8317</v>
      </c>
      <c r="R149" s="12" t="s">
        <v>8353</v>
      </c>
      <c r="S149" s="8">
        <v>42767.801712962959</v>
      </c>
      <c r="T149" s="8">
        <v>42809</v>
      </c>
    </row>
    <row r="150" spans="1:20" ht="224">
      <c r="A150">
        <v>2609</v>
      </c>
      <c r="B150" s="3" t="s">
        <v>2609</v>
      </c>
      <c r="C150" s="3" t="s">
        <v>6719</v>
      </c>
      <c r="D150" s="6">
        <v>35000</v>
      </c>
      <c r="E150" s="6">
        <v>106330.39</v>
      </c>
      <c r="F150" t="s">
        <v>8218</v>
      </c>
      <c r="G150" t="s">
        <v>8223</v>
      </c>
      <c r="H150" t="s">
        <v>8245</v>
      </c>
      <c r="I150" s="10">
        <v>1342330951</v>
      </c>
      <c r="J150" s="10">
        <v>1339738951</v>
      </c>
      <c r="K150" t="b">
        <v>1</v>
      </c>
      <c r="L150">
        <v>676</v>
      </c>
      <c r="M150" t="b">
        <v>1</v>
      </c>
      <c r="N150" t="s">
        <v>8299</v>
      </c>
      <c r="O150">
        <v>304</v>
      </c>
      <c r="P150">
        <v>157.29</v>
      </c>
      <c r="Q150" s="12" t="s">
        <v>8317</v>
      </c>
      <c r="R150" s="12" t="s">
        <v>8353</v>
      </c>
      <c r="S150" s="8">
        <v>41075.237858796296</v>
      </c>
      <c r="T150" s="8">
        <v>41105.237858796296</v>
      </c>
    </row>
    <row r="151" spans="1:20" ht="144">
      <c r="A151">
        <v>2610</v>
      </c>
      <c r="B151" s="3" t="s">
        <v>2610</v>
      </c>
      <c r="C151" s="3" t="s">
        <v>6720</v>
      </c>
      <c r="D151" s="6">
        <v>22765</v>
      </c>
      <c r="E151" s="6">
        <v>32172.66</v>
      </c>
      <c r="F151" t="s">
        <v>8218</v>
      </c>
      <c r="G151" t="s">
        <v>8223</v>
      </c>
      <c r="H151" t="s">
        <v>8245</v>
      </c>
      <c r="I151" s="10">
        <v>1471849140</v>
      </c>
      <c r="J151" s="10">
        <v>1468444125</v>
      </c>
      <c r="K151" t="b">
        <v>1</v>
      </c>
      <c r="L151">
        <v>577</v>
      </c>
      <c r="M151" t="b">
        <v>1</v>
      </c>
      <c r="N151" t="s">
        <v>8299</v>
      </c>
      <c r="O151">
        <v>141</v>
      </c>
      <c r="P151">
        <v>55.76</v>
      </c>
      <c r="Q151" s="12" t="s">
        <v>8317</v>
      </c>
      <c r="R151" s="12" t="s">
        <v>8353</v>
      </c>
      <c r="S151" s="8">
        <v>42564.881076388891</v>
      </c>
      <c r="T151" s="8">
        <v>42604.290972222225</v>
      </c>
    </row>
    <row r="152" spans="1:20" ht="208">
      <c r="A152">
        <v>2611</v>
      </c>
      <c r="B152" s="3" t="s">
        <v>2611</v>
      </c>
      <c r="C152" s="3" t="s">
        <v>6721</v>
      </c>
      <c r="D152" s="6">
        <v>11000</v>
      </c>
      <c r="E152" s="6">
        <v>306970</v>
      </c>
      <c r="F152" t="s">
        <v>8218</v>
      </c>
      <c r="G152" t="s">
        <v>8235</v>
      </c>
      <c r="H152" t="s">
        <v>8248</v>
      </c>
      <c r="I152" s="10">
        <v>1483397940</v>
      </c>
      <c r="J152" s="10">
        <v>1480493014</v>
      </c>
      <c r="K152" t="b">
        <v>1</v>
      </c>
      <c r="L152">
        <v>3663</v>
      </c>
      <c r="M152" t="b">
        <v>1</v>
      </c>
      <c r="N152" t="s">
        <v>8299</v>
      </c>
      <c r="O152">
        <v>2791</v>
      </c>
      <c r="P152">
        <v>83.8</v>
      </c>
      <c r="Q152" s="12" t="s">
        <v>8317</v>
      </c>
      <c r="R152" s="12" t="s">
        <v>8353</v>
      </c>
      <c r="S152" s="8">
        <v>42704.335810185185</v>
      </c>
      <c r="T152" s="8">
        <v>42737.957638888889</v>
      </c>
    </row>
    <row r="153" spans="1:20" ht="192">
      <c r="A153">
        <v>2612</v>
      </c>
      <c r="B153" s="3" t="s">
        <v>2612</v>
      </c>
      <c r="C153" s="3" t="s">
        <v>6722</v>
      </c>
      <c r="D153" s="6">
        <v>10000</v>
      </c>
      <c r="E153" s="6">
        <v>17176.13</v>
      </c>
      <c r="F153" t="s">
        <v>8218</v>
      </c>
      <c r="G153" t="s">
        <v>8223</v>
      </c>
      <c r="H153" t="s">
        <v>8245</v>
      </c>
      <c r="I153" s="10">
        <v>1420773970</v>
      </c>
      <c r="J153" s="10">
        <v>1418095570</v>
      </c>
      <c r="K153" t="b">
        <v>1</v>
      </c>
      <c r="L153">
        <v>294</v>
      </c>
      <c r="M153" t="b">
        <v>1</v>
      </c>
      <c r="N153" t="s">
        <v>8299</v>
      </c>
      <c r="O153">
        <v>172</v>
      </c>
      <c r="P153">
        <v>58.42</v>
      </c>
      <c r="Q153" s="12" t="s">
        <v>8317</v>
      </c>
      <c r="R153" s="12" t="s">
        <v>8353</v>
      </c>
      <c r="S153" s="8">
        <v>41982.143171296295</v>
      </c>
      <c r="T153" s="8">
        <v>42013.143171296295</v>
      </c>
    </row>
    <row r="154" spans="1:20" ht="192">
      <c r="A154">
        <v>2613</v>
      </c>
      <c r="B154" s="3" t="s">
        <v>2613</v>
      </c>
      <c r="C154" s="3" t="s">
        <v>6723</v>
      </c>
      <c r="D154" s="6">
        <v>7500</v>
      </c>
      <c r="E154" s="6">
        <v>7576</v>
      </c>
      <c r="F154" t="s">
        <v>8218</v>
      </c>
      <c r="G154" t="s">
        <v>8223</v>
      </c>
      <c r="H154" t="s">
        <v>8245</v>
      </c>
      <c r="I154" s="10">
        <v>1348256294</v>
      </c>
      <c r="J154" s="10">
        <v>1345664294</v>
      </c>
      <c r="K154" t="b">
        <v>1</v>
      </c>
      <c r="L154">
        <v>28</v>
      </c>
      <c r="M154" t="b">
        <v>1</v>
      </c>
      <c r="N154" t="s">
        <v>8299</v>
      </c>
      <c r="O154">
        <v>101</v>
      </c>
      <c r="P154">
        <v>270.57</v>
      </c>
      <c r="Q154" s="12" t="s">
        <v>8317</v>
      </c>
      <c r="R154" s="12" t="s">
        <v>8353</v>
      </c>
      <c r="S154" s="8">
        <v>41143.81821759259</v>
      </c>
      <c r="T154" s="8">
        <v>41173.81821759259</v>
      </c>
    </row>
    <row r="155" spans="1:20" ht="192">
      <c r="A155">
        <v>2614</v>
      </c>
      <c r="B155" s="3" t="s">
        <v>2614</v>
      </c>
      <c r="C155" s="3" t="s">
        <v>6724</v>
      </c>
      <c r="D155" s="6">
        <v>10500</v>
      </c>
      <c r="E155" s="6">
        <v>10710</v>
      </c>
      <c r="F155" t="s">
        <v>8218</v>
      </c>
      <c r="G155" t="s">
        <v>8223</v>
      </c>
      <c r="H155" t="s">
        <v>8245</v>
      </c>
      <c r="I155" s="10">
        <v>1398834000</v>
      </c>
      <c r="J155" s="10">
        <v>1396371612</v>
      </c>
      <c r="K155" t="b">
        <v>1</v>
      </c>
      <c r="L155">
        <v>100</v>
      </c>
      <c r="M155" t="b">
        <v>1</v>
      </c>
      <c r="N155" t="s">
        <v>8299</v>
      </c>
      <c r="O155">
        <v>102</v>
      </c>
      <c r="P155">
        <v>107.1</v>
      </c>
      <c r="Q155" s="12" t="s">
        <v>8317</v>
      </c>
      <c r="R155" s="12" t="s">
        <v>8353</v>
      </c>
      <c r="S155" s="8">
        <v>41730.708472222221</v>
      </c>
      <c r="T155" s="8">
        <v>41759.208333333336</v>
      </c>
    </row>
    <row r="156" spans="1:20" ht="192">
      <c r="A156">
        <v>2615</v>
      </c>
      <c r="B156" s="3" t="s">
        <v>2615</v>
      </c>
      <c r="C156" s="3" t="s">
        <v>6725</v>
      </c>
      <c r="D156" s="6">
        <v>2001</v>
      </c>
      <c r="E156" s="6">
        <v>3397</v>
      </c>
      <c r="F156" t="s">
        <v>8218</v>
      </c>
      <c r="G156" t="s">
        <v>8224</v>
      </c>
      <c r="H156" t="s">
        <v>8246</v>
      </c>
      <c r="I156" s="10">
        <v>1462017600</v>
      </c>
      <c r="J156" s="10">
        <v>1458820564</v>
      </c>
      <c r="K156" t="b">
        <v>0</v>
      </c>
      <c r="L156">
        <v>72</v>
      </c>
      <c r="M156" t="b">
        <v>1</v>
      </c>
      <c r="N156" t="s">
        <v>8299</v>
      </c>
      <c r="O156">
        <v>170</v>
      </c>
      <c r="P156">
        <v>47.18</v>
      </c>
      <c r="Q156" s="12" t="s">
        <v>8317</v>
      </c>
      <c r="R156" s="12" t="s">
        <v>8353</v>
      </c>
      <c r="S156" s="8">
        <v>42453.49726851852</v>
      </c>
      <c r="T156" s="8">
        <v>42490.5</v>
      </c>
    </row>
    <row r="157" spans="1:20" ht="192">
      <c r="A157">
        <v>2616</v>
      </c>
      <c r="B157" s="3" t="s">
        <v>2616</v>
      </c>
      <c r="C157" s="3" t="s">
        <v>6726</v>
      </c>
      <c r="D157" s="6">
        <v>25000</v>
      </c>
      <c r="E157" s="6">
        <v>28633.5</v>
      </c>
      <c r="F157" t="s">
        <v>8218</v>
      </c>
      <c r="G157" t="s">
        <v>8223</v>
      </c>
      <c r="H157" t="s">
        <v>8245</v>
      </c>
      <c r="I157" s="10">
        <v>1440546729</v>
      </c>
      <c r="J157" s="10">
        <v>1437954729</v>
      </c>
      <c r="K157" t="b">
        <v>1</v>
      </c>
      <c r="L157">
        <v>238</v>
      </c>
      <c r="M157" t="b">
        <v>1</v>
      </c>
      <c r="N157" t="s">
        <v>8299</v>
      </c>
      <c r="O157">
        <v>115</v>
      </c>
      <c r="P157">
        <v>120.31</v>
      </c>
      <c r="Q157" s="12" t="s">
        <v>8317</v>
      </c>
      <c r="R157" s="12" t="s">
        <v>8353</v>
      </c>
      <c r="S157" s="8">
        <v>42211.99454861111</v>
      </c>
      <c r="T157" s="8">
        <v>42241.99454861111</v>
      </c>
    </row>
    <row r="158" spans="1:20" ht="192">
      <c r="A158">
        <v>2617</v>
      </c>
      <c r="B158" s="3" t="s">
        <v>2617</v>
      </c>
      <c r="C158" s="3" t="s">
        <v>6727</v>
      </c>
      <c r="D158" s="6">
        <v>500</v>
      </c>
      <c r="E158" s="6">
        <v>4388</v>
      </c>
      <c r="F158" t="s">
        <v>8218</v>
      </c>
      <c r="G158" t="s">
        <v>8223</v>
      </c>
      <c r="H158" t="s">
        <v>8245</v>
      </c>
      <c r="I158" s="10">
        <v>1413838751</v>
      </c>
      <c r="J158" s="10">
        <v>1411246751</v>
      </c>
      <c r="K158" t="b">
        <v>1</v>
      </c>
      <c r="L158">
        <v>159</v>
      </c>
      <c r="M158" t="b">
        <v>1</v>
      </c>
      <c r="N158" t="s">
        <v>8299</v>
      </c>
      <c r="O158">
        <v>878</v>
      </c>
      <c r="P158">
        <v>27.6</v>
      </c>
      <c r="Q158" s="12" t="s">
        <v>8317</v>
      </c>
      <c r="R158" s="12" t="s">
        <v>8353</v>
      </c>
      <c r="S158" s="8">
        <v>41902.874432870369</v>
      </c>
      <c r="T158" s="8">
        <v>41932.874432870369</v>
      </c>
    </row>
    <row r="159" spans="1:20" ht="96">
      <c r="A159">
        <v>2618</v>
      </c>
      <c r="B159" s="3" t="s">
        <v>2618</v>
      </c>
      <c r="C159" s="3" t="s">
        <v>6728</v>
      </c>
      <c r="D159" s="6">
        <v>15000</v>
      </c>
      <c r="E159" s="6">
        <v>15808</v>
      </c>
      <c r="F159" t="s">
        <v>8218</v>
      </c>
      <c r="G159" t="s">
        <v>8223</v>
      </c>
      <c r="H159" t="s">
        <v>8245</v>
      </c>
      <c r="I159" s="10">
        <v>1449000061</v>
      </c>
      <c r="J159" s="10">
        <v>1443812461</v>
      </c>
      <c r="K159" t="b">
        <v>1</v>
      </c>
      <c r="L159">
        <v>77</v>
      </c>
      <c r="M159" t="b">
        <v>1</v>
      </c>
      <c r="N159" t="s">
        <v>8299</v>
      </c>
      <c r="O159">
        <v>105</v>
      </c>
      <c r="P159">
        <v>205.3</v>
      </c>
      <c r="Q159" s="12" t="s">
        <v>8317</v>
      </c>
      <c r="R159" s="12" t="s">
        <v>8353</v>
      </c>
      <c r="S159" s="8">
        <v>42279.792372685188</v>
      </c>
      <c r="T159" s="8">
        <v>42339.834039351852</v>
      </c>
    </row>
    <row r="160" spans="1:20" ht="224">
      <c r="A160">
        <v>2619</v>
      </c>
      <c r="B160" s="3" t="s">
        <v>2619</v>
      </c>
      <c r="C160" s="3" t="s">
        <v>6729</v>
      </c>
      <c r="D160" s="6">
        <v>1000</v>
      </c>
      <c r="E160" s="6">
        <v>1884</v>
      </c>
      <c r="F160" t="s">
        <v>8218</v>
      </c>
      <c r="G160" t="s">
        <v>8223</v>
      </c>
      <c r="H160" t="s">
        <v>8245</v>
      </c>
      <c r="I160" s="10">
        <v>1445598000</v>
      </c>
      <c r="J160" s="10">
        <v>1443302004</v>
      </c>
      <c r="K160" t="b">
        <v>1</v>
      </c>
      <c r="L160">
        <v>53</v>
      </c>
      <c r="M160" t="b">
        <v>1</v>
      </c>
      <c r="N160" t="s">
        <v>8299</v>
      </c>
      <c r="O160">
        <v>188</v>
      </c>
      <c r="P160">
        <v>35.549999999999997</v>
      </c>
      <c r="Q160" s="12" t="s">
        <v>8317</v>
      </c>
      <c r="R160" s="12" t="s">
        <v>8353</v>
      </c>
      <c r="S160" s="8">
        <v>42273.884305555555</v>
      </c>
      <c r="T160" s="8">
        <v>42300.458333333328</v>
      </c>
    </row>
    <row r="161" spans="1:20" ht="192">
      <c r="A161">
        <v>2620</v>
      </c>
      <c r="B161" s="3" t="s">
        <v>2620</v>
      </c>
      <c r="C161" s="3" t="s">
        <v>6730</v>
      </c>
      <c r="D161" s="6">
        <v>65000</v>
      </c>
      <c r="E161" s="6">
        <v>93374</v>
      </c>
      <c r="F161" t="s">
        <v>8218</v>
      </c>
      <c r="G161" t="s">
        <v>8225</v>
      </c>
      <c r="H161" t="s">
        <v>8247</v>
      </c>
      <c r="I161" s="10">
        <v>1444525200</v>
      </c>
      <c r="J161" s="10">
        <v>1441339242</v>
      </c>
      <c r="K161" t="b">
        <v>1</v>
      </c>
      <c r="L161">
        <v>1251</v>
      </c>
      <c r="M161" t="b">
        <v>1</v>
      </c>
      <c r="N161" t="s">
        <v>8299</v>
      </c>
      <c r="O161">
        <v>144</v>
      </c>
      <c r="P161">
        <v>74.64</v>
      </c>
      <c r="Q161" s="12" t="s">
        <v>8317</v>
      </c>
      <c r="R161" s="12" t="s">
        <v>8353</v>
      </c>
      <c r="S161" s="8">
        <v>42251.16715277778</v>
      </c>
      <c r="T161" s="8">
        <v>42288.041666666672</v>
      </c>
    </row>
    <row r="162" spans="1:20" ht="208">
      <c r="A162">
        <v>2621</v>
      </c>
      <c r="B162" s="3" t="s">
        <v>2621</v>
      </c>
      <c r="C162" s="3" t="s">
        <v>6731</v>
      </c>
      <c r="D162" s="6">
        <v>15000</v>
      </c>
      <c r="E162" s="6">
        <v>21882</v>
      </c>
      <c r="F162" t="s">
        <v>8218</v>
      </c>
      <c r="G162" t="s">
        <v>8223</v>
      </c>
      <c r="H162" t="s">
        <v>8245</v>
      </c>
      <c r="I162" s="10">
        <v>1432230988</v>
      </c>
      <c r="J162" s="10">
        <v>1429638988</v>
      </c>
      <c r="K162" t="b">
        <v>1</v>
      </c>
      <c r="L162">
        <v>465</v>
      </c>
      <c r="M162" t="b">
        <v>1</v>
      </c>
      <c r="N162" t="s">
        <v>8299</v>
      </c>
      <c r="O162">
        <v>146</v>
      </c>
      <c r="P162">
        <v>47.06</v>
      </c>
      <c r="Q162" s="12" t="s">
        <v>8317</v>
      </c>
      <c r="R162" s="12" t="s">
        <v>8353</v>
      </c>
      <c r="S162" s="8">
        <v>42115.74754629629</v>
      </c>
      <c r="T162" s="8">
        <v>42145.74754629629</v>
      </c>
    </row>
    <row r="163" spans="1:20" ht="192">
      <c r="A163">
        <v>2622</v>
      </c>
      <c r="B163" s="3" t="s">
        <v>2622</v>
      </c>
      <c r="C163" s="3" t="s">
        <v>6732</v>
      </c>
      <c r="D163" s="6">
        <v>1500</v>
      </c>
      <c r="E163" s="6">
        <v>1967.76</v>
      </c>
      <c r="F163" t="s">
        <v>8218</v>
      </c>
      <c r="G163" t="s">
        <v>8236</v>
      </c>
      <c r="H163" t="s">
        <v>8248</v>
      </c>
      <c r="I163" s="10">
        <v>1483120216</v>
      </c>
      <c r="J163" s="10">
        <v>1479232216</v>
      </c>
      <c r="K163" t="b">
        <v>0</v>
      </c>
      <c r="L163">
        <v>74</v>
      </c>
      <c r="M163" t="b">
        <v>1</v>
      </c>
      <c r="N163" t="s">
        <v>8299</v>
      </c>
      <c r="O163">
        <v>131</v>
      </c>
      <c r="P163">
        <v>26.59</v>
      </c>
      <c r="Q163" s="12" t="s">
        <v>8317</v>
      </c>
      <c r="R163" s="12" t="s">
        <v>8353</v>
      </c>
      <c r="S163" s="8">
        <v>42689.74324074074</v>
      </c>
      <c r="T163" s="8">
        <v>42734.74324074074</v>
      </c>
    </row>
    <row r="164" spans="1:20" ht="208">
      <c r="A164">
        <v>2623</v>
      </c>
      <c r="B164" s="3" t="s">
        <v>2623</v>
      </c>
      <c r="C164" s="3" t="s">
        <v>6733</v>
      </c>
      <c r="D164" s="6">
        <v>2000</v>
      </c>
      <c r="E164" s="6">
        <v>2280</v>
      </c>
      <c r="F164" t="s">
        <v>8218</v>
      </c>
      <c r="G164" t="s">
        <v>8223</v>
      </c>
      <c r="H164" t="s">
        <v>8245</v>
      </c>
      <c r="I164" s="10">
        <v>1480658966</v>
      </c>
      <c r="J164" s="10">
        <v>1479449366</v>
      </c>
      <c r="K164" t="b">
        <v>0</v>
      </c>
      <c r="L164">
        <v>62</v>
      </c>
      <c r="M164" t="b">
        <v>1</v>
      </c>
      <c r="N164" t="s">
        <v>8299</v>
      </c>
      <c r="O164">
        <v>114</v>
      </c>
      <c r="P164">
        <v>36.770000000000003</v>
      </c>
      <c r="Q164" s="12" t="s">
        <v>8317</v>
      </c>
      <c r="R164" s="12" t="s">
        <v>8353</v>
      </c>
      <c r="S164" s="8">
        <v>42692.256550925929</v>
      </c>
      <c r="T164" s="8">
        <v>42706.256550925929</v>
      </c>
    </row>
    <row r="165" spans="1:20" ht="192">
      <c r="A165">
        <v>2624</v>
      </c>
      <c r="B165" s="3" t="s">
        <v>2624</v>
      </c>
      <c r="C165" s="3" t="s">
        <v>6734</v>
      </c>
      <c r="D165" s="6">
        <v>8000</v>
      </c>
      <c r="E165" s="6">
        <v>110353.65</v>
      </c>
      <c r="F165" t="s">
        <v>8218</v>
      </c>
      <c r="G165" t="s">
        <v>8223</v>
      </c>
      <c r="H165" t="s">
        <v>8245</v>
      </c>
      <c r="I165" s="10">
        <v>1347530822</v>
      </c>
      <c r="J165" s="10">
        <v>1345716422</v>
      </c>
      <c r="K165" t="b">
        <v>0</v>
      </c>
      <c r="L165">
        <v>3468</v>
      </c>
      <c r="M165" t="b">
        <v>1</v>
      </c>
      <c r="N165" t="s">
        <v>8299</v>
      </c>
      <c r="O165">
        <v>1379</v>
      </c>
      <c r="P165">
        <v>31.82</v>
      </c>
      <c r="Q165" s="12" t="s">
        <v>8317</v>
      </c>
      <c r="R165" s="12" t="s">
        <v>8353</v>
      </c>
      <c r="S165" s="8">
        <v>41144.42155092593</v>
      </c>
      <c r="T165" s="8">
        <v>41165.42155092593</v>
      </c>
    </row>
    <row r="166" spans="1:20" ht="224">
      <c r="A166">
        <v>2625</v>
      </c>
      <c r="B166" s="3" t="s">
        <v>2625</v>
      </c>
      <c r="C166" s="3" t="s">
        <v>6735</v>
      </c>
      <c r="D166" s="6">
        <v>150</v>
      </c>
      <c r="E166" s="6">
        <v>1434</v>
      </c>
      <c r="F166" t="s">
        <v>8218</v>
      </c>
      <c r="G166" t="s">
        <v>8235</v>
      </c>
      <c r="H166" t="s">
        <v>8248</v>
      </c>
      <c r="I166" s="10">
        <v>1478723208</v>
      </c>
      <c r="J166" s="10">
        <v>1476559608</v>
      </c>
      <c r="K166" t="b">
        <v>0</v>
      </c>
      <c r="L166">
        <v>52</v>
      </c>
      <c r="M166" t="b">
        <v>1</v>
      </c>
      <c r="N166" t="s">
        <v>8299</v>
      </c>
      <c r="O166">
        <v>956</v>
      </c>
      <c r="P166">
        <v>27.58</v>
      </c>
      <c r="Q166" s="12" t="s">
        <v>8317</v>
      </c>
      <c r="R166" s="12" t="s">
        <v>8353</v>
      </c>
      <c r="S166" s="8">
        <v>42658.810277777782</v>
      </c>
      <c r="T166" s="8">
        <v>42683.851944444439</v>
      </c>
    </row>
    <row r="167" spans="1:20" ht="160">
      <c r="A167">
        <v>2626</v>
      </c>
      <c r="B167" s="3" t="s">
        <v>2626</v>
      </c>
      <c r="C167" s="3" t="s">
        <v>6736</v>
      </c>
      <c r="D167" s="6">
        <v>2500</v>
      </c>
      <c r="E167" s="6">
        <v>2800</v>
      </c>
      <c r="F167" t="s">
        <v>8218</v>
      </c>
      <c r="G167" t="s">
        <v>8223</v>
      </c>
      <c r="H167" t="s">
        <v>8245</v>
      </c>
      <c r="I167" s="10">
        <v>1433343869</v>
      </c>
      <c r="J167" s="10">
        <v>1430751869</v>
      </c>
      <c r="K167" t="b">
        <v>0</v>
      </c>
      <c r="L167">
        <v>50</v>
      </c>
      <c r="M167" t="b">
        <v>1</v>
      </c>
      <c r="N167" t="s">
        <v>8299</v>
      </c>
      <c r="O167">
        <v>112</v>
      </c>
      <c r="P167">
        <v>56</v>
      </c>
      <c r="Q167" s="12" t="s">
        <v>8317</v>
      </c>
      <c r="R167" s="12" t="s">
        <v>8353</v>
      </c>
      <c r="S167" s="8">
        <v>42128.628113425926</v>
      </c>
      <c r="T167" s="8">
        <v>42158.628113425926</v>
      </c>
    </row>
    <row r="168" spans="1:20" ht="192">
      <c r="A168">
        <v>2627</v>
      </c>
      <c r="B168" s="3" t="s">
        <v>2627</v>
      </c>
      <c r="C168" s="3" t="s">
        <v>6737</v>
      </c>
      <c r="D168" s="6">
        <v>150</v>
      </c>
      <c r="E168" s="6">
        <v>970</v>
      </c>
      <c r="F168" t="s">
        <v>8218</v>
      </c>
      <c r="G168" t="s">
        <v>8223</v>
      </c>
      <c r="H168" t="s">
        <v>8245</v>
      </c>
      <c r="I168" s="10">
        <v>1448571261</v>
      </c>
      <c r="J168" s="10">
        <v>1445975661</v>
      </c>
      <c r="K168" t="b">
        <v>0</v>
      </c>
      <c r="L168">
        <v>45</v>
      </c>
      <c r="M168" t="b">
        <v>1</v>
      </c>
      <c r="N168" t="s">
        <v>8299</v>
      </c>
      <c r="O168">
        <v>647</v>
      </c>
      <c r="P168">
        <v>21.56</v>
      </c>
      <c r="Q168" s="12" t="s">
        <v>8317</v>
      </c>
      <c r="R168" s="12" t="s">
        <v>8353</v>
      </c>
      <c r="S168" s="8">
        <v>42304.829409722224</v>
      </c>
      <c r="T168" s="8">
        <v>42334.871076388896</v>
      </c>
    </row>
    <row r="169" spans="1:20" ht="144">
      <c r="A169">
        <v>2628</v>
      </c>
      <c r="B169" s="3" t="s">
        <v>2628</v>
      </c>
      <c r="C169" s="3" t="s">
        <v>6738</v>
      </c>
      <c r="D169" s="6">
        <v>839</v>
      </c>
      <c r="E169" s="6">
        <v>926</v>
      </c>
      <c r="F169" t="s">
        <v>8218</v>
      </c>
      <c r="G169" t="s">
        <v>8223</v>
      </c>
      <c r="H169" t="s">
        <v>8245</v>
      </c>
      <c r="I169" s="10">
        <v>1417389067</v>
      </c>
      <c r="J169" s="10">
        <v>1415661067</v>
      </c>
      <c r="K169" t="b">
        <v>0</v>
      </c>
      <c r="L169">
        <v>21</v>
      </c>
      <c r="M169" t="b">
        <v>1</v>
      </c>
      <c r="N169" t="s">
        <v>8299</v>
      </c>
      <c r="O169">
        <v>110</v>
      </c>
      <c r="P169">
        <v>44.1</v>
      </c>
      <c r="Q169" s="12" t="s">
        <v>8317</v>
      </c>
      <c r="R169" s="12" t="s">
        <v>8353</v>
      </c>
      <c r="S169" s="8">
        <v>41953.966053240743</v>
      </c>
      <c r="T169" s="8">
        <v>41973.966053240743</v>
      </c>
    </row>
    <row r="170" spans="1:20" ht="128">
      <c r="A170">
        <v>2629</v>
      </c>
      <c r="B170" s="3" t="s">
        <v>2629</v>
      </c>
      <c r="C170" s="3" t="s">
        <v>6739</v>
      </c>
      <c r="D170" s="6">
        <v>5000</v>
      </c>
      <c r="E170" s="6">
        <v>6387</v>
      </c>
      <c r="F170" t="s">
        <v>8218</v>
      </c>
      <c r="G170" t="s">
        <v>8224</v>
      </c>
      <c r="H170" t="s">
        <v>8246</v>
      </c>
      <c r="I170" s="10">
        <v>1431608122</v>
      </c>
      <c r="J170" s="10">
        <v>1429016122</v>
      </c>
      <c r="K170" t="b">
        <v>0</v>
      </c>
      <c r="L170">
        <v>100</v>
      </c>
      <c r="M170" t="b">
        <v>1</v>
      </c>
      <c r="N170" t="s">
        <v>8299</v>
      </c>
      <c r="O170">
        <v>128</v>
      </c>
      <c r="P170">
        <v>63.87</v>
      </c>
      <c r="Q170" s="12" t="s">
        <v>8317</v>
      </c>
      <c r="R170" s="12" t="s">
        <v>8353</v>
      </c>
      <c r="S170" s="8">
        <v>42108.538449074069</v>
      </c>
      <c r="T170" s="8">
        <v>42138.538449074069</v>
      </c>
    </row>
    <row r="171" spans="1:20" ht="208">
      <c r="A171">
        <v>2630</v>
      </c>
      <c r="B171" s="3" t="s">
        <v>2630</v>
      </c>
      <c r="C171" s="3" t="s">
        <v>6740</v>
      </c>
      <c r="D171" s="6">
        <v>2000</v>
      </c>
      <c r="E171" s="6">
        <v>3158</v>
      </c>
      <c r="F171" t="s">
        <v>8218</v>
      </c>
      <c r="G171" t="s">
        <v>8225</v>
      </c>
      <c r="H171" t="s">
        <v>8247</v>
      </c>
      <c r="I171" s="10">
        <v>1467280800</v>
      </c>
      <c r="J171" s="10">
        <v>1464921112</v>
      </c>
      <c r="K171" t="b">
        <v>0</v>
      </c>
      <c r="L171">
        <v>81</v>
      </c>
      <c r="M171" t="b">
        <v>1</v>
      </c>
      <c r="N171" t="s">
        <v>8299</v>
      </c>
      <c r="O171">
        <v>158</v>
      </c>
      <c r="P171">
        <v>38.99</v>
      </c>
      <c r="Q171" s="12" t="s">
        <v>8317</v>
      </c>
      <c r="R171" s="12" t="s">
        <v>8353</v>
      </c>
      <c r="S171" s="8">
        <v>42524.105462962965</v>
      </c>
      <c r="T171" s="8">
        <v>42551.416666666672</v>
      </c>
    </row>
    <row r="172" spans="1:20" ht="176">
      <c r="A172">
        <v>2631</v>
      </c>
      <c r="B172" s="3" t="s">
        <v>2631</v>
      </c>
      <c r="C172" s="3" t="s">
        <v>6741</v>
      </c>
      <c r="D172" s="6">
        <v>20000</v>
      </c>
      <c r="E172" s="6">
        <v>22933.05</v>
      </c>
      <c r="F172" t="s">
        <v>8218</v>
      </c>
      <c r="G172" t="s">
        <v>8223</v>
      </c>
      <c r="H172" t="s">
        <v>8245</v>
      </c>
      <c r="I172" s="10">
        <v>1440907427</v>
      </c>
      <c r="J172" s="10">
        <v>1438488227</v>
      </c>
      <c r="K172" t="b">
        <v>0</v>
      </c>
      <c r="L172">
        <v>286</v>
      </c>
      <c r="M172" t="b">
        <v>1</v>
      </c>
      <c r="N172" t="s">
        <v>8299</v>
      </c>
      <c r="O172">
        <v>115</v>
      </c>
      <c r="P172">
        <v>80.19</v>
      </c>
      <c r="Q172" s="12" t="s">
        <v>8317</v>
      </c>
      <c r="R172" s="12" t="s">
        <v>8353</v>
      </c>
      <c r="S172" s="8">
        <v>42218.169293981482</v>
      </c>
      <c r="T172" s="8">
        <v>42246.169293981482</v>
      </c>
    </row>
    <row r="173" spans="1:20" ht="176">
      <c r="A173">
        <v>2632</v>
      </c>
      <c r="B173" s="3" t="s">
        <v>2632</v>
      </c>
      <c r="C173" s="3" t="s">
        <v>6742</v>
      </c>
      <c r="D173" s="6">
        <v>1070</v>
      </c>
      <c r="E173" s="6">
        <v>1466</v>
      </c>
      <c r="F173" t="s">
        <v>8218</v>
      </c>
      <c r="G173" t="s">
        <v>8223</v>
      </c>
      <c r="H173" t="s">
        <v>8245</v>
      </c>
      <c r="I173" s="10">
        <v>1464485339</v>
      </c>
      <c r="J173" s="10">
        <v>1462325339</v>
      </c>
      <c r="K173" t="b">
        <v>0</v>
      </c>
      <c r="L173">
        <v>42</v>
      </c>
      <c r="M173" t="b">
        <v>1</v>
      </c>
      <c r="N173" t="s">
        <v>8299</v>
      </c>
      <c r="O173">
        <v>137</v>
      </c>
      <c r="P173">
        <v>34.9</v>
      </c>
      <c r="Q173" s="12" t="s">
        <v>8317</v>
      </c>
      <c r="R173" s="12" t="s">
        <v>8353</v>
      </c>
      <c r="S173" s="8">
        <v>42494.061793981484</v>
      </c>
      <c r="T173" s="8">
        <v>42519.061793981484</v>
      </c>
    </row>
    <row r="174" spans="1:20" ht="208">
      <c r="A174">
        <v>2633</v>
      </c>
      <c r="B174" s="3" t="s">
        <v>2633</v>
      </c>
      <c r="C174" s="3" t="s">
        <v>6743</v>
      </c>
      <c r="D174" s="6">
        <v>5000</v>
      </c>
      <c r="E174" s="6">
        <v>17731</v>
      </c>
      <c r="F174" t="s">
        <v>8218</v>
      </c>
      <c r="G174" t="s">
        <v>8223</v>
      </c>
      <c r="H174" t="s">
        <v>8245</v>
      </c>
      <c r="I174" s="10">
        <v>1393542000</v>
      </c>
      <c r="J174" s="10">
        <v>1390938332</v>
      </c>
      <c r="K174" t="b">
        <v>0</v>
      </c>
      <c r="L174">
        <v>199</v>
      </c>
      <c r="M174" t="b">
        <v>1</v>
      </c>
      <c r="N174" t="s">
        <v>8299</v>
      </c>
      <c r="O174">
        <v>355</v>
      </c>
      <c r="P174">
        <v>89.1</v>
      </c>
      <c r="Q174" s="12" t="s">
        <v>8317</v>
      </c>
      <c r="R174" s="12" t="s">
        <v>8353</v>
      </c>
      <c r="S174" s="8">
        <v>41667.823287037041</v>
      </c>
      <c r="T174" s="8">
        <v>41697.958333333336</v>
      </c>
    </row>
    <row r="175" spans="1:20" ht="192">
      <c r="A175">
        <v>2634</v>
      </c>
      <c r="B175" s="3" t="s">
        <v>2634</v>
      </c>
      <c r="C175" s="3" t="s">
        <v>6744</v>
      </c>
      <c r="D175" s="6">
        <v>930</v>
      </c>
      <c r="E175" s="6">
        <v>986</v>
      </c>
      <c r="F175" t="s">
        <v>8218</v>
      </c>
      <c r="G175" t="s">
        <v>8223</v>
      </c>
      <c r="H175" t="s">
        <v>8245</v>
      </c>
      <c r="I175" s="10">
        <v>1475163921</v>
      </c>
      <c r="J175" s="10">
        <v>1472571921</v>
      </c>
      <c r="K175" t="b">
        <v>0</v>
      </c>
      <c r="L175">
        <v>25</v>
      </c>
      <c r="M175" t="b">
        <v>1</v>
      </c>
      <c r="N175" t="s">
        <v>8299</v>
      </c>
      <c r="O175">
        <v>106</v>
      </c>
      <c r="P175">
        <v>39.44</v>
      </c>
      <c r="Q175" s="12" t="s">
        <v>8317</v>
      </c>
      <c r="R175" s="12" t="s">
        <v>8353</v>
      </c>
      <c r="S175" s="8">
        <v>42612.656493055561</v>
      </c>
      <c r="T175" s="8">
        <v>42642.656493055561</v>
      </c>
    </row>
    <row r="176" spans="1:20" ht="224">
      <c r="A176">
        <v>2635</v>
      </c>
      <c r="B176" s="3" t="s">
        <v>2635</v>
      </c>
      <c r="C176" s="3" t="s">
        <v>6745</v>
      </c>
      <c r="D176" s="6">
        <v>11500</v>
      </c>
      <c r="E176" s="6">
        <v>11500</v>
      </c>
      <c r="F176" t="s">
        <v>8218</v>
      </c>
      <c r="G176" t="s">
        <v>8228</v>
      </c>
      <c r="H176" t="s">
        <v>8250</v>
      </c>
      <c r="I176" s="10">
        <v>1425937761</v>
      </c>
      <c r="J176" s="10">
        <v>1422917361</v>
      </c>
      <c r="K176" t="b">
        <v>0</v>
      </c>
      <c r="L176">
        <v>84</v>
      </c>
      <c r="M176" t="b">
        <v>1</v>
      </c>
      <c r="N176" t="s">
        <v>8299</v>
      </c>
      <c r="O176">
        <v>100</v>
      </c>
      <c r="P176">
        <v>136.9</v>
      </c>
      <c r="Q176" s="12" t="s">
        <v>8317</v>
      </c>
      <c r="R176" s="12" t="s">
        <v>8353</v>
      </c>
      <c r="S176" s="8">
        <v>42037.950937500005</v>
      </c>
      <c r="T176" s="8">
        <v>42072.909270833334</v>
      </c>
    </row>
    <row r="177" spans="1:20" ht="240">
      <c r="A177">
        <v>2636</v>
      </c>
      <c r="B177" s="3" t="s">
        <v>2636</v>
      </c>
      <c r="C177" s="3" t="s">
        <v>6746</v>
      </c>
      <c r="D177" s="6">
        <v>1000</v>
      </c>
      <c r="E177" s="6">
        <v>1873</v>
      </c>
      <c r="F177" t="s">
        <v>8218</v>
      </c>
      <c r="G177" t="s">
        <v>8223</v>
      </c>
      <c r="H177" t="s">
        <v>8245</v>
      </c>
      <c r="I177" s="10">
        <v>1476579600</v>
      </c>
      <c r="J177" s="10">
        <v>1474641914</v>
      </c>
      <c r="K177" t="b">
        <v>0</v>
      </c>
      <c r="L177">
        <v>50</v>
      </c>
      <c r="M177" t="b">
        <v>1</v>
      </c>
      <c r="N177" t="s">
        <v>8299</v>
      </c>
      <c r="O177">
        <v>187</v>
      </c>
      <c r="P177">
        <v>37.46</v>
      </c>
      <c r="Q177" s="12" t="s">
        <v>8317</v>
      </c>
      <c r="R177" s="12" t="s">
        <v>8353</v>
      </c>
      <c r="S177" s="8">
        <v>42636.614745370374</v>
      </c>
      <c r="T177" s="8">
        <v>42659.041666666672</v>
      </c>
    </row>
    <row r="178" spans="1:20" ht="128">
      <c r="A178">
        <v>2637</v>
      </c>
      <c r="B178" s="3" t="s">
        <v>2637</v>
      </c>
      <c r="C178" s="3" t="s">
        <v>6747</v>
      </c>
      <c r="D178" s="6">
        <v>500</v>
      </c>
      <c r="E178" s="6">
        <v>831</v>
      </c>
      <c r="F178" t="s">
        <v>8218</v>
      </c>
      <c r="G178" t="s">
        <v>8223</v>
      </c>
      <c r="H178" t="s">
        <v>8245</v>
      </c>
      <c r="I178" s="10">
        <v>1476277875</v>
      </c>
      <c r="J178" s="10">
        <v>1474895475</v>
      </c>
      <c r="K178" t="b">
        <v>0</v>
      </c>
      <c r="L178">
        <v>26</v>
      </c>
      <c r="M178" t="b">
        <v>1</v>
      </c>
      <c r="N178" t="s">
        <v>8299</v>
      </c>
      <c r="O178">
        <v>166</v>
      </c>
      <c r="P178">
        <v>31.96</v>
      </c>
      <c r="Q178" s="12" t="s">
        <v>8317</v>
      </c>
      <c r="R178" s="12" t="s">
        <v>8353</v>
      </c>
      <c r="S178" s="8">
        <v>42639.549479166672</v>
      </c>
      <c r="T178" s="8">
        <v>42655.549479166672</v>
      </c>
    </row>
    <row r="179" spans="1:20" ht="192">
      <c r="A179">
        <v>2638</v>
      </c>
      <c r="B179" s="3" t="s">
        <v>2638</v>
      </c>
      <c r="C179" s="3" t="s">
        <v>6748</v>
      </c>
      <c r="D179" s="6">
        <v>347</v>
      </c>
      <c r="E179" s="6">
        <v>353</v>
      </c>
      <c r="F179" t="s">
        <v>8218</v>
      </c>
      <c r="G179" t="s">
        <v>8223</v>
      </c>
      <c r="H179" t="s">
        <v>8245</v>
      </c>
      <c r="I179" s="10">
        <v>1421358895</v>
      </c>
      <c r="J179" s="10">
        <v>1418766895</v>
      </c>
      <c r="K179" t="b">
        <v>0</v>
      </c>
      <c r="L179">
        <v>14</v>
      </c>
      <c r="M179" t="b">
        <v>1</v>
      </c>
      <c r="N179" t="s">
        <v>8299</v>
      </c>
      <c r="O179">
        <v>102</v>
      </c>
      <c r="P179">
        <v>25.21</v>
      </c>
      <c r="Q179" s="12" t="s">
        <v>8317</v>
      </c>
      <c r="R179" s="12" t="s">
        <v>8353</v>
      </c>
      <c r="S179" s="8">
        <v>41989.913136574076</v>
      </c>
      <c r="T179" s="8">
        <v>42019.913136574076</v>
      </c>
    </row>
    <row r="180" spans="1:20" ht="192">
      <c r="A180">
        <v>2639</v>
      </c>
      <c r="B180" s="3" t="s">
        <v>2639</v>
      </c>
      <c r="C180" s="3" t="s">
        <v>6749</v>
      </c>
      <c r="D180" s="6">
        <v>300</v>
      </c>
      <c r="E180" s="6">
        <v>492</v>
      </c>
      <c r="F180" t="s">
        <v>8218</v>
      </c>
      <c r="G180" t="s">
        <v>8224</v>
      </c>
      <c r="H180" t="s">
        <v>8246</v>
      </c>
      <c r="I180" s="10">
        <v>1424378748</v>
      </c>
      <c r="J180" s="10">
        <v>1421786748</v>
      </c>
      <c r="K180" t="b">
        <v>0</v>
      </c>
      <c r="L180">
        <v>49</v>
      </c>
      <c r="M180" t="b">
        <v>1</v>
      </c>
      <c r="N180" t="s">
        <v>8299</v>
      </c>
      <c r="O180">
        <v>164</v>
      </c>
      <c r="P180">
        <v>10.039999999999999</v>
      </c>
      <c r="Q180" s="12" t="s">
        <v>8317</v>
      </c>
      <c r="R180" s="12" t="s">
        <v>8353</v>
      </c>
      <c r="S180" s="8">
        <v>42024.86513888889</v>
      </c>
      <c r="T180" s="8">
        <v>42054.86513888889</v>
      </c>
    </row>
    <row r="181" spans="1:20" ht="240">
      <c r="A181">
        <v>2640</v>
      </c>
      <c r="B181" s="3" t="s">
        <v>2640</v>
      </c>
      <c r="C181" s="3" t="s">
        <v>6750</v>
      </c>
      <c r="D181" s="6">
        <v>3000</v>
      </c>
      <c r="E181" s="6">
        <v>3170</v>
      </c>
      <c r="F181" t="s">
        <v>8218</v>
      </c>
      <c r="G181" t="s">
        <v>8223</v>
      </c>
      <c r="H181" t="s">
        <v>8245</v>
      </c>
      <c r="I181" s="10">
        <v>1433735474</v>
      </c>
      <c r="J181" s="10">
        <v>1428551474</v>
      </c>
      <c r="K181" t="b">
        <v>0</v>
      </c>
      <c r="L181">
        <v>69</v>
      </c>
      <c r="M181" t="b">
        <v>1</v>
      </c>
      <c r="N181" t="s">
        <v>8299</v>
      </c>
      <c r="O181">
        <v>106</v>
      </c>
      <c r="P181">
        <v>45.94</v>
      </c>
      <c r="Q181" s="12" t="s">
        <v>8317</v>
      </c>
      <c r="R181" s="12" t="s">
        <v>8353</v>
      </c>
      <c r="S181" s="8">
        <v>42103.160578703704</v>
      </c>
      <c r="T181" s="8">
        <v>42163.160578703704</v>
      </c>
    </row>
    <row r="182" spans="1:20" ht="176">
      <c r="A182">
        <v>2661</v>
      </c>
      <c r="B182" s="3" t="s">
        <v>2661</v>
      </c>
      <c r="C182" s="3" t="s">
        <v>6771</v>
      </c>
      <c r="D182" s="6">
        <v>5000</v>
      </c>
      <c r="E182" s="6">
        <v>5145</v>
      </c>
      <c r="F182" t="s">
        <v>8218</v>
      </c>
      <c r="G182" t="s">
        <v>8223</v>
      </c>
      <c r="H182" t="s">
        <v>8245</v>
      </c>
      <c r="I182" s="10">
        <v>1382742010</v>
      </c>
      <c r="J182" s="10">
        <v>1380150010</v>
      </c>
      <c r="K182" t="b">
        <v>0</v>
      </c>
      <c r="L182">
        <v>60</v>
      </c>
      <c r="M182" t="b">
        <v>1</v>
      </c>
      <c r="N182" t="s">
        <v>8300</v>
      </c>
      <c r="O182">
        <v>103</v>
      </c>
      <c r="P182">
        <v>85.75</v>
      </c>
      <c r="Q182" s="12" t="s">
        <v>8317</v>
      </c>
      <c r="R182" s="12" t="s">
        <v>8354</v>
      </c>
      <c r="S182" s="8">
        <v>41542.958449074074</v>
      </c>
      <c r="T182" s="8">
        <v>41572.958449074074</v>
      </c>
    </row>
    <row r="183" spans="1:20" ht="208">
      <c r="A183">
        <v>2662</v>
      </c>
      <c r="B183" s="3" t="s">
        <v>2662</v>
      </c>
      <c r="C183" s="3" t="s">
        <v>6772</v>
      </c>
      <c r="D183" s="6">
        <v>20000</v>
      </c>
      <c r="E183" s="6">
        <v>21360</v>
      </c>
      <c r="F183" t="s">
        <v>8218</v>
      </c>
      <c r="G183" t="s">
        <v>8223</v>
      </c>
      <c r="H183" t="s">
        <v>8245</v>
      </c>
      <c r="I183" s="10">
        <v>1440179713</v>
      </c>
      <c r="J183" s="10">
        <v>1437587713</v>
      </c>
      <c r="K183" t="b">
        <v>0</v>
      </c>
      <c r="L183">
        <v>80</v>
      </c>
      <c r="M183" t="b">
        <v>1</v>
      </c>
      <c r="N183" t="s">
        <v>8300</v>
      </c>
      <c r="O183">
        <v>107</v>
      </c>
      <c r="P183">
        <v>267</v>
      </c>
      <c r="Q183" s="12" t="s">
        <v>8317</v>
      </c>
      <c r="R183" s="12" t="s">
        <v>8354</v>
      </c>
      <c r="S183" s="8">
        <v>42207.746678240743</v>
      </c>
      <c r="T183" s="8">
        <v>42237.746678240743</v>
      </c>
    </row>
    <row r="184" spans="1:20" ht="192">
      <c r="A184">
        <v>2663</v>
      </c>
      <c r="B184" s="3" t="s">
        <v>2663</v>
      </c>
      <c r="C184" s="3" t="s">
        <v>6773</v>
      </c>
      <c r="D184" s="6">
        <v>20000</v>
      </c>
      <c r="E184" s="6">
        <v>20919.25</v>
      </c>
      <c r="F184" t="s">
        <v>8218</v>
      </c>
      <c r="G184" t="s">
        <v>8228</v>
      </c>
      <c r="H184" t="s">
        <v>8250</v>
      </c>
      <c r="I184" s="10">
        <v>1441378800</v>
      </c>
      <c r="J184" s="10">
        <v>1438873007</v>
      </c>
      <c r="K184" t="b">
        <v>0</v>
      </c>
      <c r="L184">
        <v>56</v>
      </c>
      <c r="M184" t="b">
        <v>1</v>
      </c>
      <c r="N184" t="s">
        <v>8300</v>
      </c>
      <c r="O184">
        <v>105</v>
      </c>
      <c r="P184">
        <v>373.56</v>
      </c>
      <c r="Q184" s="12" t="s">
        <v>8317</v>
      </c>
      <c r="R184" s="12" t="s">
        <v>8354</v>
      </c>
      <c r="S184" s="8">
        <v>42222.622766203705</v>
      </c>
      <c r="T184" s="8">
        <v>42251.625</v>
      </c>
    </row>
    <row r="185" spans="1:20" ht="192">
      <c r="A185">
        <v>2664</v>
      </c>
      <c r="B185" s="3" t="s">
        <v>2664</v>
      </c>
      <c r="C185" s="3" t="s">
        <v>6774</v>
      </c>
      <c r="D185" s="6">
        <v>17500</v>
      </c>
      <c r="E185" s="6">
        <v>18100</v>
      </c>
      <c r="F185" t="s">
        <v>8218</v>
      </c>
      <c r="G185" t="s">
        <v>8223</v>
      </c>
      <c r="H185" t="s">
        <v>8245</v>
      </c>
      <c r="I185" s="10">
        <v>1449644340</v>
      </c>
      <c r="J185" s="10">
        <v>1446683797</v>
      </c>
      <c r="K185" t="b">
        <v>0</v>
      </c>
      <c r="L185">
        <v>104</v>
      </c>
      <c r="M185" t="b">
        <v>1</v>
      </c>
      <c r="N185" t="s">
        <v>8300</v>
      </c>
      <c r="O185">
        <v>103</v>
      </c>
      <c r="P185">
        <v>174.04</v>
      </c>
      <c r="Q185" s="12" t="s">
        <v>8317</v>
      </c>
      <c r="R185" s="12" t="s">
        <v>8354</v>
      </c>
      <c r="S185" s="8">
        <v>42313.02542824074</v>
      </c>
      <c r="T185" s="8">
        <v>42347.290972222225</v>
      </c>
    </row>
    <row r="186" spans="1:20" ht="208">
      <c r="A186">
        <v>2665</v>
      </c>
      <c r="B186" s="3" t="s">
        <v>2665</v>
      </c>
      <c r="C186" s="3" t="s">
        <v>6775</v>
      </c>
      <c r="D186" s="6">
        <v>3500</v>
      </c>
      <c r="E186" s="6">
        <v>4310</v>
      </c>
      <c r="F186" t="s">
        <v>8218</v>
      </c>
      <c r="G186" t="s">
        <v>8223</v>
      </c>
      <c r="H186" t="s">
        <v>8245</v>
      </c>
      <c r="I186" s="10">
        <v>1430774974</v>
      </c>
      <c r="J186" s="10">
        <v>1426886974</v>
      </c>
      <c r="K186" t="b">
        <v>0</v>
      </c>
      <c r="L186">
        <v>46</v>
      </c>
      <c r="M186" t="b">
        <v>1</v>
      </c>
      <c r="N186" t="s">
        <v>8300</v>
      </c>
      <c r="O186">
        <v>123</v>
      </c>
      <c r="P186">
        <v>93.7</v>
      </c>
      <c r="Q186" s="12" t="s">
        <v>8317</v>
      </c>
      <c r="R186" s="12" t="s">
        <v>8354</v>
      </c>
      <c r="S186" s="8">
        <v>42083.895532407405</v>
      </c>
      <c r="T186" s="8">
        <v>42128.895532407405</v>
      </c>
    </row>
    <row r="187" spans="1:20" ht="224">
      <c r="A187">
        <v>2666</v>
      </c>
      <c r="B187" s="3" t="s">
        <v>2666</v>
      </c>
      <c r="C187" s="3" t="s">
        <v>6776</v>
      </c>
      <c r="D187" s="6">
        <v>10000</v>
      </c>
      <c r="E187" s="6">
        <v>15929.51</v>
      </c>
      <c r="F187" t="s">
        <v>8218</v>
      </c>
      <c r="G187" t="s">
        <v>8223</v>
      </c>
      <c r="H187" t="s">
        <v>8245</v>
      </c>
      <c r="I187" s="10">
        <v>1443214800</v>
      </c>
      <c r="J187" s="10">
        <v>1440008439</v>
      </c>
      <c r="K187" t="b">
        <v>0</v>
      </c>
      <c r="L187">
        <v>206</v>
      </c>
      <c r="M187" t="b">
        <v>1</v>
      </c>
      <c r="N187" t="s">
        <v>8300</v>
      </c>
      <c r="O187">
        <v>159</v>
      </c>
      <c r="P187">
        <v>77.33</v>
      </c>
      <c r="Q187" s="12" t="s">
        <v>8317</v>
      </c>
      <c r="R187" s="12" t="s">
        <v>8354</v>
      </c>
      <c r="S187" s="8">
        <v>42235.764340277776</v>
      </c>
      <c r="T187" s="8">
        <v>42272.875</v>
      </c>
    </row>
    <row r="188" spans="1:20" ht="208">
      <c r="A188">
        <v>2667</v>
      </c>
      <c r="B188" s="3" t="s">
        <v>2667</v>
      </c>
      <c r="C188" s="3" t="s">
        <v>6777</v>
      </c>
      <c r="D188" s="6">
        <v>1500</v>
      </c>
      <c r="E188" s="6">
        <v>1660</v>
      </c>
      <c r="F188" t="s">
        <v>8218</v>
      </c>
      <c r="G188" t="s">
        <v>8223</v>
      </c>
      <c r="H188" t="s">
        <v>8245</v>
      </c>
      <c r="I188" s="10">
        <v>1455142416</v>
      </c>
      <c r="J188" s="10">
        <v>1452550416</v>
      </c>
      <c r="K188" t="b">
        <v>0</v>
      </c>
      <c r="L188">
        <v>18</v>
      </c>
      <c r="M188" t="b">
        <v>1</v>
      </c>
      <c r="N188" t="s">
        <v>8300</v>
      </c>
      <c r="O188">
        <v>111</v>
      </c>
      <c r="P188">
        <v>92.22</v>
      </c>
      <c r="Q188" s="12" t="s">
        <v>8317</v>
      </c>
      <c r="R188" s="12" t="s">
        <v>8354</v>
      </c>
      <c r="S188" s="8">
        <v>42380.926111111112</v>
      </c>
      <c r="T188" s="8">
        <v>42410.926111111112</v>
      </c>
    </row>
    <row r="189" spans="1:20" ht="96">
      <c r="A189">
        <v>2668</v>
      </c>
      <c r="B189" s="3" t="s">
        <v>2668</v>
      </c>
      <c r="C189" s="3" t="s">
        <v>6778</v>
      </c>
      <c r="D189" s="6">
        <v>1000</v>
      </c>
      <c r="E189" s="6">
        <v>1707</v>
      </c>
      <c r="F189" t="s">
        <v>8218</v>
      </c>
      <c r="G189" t="s">
        <v>8228</v>
      </c>
      <c r="H189" t="s">
        <v>8250</v>
      </c>
      <c r="I189" s="10">
        <v>1447079520</v>
      </c>
      <c r="J189" s="10">
        <v>1443449265</v>
      </c>
      <c r="K189" t="b">
        <v>0</v>
      </c>
      <c r="L189">
        <v>28</v>
      </c>
      <c r="M189" t="b">
        <v>1</v>
      </c>
      <c r="N189" t="s">
        <v>8300</v>
      </c>
      <c r="O189">
        <v>171</v>
      </c>
      <c r="P189">
        <v>60.96</v>
      </c>
      <c r="Q189" s="12" t="s">
        <v>8317</v>
      </c>
      <c r="R189" s="12" t="s">
        <v>8354</v>
      </c>
      <c r="S189" s="8">
        <v>42275.588715277772</v>
      </c>
      <c r="T189" s="8">
        <v>42317.60555555555</v>
      </c>
    </row>
    <row r="190" spans="1:20" ht="192">
      <c r="A190">
        <v>2669</v>
      </c>
      <c r="B190" s="3" t="s">
        <v>2669</v>
      </c>
      <c r="C190" s="3" t="s">
        <v>6779</v>
      </c>
      <c r="D190" s="6">
        <v>800</v>
      </c>
      <c r="E190" s="6">
        <v>1001</v>
      </c>
      <c r="F190" t="s">
        <v>8218</v>
      </c>
      <c r="G190" t="s">
        <v>8223</v>
      </c>
      <c r="H190" t="s">
        <v>8245</v>
      </c>
      <c r="I190" s="10">
        <v>1452387096</v>
      </c>
      <c r="J190" s="10">
        <v>1447203096</v>
      </c>
      <c r="K190" t="b">
        <v>0</v>
      </c>
      <c r="L190">
        <v>11</v>
      </c>
      <c r="M190" t="b">
        <v>1</v>
      </c>
      <c r="N190" t="s">
        <v>8300</v>
      </c>
      <c r="O190">
        <v>125</v>
      </c>
      <c r="P190">
        <v>91</v>
      </c>
      <c r="Q190" s="12" t="s">
        <v>8317</v>
      </c>
      <c r="R190" s="12" t="s">
        <v>8354</v>
      </c>
      <c r="S190" s="8">
        <v>42319.035833333335</v>
      </c>
      <c r="T190" s="8">
        <v>42379.035833333335</v>
      </c>
    </row>
    <row r="191" spans="1:20" ht="208">
      <c r="A191">
        <v>2721</v>
      </c>
      <c r="B191" s="3" t="s">
        <v>2721</v>
      </c>
      <c r="C191" s="3" t="s">
        <v>6831</v>
      </c>
      <c r="D191" s="6">
        <v>750</v>
      </c>
      <c r="E191" s="6">
        <v>10965</v>
      </c>
      <c r="F191" t="s">
        <v>8218</v>
      </c>
      <c r="G191" t="s">
        <v>8224</v>
      </c>
      <c r="H191" t="s">
        <v>8246</v>
      </c>
      <c r="I191" s="10">
        <v>1378494000</v>
      </c>
      <c r="J191" s="10">
        <v>1375880598</v>
      </c>
      <c r="K191" t="b">
        <v>0</v>
      </c>
      <c r="L191">
        <v>269</v>
      </c>
      <c r="M191" t="b">
        <v>1</v>
      </c>
      <c r="N191" t="s">
        <v>8293</v>
      </c>
      <c r="O191">
        <v>1462</v>
      </c>
      <c r="P191">
        <v>40.76</v>
      </c>
      <c r="Q191" s="12" t="s">
        <v>8317</v>
      </c>
      <c r="R191" s="12" t="s">
        <v>8347</v>
      </c>
      <c r="S191" s="8">
        <v>41493.543958333335</v>
      </c>
      <c r="T191" s="8">
        <v>41523.791666666664</v>
      </c>
    </row>
    <row r="192" spans="1:20" ht="208">
      <c r="A192">
        <v>2722</v>
      </c>
      <c r="B192" s="3" t="s">
        <v>2722</v>
      </c>
      <c r="C192" s="3" t="s">
        <v>6832</v>
      </c>
      <c r="D192" s="6">
        <v>5000</v>
      </c>
      <c r="E192" s="6">
        <v>12627</v>
      </c>
      <c r="F192" t="s">
        <v>8218</v>
      </c>
      <c r="G192" t="s">
        <v>8223</v>
      </c>
      <c r="H192" t="s">
        <v>8245</v>
      </c>
      <c r="I192" s="10">
        <v>1485722053</v>
      </c>
      <c r="J192" s="10">
        <v>1480538053</v>
      </c>
      <c r="K192" t="b">
        <v>0</v>
      </c>
      <c r="L192">
        <v>185</v>
      </c>
      <c r="M192" t="b">
        <v>1</v>
      </c>
      <c r="N192" t="s">
        <v>8293</v>
      </c>
      <c r="O192">
        <v>253</v>
      </c>
      <c r="P192">
        <v>68.25</v>
      </c>
      <c r="Q192" s="12" t="s">
        <v>8317</v>
      </c>
      <c r="R192" s="12" t="s">
        <v>8347</v>
      </c>
      <c r="S192" s="8">
        <v>42704.857094907406</v>
      </c>
      <c r="T192" s="8">
        <v>42764.857094907406</v>
      </c>
    </row>
    <row r="193" spans="1:20" ht="224">
      <c r="A193">
        <v>2723</v>
      </c>
      <c r="B193" s="3" t="s">
        <v>2723</v>
      </c>
      <c r="C193" s="3" t="s">
        <v>6833</v>
      </c>
      <c r="D193" s="6">
        <v>12000</v>
      </c>
      <c r="E193" s="6">
        <v>16806</v>
      </c>
      <c r="F193" t="s">
        <v>8218</v>
      </c>
      <c r="G193" t="s">
        <v>8223</v>
      </c>
      <c r="H193" t="s">
        <v>8245</v>
      </c>
      <c r="I193" s="10">
        <v>1420060088</v>
      </c>
      <c r="J193" s="10">
        <v>1414872488</v>
      </c>
      <c r="K193" t="b">
        <v>0</v>
      </c>
      <c r="L193">
        <v>176</v>
      </c>
      <c r="M193" t="b">
        <v>1</v>
      </c>
      <c r="N193" t="s">
        <v>8293</v>
      </c>
      <c r="O193">
        <v>140</v>
      </c>
      <c r="P193">
        <v>95.49</v>
      </c>
      <c r="Q193" s="12" t="s">
        <v>8317</v>
      </c>
      <c r="R193" s="12" t="s">
        <v>8347</v>
      </c>
      <c r="S193" s="8">
        <v>41944.83898148148</v>
      </c>
      <c r="T193" s="8">
        <v>42004.880648148144</v>
      </c>
    </row>
    <row r="194" spans="1:20" ht="192">
      <c r="A194">
        <v>2724</v>
      </c>
      <c r="B194" s="3" t="s">
        <v>2724</v>
      </c>
      <c r="C194" s="3" t="s">
        <v>6834</v>
      </c>
      <c r="D194" s="6">
        <v>2468</v>
      </c>
      <c r="E194" s="6">
        <v>7326.88</v>
      </c>
      <c r="F194" t="s">
        <v>8218</v>
      </c>
      <c r="G194" t="s">
        <v>8224</v>
      </c>
      <c r="H194" t="s">
        <v>8246</v>
      </c>
      <c r="I194" s="10">
        <v>1439625059</v>
      </c>
      <c r="J194" s="10">
        <v>1436860259</v>
      </c>
      <c r="K194" t="b">
        <v>0</v>
      </c>
      <c r="L194">
        <v>1019</v>
      </c>
      <c r="M194" t="b">
        <v>1</v>
      </c>
      <c r="N194" t="s">
        <v>8293</v>
      </c>
      <c r="O194">
        <v>297</v>
      </c>
      <c r="P194">
        <v>7.19</v>
      </c>
      <c r="Q194" s="12" t="s">
        <v>8317</v>
      </c>
      <c r="R194" s="12" t="s">
        <v>8347</v>
      </c>
      <c r="S194" s="8">
        <v>42199.32707175926</v>
      </c>
      <c r="T194" s="8">
        <v>42231.32707175926</v>
      </c>
    </row>
    <row r="195" spans="1:20" ht="160">
      <c r="A195">
        <v>2725</v>
      </c>
      <c r="B195" s="3" t="s">
        <v>2725</v>
      </c>
      <c r="C195" s="3" t="s">
        <v>6835</v>
      </c>
      <c r="D195" s="6">
        <v>40000</v>
      </c>
      <c r="E195" s="6">
        <v>57817</v>
      </c>
      <c r="F195" t="s">
        <v>8218</v>
      </c>
      <c r="G195" t="s">
        <v>8228</v>
      </c>
      <c r="H195" t="s">
        <v>8250</v>
      </c>
      <c r="I195" s="10">
        <v>1488390735</v>
      </c>
      <c r="J195" s="10">
        <v>1484070735</v>
      </c>
      <c r="K195" t="b">
        <v>0</v>
      </c>
      <c r="L195">
        <v>113</v>
      </c>
      <c r="M195" t="b">
        <v>1</v>
      </c>
      <c r="N195" t="s">
        <v>8293</v>
      </c>
      <c r="O195">
        <v>145</v>
      </c>
      <c r="P195">
        <v>511.65</v>
      </c>
      <c r="Q195" s="12" t="s">
        <v>8317</v>
      </c>
      <c r="R195" s="12" t="s">
        <v>8347</v>
      </c>
      <c r="S195" s="8">
        <v>42745.744618055556</v>
      </c>
      <c r="T195" s="8">
        <v>42795.744618055556</v>
      </c>
    </row>
    <row r="196" spans="1:20" ht="64">
      <c r="A196">
        <v>2726</v>
      </c>
      <c r="B196" s="3" t="s">
        <v>2726</v>
      </c>
      <c r="C196" s="3" t="s">
        <v>6836</v>
      </c>
      <c r="D196" s="6">
        <v>100000</v>
      </c>
      <c r="E196" s="6">
        <v>105745</v>
      </c>
      <c r="F196" t="s">
        <v>8218</v>
      </c>
      <c r="G196" t="s">
        <v>8223</v>
      </c>
      <c r="H196" t="s">
        <v>8245</v>
      </c>
      <c r="I196" s="10">
        <v>1461333311</v>
      </c>
      <c r="J196" s="10">
        <v>1458741311</v>
      </c>
      <c r="K196" t="b">
        <v>0</v>
      </c>
      <c r="L196">
        <v>404</v>
      </c>
      <c r="M196" t="b">
        <v>1</v>
      </c>
      <c r="N196" t="s">
        <v>8293</v>
      </c>
      <c r="O196">
        <v>106</v>
      </c>
      <c r="P196">
        <v>261.75</v>
      </c>
      <c r="Q196" s="12" t="s">
        <v>8317</v>
      </c>
      <c r="R196" s="12" t="s">
        <v>8347</v>
      </c>
      <c r="S196" s="8">
        <v>42452.579988425925</v>
      </c>
      <c r="T196" s="8">
        <v>42482.579988425925</v>
      </c>
    </row>
    <row r="197" spans="1:20" ht="176">
      <c r="A197">
        <v>2727</v>
      </c>
      <c r="B197" s="3" t="s">
        <v>2727</v>
      </c>
      <c r="C197" s="3" t="s">
        <v>6837</v>
      </c>
      <c r="D197" s="6">
        <v>10000</v>
      </c>
      <c r="E197" s="6">
        <v>49321</v>
      </c>
      <c r="F197" t="s">
        <v>8218</v>
      </c>
      <c r="G197" t="s">
        <v>8223</v>
      </c>
      <c r="H197" t="s">
        <v>8245</v>
      </c>
      <c r="I197" s="10">
        <v>1438964063</v>
      </c>
      <c r="J197" s="10">
        <v>1436804063</v>
      </c>
      <c r="K197" t="b">
        <v>0</v>
      </c>
      <c r="L197">
        <v>707</v>
      </c>
      <c r="M197" t="b">
        <v>1</v>
      </c>
      <c r="N197" t="s">
        <v>8293</v>
      </c>
      <c r="O197">
        <v>493</v>
      </c>
      <c r="P197">
        <v>69.760000000000005</v>
      </c>
      <c r="Q197" s="12" t="s">
        <v>8317</v>
      </c>
      <c r="R197" s="12" t="s">
        <v>8347</v>
      </c>
      <c r="S197" s="8">
        <v>42198.676655092597</v>
      </c>
      <c r="T197" s="8">
        <v>42223.676655092597</v>
      </c>
    </row>
    <row r="198" spans="1:20" ht="112">
      <c r="A198">
        <v>2728</v>
      </c>
      <c r="B198" s="3" t="s">
        <v>2728</v>
      </c>
      <c r="C198" s="3" t="s">
        <v>6838</v>
      </c>
      <c r="D198" s="6">
        <v>15000</v>
      </c>
      <c r="E198" s="6">
        <v>30274</v>
      </c>
      <c r="F198" t="s">
        <v>8218</v>
      </c>
      <c r="G198" t="s">
        <v>8223</v>
      </c>
      <c r="H198" t="s">
        <v>8245</v>
      </c>
      <c r="I198" s="10">
        <v>1451485434</v>
      </c>
      <c r="J198" s="10">
        <v>1448461434</v>
      </c>
      <c r="K198" t="b">
        <v>0</v>
      </c>
      <c r="L198">
        <v>392</v>
      </c>
      <c r="M198" t="b">
        <v>1</v>
      </c>
      <c r="N198" t="s">
        <v>8293</v>
      </c>
      <c r="O198">
        <v>202</v>
      </c>
      <c r="P198">
        <v>77.23</v>
      </c>
      <c r="Q198" s="12" t="s">
        <v>8317</v>
      </c>
      <c r="R198" s="12" t="s">
        <v>8347</v>
      </c>
      <c r="S198" s="8">
        <v>42333.59993055556</v>
      </c>
      <c r="T198" s="8">
        <v>42368.59993055556</v>
      </c>
    </row>
    <row r="199" spans="1:20" ht="112">
      <c r="A199">
        <v>2729</v>
      </c>
      <c r="B199" s="3" t="s">
        <v>2729</v>
      </c>
      <c r="C199" s="3" t="s">
        <v>6839</v>
      </c>
      <c r="D199" s="6">
        <v>7500</v>
      </c>
      <c r="E199" s="6">
        <v>7833</v>
      </c>
      <c r="F199" t="s">
        <v>8218</v>
      </c>
      <c r="G199" t="s">
        <v>8223</v>
      </c>
      <c r="H199" t="s">
        <v>8245</v>
      </c>
      <c r="I199" s="10">
        <v>1430459197</v>
      </c>
      <c r="J199" s="10">
        <v>1427867197</v>
      </c>
      <c r="K199" t="b">
        <v>0</v>
      </c>
      <c r="L199">
        <v>23</v>
      </c>
      <c r="M199" t="b">
        <v>1</v>
      </c>
      <c r="N199" t="s">
        <v>8293</v>
      </c>
      <c r="O199">
        <v>104</v>
      </c>
      <c r="P199">
        <v>340.57</v>
      </c>
      <c r="Q199" s="12" t="s">
        <v>8317</v>
      </c>
      <c r="R199" s="12" t="s">
        <v>8347</v>
      </c>
      <c r="S199" s="8">
        <v>42095.240706018521</v>
      </c>
      <c r="T199" s="8">
        <v>42125.240706018521</v>
      </c>
    </row>
    <row r="200" spans="1:20" ht="160">
      <c r="A200">
        <v>2730</v>
      </c>
      <c r="B200" s="3" t="s">
        <v>2730</v>
      </c>
      <c r="C200" s="3" t="s">
        <v>6840</v>
      </c>
      <c r="D200" s="6">
        <v>27000</v>
      </c>
      <c r="E200" s="6">
        <v>45979.01</v>
      </c>
      <c r="F200" t="s">
        <v>8218</v>
      </c>
      <c r="G200" t="s">
        <v>8223</v>
      </c>
      <c r="H200" t="s">
        <v>8245</v>
      </c>
      <c r="I200" s="10">
        <v>1366635575</v>
      </c>
      <c r="J200" s="10">
        <v>1363611575</v>
      </c>
      <c r="K200" t="b">
        <v>0</v>
      </c>
      <c r="L200">
        <v>682</v>
      </c>
      <c r="M200" t="b">
        <v>1</v>
      </c>
      <c r="N200" t="s">
        <v>8293</v>
      </c>
      <c r="O200">
        <v>170</v>
      </c>
      <c r="P200">
        <v>67.42</v>
      </c>
      <c r="Q200" s="12" t="s">
        <v>8317</v>
      </c>
      <c r="R200" s="12" t="s">
        <v>8347</v>
      </c>
      <c r="S200" s="8">
        <v>41351.541377314818</v>
      </c>
      <c r="T200" s="8">
        <v>41386.541377314818</v>
      </c>
    </row>
    <row r="201" spans="1:20" ht="192">
      <c r="A201">
        <v>2731</v>
      </c>
      <c r="B201" s="3" t="s">
        <v>2731</v>
      </c>
      <c r="C201" s="3" t="s">
        <v>6841</v>
      </c>
      <c r="D201" s="6">
        <v>30000</v>
      </c>
      <c r="E201" s="6">
        <v>31291</v>
      </c>
      <c r="F201" t="s">
        <v>8218</v>
      </c>
      <c r="G201" t="s">
        <v>8223</v>
      </c>
      <c r="H201" t="s">
        <v>8245</v>
      </c>
      <c r="I201" s="10">
        <v>1413604800</v>
      </c>
      <c r="J201" s="10">
        <v>1408624622</v>
      </c>
      <c r="K201" t="b">
        <v>0</v>
      </c>
      <c r="L201">
        <v>37</v>
      </c>
      <c r="M201" t="b">
        <v>1</v>
      </c>
      <c r="N201" t="s">
        <v>8293</v>
      </c>
      <c r="O201">
        <v>104</v>
      </c>
      <c r="P201">
        <v>845.7</v>
      </c>
      <c r="Q201" s="12" t="s">
        <v>8317</v>
      </c>
      <c r="R201" s="12" t="s">
        <v>8347</v>
      </c>
      <c r="S201" s="8">
        <v>41872.525717592594</v>
      </c>
      <c r="T201" s="8">
        <v>41930.166666666664</v>
      </c>
    </row>
    <row r="202" spans="1:20" ht="192">
      <c r="A202">
        <v>2732</v>
      </c>
      <c r="B202" s="3" t="s">
        <v>2732</v>
      </c>
      <c r="C202" s="3" t="s">
        <v>6842</v>
      </c>
      <c r="D202" s="6">
        <v>12000</v>
      </c>
      <c r="E202" s="6">
        <v>14190</v>
      </c>
      <c r="F202" t="s">
        <v>8218</v>
      </c>
      <c r="G202" t="s">
        <v>8223</v>
      </c>
      <c r="H202" t="s">
        <v>8245</v>
      </c>
      <c r="I202" s="10">
        <v>1369699200</v>
      </c>
      <c r="J202" s="10">
        <v>1366917828</v>
      </c>
      <c r="K202" t="b">
        <v>0</v>
      </c>
      <c r="L202">
        <v>146</v>
      </c>
      <c r="M202" t="b">
        <v>1</v>
      </c>
      <c r="N202" t="s">
        <v>8293</v>
      </c>
      <c r="O202">
        <v>118</v>
      </c>
      <c r="P202">
        <v>97.19</v>
      </c>
      <c r="Q202" s="12" t="s">
        <v>8317</v>
      </c>
      <c r="R202" s="12" t="s">
        <v>8347</v>
      </c>
      <c r="S202" s="8">
        <v>41389.808194444442</v>
      </c>
      <c r="T202" s="8">
        <v>41422</v>
      </c>
    </row>
    <row r="203" spans="1:20" ht="208">
      <c r="A203">
        <v>2733</v>
      </c>
      <c r="B203" s="3" t="s">
        <v>2733</v>
      </c>
      <c r="C203" s="3" t="s">
        <v>6843</v>
      </c>
      <c r="D203" s="6">
        <v>50000</v>
      </c>
      <c r="E203" s="6">
        <v>53769</v>
      </c>
      <c r="F203" t="s">
        <v>8218</v>
      </c>
      <c r="G203" t="s">
        <v>8223</v>
      </c>
      <c r="H203" t="s">
        <v>8245</v>
      </c>
      <c r="I203" s="10">
        <v>1428643974</v>
      </c>
      <c r="J203" s="10">
        <v>1423463574</v>
      </c>
      <c r="K203" t="b">
        <v>0</v>
      </c>
      <c r="L203">
        <v>119</v>
      </c>
      <c r="M203" t="b">
        <v>1</v>
      </c>
      <c r="N203" t="s">
        <v>8293</v>
      </c>
      <c r="O203">
        <v>108</v>
      </c>
      <c r="P203">
        <v>451.84</v>
      </c>
      <c r="Q203" s="12" t="s">
        <v>8317</v>
      </c>
      <c r="R203" s="12" t="s">
        <v>8347</v>
      </c>
      <c r="S203" s="8">
        <v>42044.272847222222</v>
      </c>
      <c r="T203" s="8">
        <v>42104.231180555551</v>
      </c>
    </row>
    <row r="204" spans="1:20" ht="256">
      <c r="A204">
        <v>2734</v>
      </c>
      <c r="B204" s="3" t="s">
        <v>2734</v>
      </c>
      <c r="C204" s="3" t="s">
        <v>6844</v>
      </c>
      <c r="D204" s="6">
        <v>1</v>
      </c>
      <c r="E204" s="6">
        <v>22603</v>
      </c>
      <c r="F204" t="s">
        <v>8218</v>
      </c>
      <c r="G204" t="s">
        <v>8223</v>
      </c>
      <c r="H204" t="s">
        <v>8245</v>
      </c>
      <c r="I204" s="10">
        <v>1476395940</v>
      </c>
      <c r="J204" s="10">
        <v>1473782592</v>
      </c>
      <c r="K204" t="b">
        <v>0</v>
      </c>
      <c r="L204">
        <v>163</v>
      </c>
      <c r="M204" t="b">
        <v>1</v>
      </c>
      <c r="N204" t="s">
        <v>8293</v>
      </c>
      <c r="O204">
        <v>2260300</v>
      </c>
      <c r="P204">
        <v>138.66999999999999</v>
      </c>
      <c r="Q204" s="12" t="s">
        <v>8317</v>
      </c>
      <c r="R204" s="12" t="s">
        <v>8347</v>
      </c>
      <c r="S204" s="8">
        <v>42626.668888888889</v>
      </c>
      <c r="T204" s="8">
        <v>42656.915972222225</v>
      </c>
    </row>
    <row r="205" spans="1:20" ht="224">
      <c r="A205">
        <v>2735</v>
      </c>
      <c r="B205" s="3" t="s">
        <v>2735</v>
      </c>
      <c r="C205" s="3" t="s">
        <v>6845</v>
      </c>
      <c r="D205" s="6">
        <v>750</v>
      </c>
      <c r="E205" s="6">
        <v>7336.01</v>
      </c>
      <c r="F205" t="s">
        <v>8218</v>
      </c>
      <c r="G205" t="s">
        <v>8224</v>
      </c>
      <c r="H205" t="s">
        <v>8246</v>
      </c>
      <c r="I205" s="10">
        <v>1363204800</v>
      </c>
      <c r="J205" s="10">
        <v>1360551250</v>
      </c>
      <c r="K205" t="b">
        <v>0</v>
      </c>
      <c r="L205">
        <v>339</v>
      </c>
      <c r="M205" t="b">
        <v>1</v>
      </c>
      <c r="N205" t="s">
        <v>8293</v>
      </c>
      <c r="O205">
        <v>978</v>
      </c>
      <c r="P205">
        <v>21.64</v>
      </c>
      <c r="Q205" s="12" t="s">
        <v>8317</v>
      </c>
      <c r="R205" s="12" t="s">
        <v>8347</v>
      </c>
      <c r="S205" s="8">
        <v>41316.120949074073</v>
      </c>
      <c r="T205" s="8">
        <v>41346.833333333336</v>
      </c>
    </row>
    <row r="206" spans="1:20" ht="224">
      <c r="A206">
        <v>2736</v>
      </c>
      <c r="B206" s="3" t="s">
        <v>2736</v>
      </c>
      <c r="C206" s="3" t="s">
        <v>6846</v>
      </c>
      <c r="D206" s="6">
        <v>8000</v>
      </c>
      <c r="E206" s="6">
        <v>9832</v>
      </c>
      <c r="F206" t="s">
        <v>8218</v>
      </c>
      <c r="G206" t="s">
        <v>8228</v>
      </c>
      <c r="H206" t="s">
        <v>8250</v>
      </c>
      <c r="I206" s="10">
        <v>1398268773</v>
      </c>
      <c r="J206" s="10">
        <v>1395676773</v>
      </c>
      <c r="K206" t="b">
        <v>0</v>
      </c>
      <c r="L206">
        <v>58</v>
      </c>
      <c r="M206" t="b">
        <v>1</v>
      </c>
      <c r="N206" t="s">
        <v>8293</v>
      </c>
      <c r="O206">
        <v>123</v>
      </c>
      <c r="P206">
        <v>169.52</v>
      </c>
      <c r="Q206" s="12" t="s">
        <v>8317</v>
      </c>
      <c r="R206" s="12" t="s">
        <v>8347</v>
      </c>
      <c r="S206" s="8">
        <v>41722.666354166664</v>
      </c>
      <c r="T206" s="8">
        <v>41752.666354166664</v>
      </c>
    </row>
    <row r="207" spans="1:20" ht="224">
      <c r="A207">
        <v>2737</v>
      </c>
      <c r="B207" s="3" t="s">
        <v>2737</v>
      </c>
      <c r="C207" s="3" t="s">
        <v>6847</v>
      </c>
      <c r="D207" s="6">
        <v>30000</v>
      </c>
      <c r="E207" s="6">
        <v>73818.240000000005</v>
      </c>
      <c r="F207" t="s">
        <v>8218</v>
      </c>
      <c r="G207" t="s">
        <v>8223</v>
      </c>
      <c r="H207" t="s">
        <v>8245</v>
      </c>
      <c r="I207" s="10">
        <v>1389812400</v>
      </c>
      <c r="J207" s="10">
        <v>1386108087</v>
      </c>
      <c r="K207" t="b">
        <v>0</v>
      </c>
      <c r="L207">
        <v>456</v>
      </c>
      <c r="M207" t="b">
        <v>1</v>
      </c>
      <c r="N207" t="s">
        <v>8293</v>
      </c>
      <c r="O207">
        <v>246</v>
      </c>
      <c r="P207">
        <v>161.88</v>
      </c>
      <c r="Q207" s="12" t="s">
        <v>8317</v>
      </c>
      <c r="R207" s="12" t="s">
        <v>8347</v>
      </c>
      <c r="S207" s="8">
        <v>41611.917673611111</v>
      </c>
      <c r="T207" s="8">
        <v>41654.791666666664</v>
      </c>
    </row>
    <row r="208" spans="1:20" ht="208">
      <c r="A208">
        <v>2738</v>
      </c>
      <c r="B208" s="3" t="s">
        <v>2738</v>
      </c>
      <c r="C208" s="3" t="s">
        <v>6848</v>
      </c>
      <c r="D208" s="6">
        <v>5000</v>
      </c>
      <c r="E208" s="6">
        <v>7397</v>
      </c>
      <c r="F208" t="s">
        <v>8218</v>
      </c>
      <c r="G208" t="s">
        <v>8223</v>
      </c>
      <c r="H208" t="s">
        <v>8245</v>
      </c>
      <c r="I208" s="10">
        <v>1478402804</v>
      </c>
      <c r="J208" s="10">
        <v>1473218804</v>
      </c>
      <c r="K208" t="b">
        <v>0</v>
      </c>
      <c r="L208">
        <v>15</v>
      </c>
      <c r="M208" t="b">
        <v>1</v>
      </c>
      <c r="N208" t="s">
        <v>8293</v>
      </c>
      <c r="O208">
        <v>148</v>
      </c>
      <c r="P208">
        <v>493.13</v>
      </c>
      <c r="Q208" s="12" t="s">
        <v>8317</v>
      </c>
      <c r="R208" s="12" t="s">
        <v>8347</v>
      </c>
      <c r="S208" s="8">
        <v>42620.143564814818</v>
      </c>
      <c r="T208" s="8">
        <v>42680.143564814818</v>
      </c>
    </row>
    <row r="209" spans="1:20" ht="208">
      <c r="A209">
        <v>2739</v>
      </c>
      <c r="B209" s="3" t="s">
        <v>2739</v>
      </c>
      <c r="C209" s="3" t="s">
        <v>6849</v>
      </c>
      <c r="D209" s="6">
        <v>1100</v>
      </c>
      <c r="E209" s="6">
        <v>4225</v>
      </c>
      <c r="F209" t="s">
        <v>8218</v>
      </c>
      <c r="G209" t="s">
        <v>8224</v>
      </c>
      <c r="H209" t="s">
        <v>8246</v>
      </c>
      <c r="I209" s="10">
        <v>1399324717</v>
      </c>
      <c r="J209" s="10">
        <v>1395436717</v>
      </c>
      <c r="K209" t="b">
        <v>0</v>
      </c>
      <c r="L209">
        <v>191</v>
      </c>
      <c r="M209" t="b">
        <v>1</v>
      </c>
      <c r="N209" t="s">
        <v>8293</v>
      </c>
      <c r="O209">
        <v>384</v>
      </c>
      <c r="P209">
        <v>22.12</v>
      </c>
      <c r="Q209" s="12" t="s">
        <v>8317</v>
      </c>
      <c r="R209" s="12" t="s">
        <v>8347</v>
      </c>
      <c r="S209" s="8">
        <v>41719.887928240743</v>
      </c>
      <c r="T209" s="8">
        <v>41764.887928240743</v>
      </c>
    </row>
    <row r="210" spans="1:20" ht="160">
      <c r="A210">
        <v>2740</v>
      </c>
      <c r="B210" s="3" t="s">
        <v>2740</v>
      </c>
      <c r="C210" s="3" t="s">
        <v>6850</v>
      </c>
      <c r="D210" s="6">
        <v>300</v>
      </c>
      <c r="E210" s="6">
        <v>310</v>
      </c>
      <c r="F210" t="s">
        <v>8218</v>
      </c>
      <c r="G210" t="s">
        <v>8223</v>
      </c>
      <c r="H210" t="s">
        <v>8245</v>
      </c>
      <c r="I210" s="10">
        <v>1426117552</v>
      </c>
      <c r="J210" s="10">
        <v>1423529152</v>
      </c>
      <c r="K210" t="b">
        <v>0</v>
      </c>
      <c r="L210">
        <v>17</v>
      </c>
      <c r="M210" t="b">
        <v>1</v>
      </c>
      <c r="N210" t="s">
        <v>8293</v>
      </c>
      <c r="O210">
        <v>103</v>
      </c>
      <c r="P210">
        <v>18.239999999999998</v>
      </c>
      <c r="Q210" s="12" t="s">
        <v>8317</v>
      </c>
      <c r="R210" s="12" t="s">
        <v>8347</v>
      </c>
      <c r="S210" s="8">
        <v>42045.031851851847</v>
      </c>
      <c r="T210" s="8">
        <v>42074.99018518519</v>
      </c>
    </row>
  </sheetData>
  <conditionalFormatting sqref="F1:F210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2:O210 O1:P1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CC653-CA6B-F747-83B1-97E5B1B4DFBC}">
  <sheetPr codeName="Sheet9"/>
  <dimension ref="A1:T41"/>
  <sheetViews>
    <sheetView workbookViewId="0"/>
    <sheetView workbookViewId="1">
      <selection activeCell="F2" sqref="F2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192">
      <c r="A2">
        <v>3191</v>
      </c>
      <c r="B2" s="3" t="s">
        <v>3191</v>
      </c>
      <c r="C2" s="3" t="s">
        <v>7301</v>
      </c>
      <c r="D2" s="6">
        <v>3750</v>
      </c>
      <c r="E2" s="6">
        <v>151</v>
      </c>
      <c r="F2" t="s">
        <v>8220</v>
      </c>
      <c r="G2" t="s">
        <v>8223</v>
      </c>
      <c r="H2" t="s">
        <v>8245</v>
      </c>
      <c r="I2" s="10">
        <v>1471370869</v>
      </c>
      <c r="J2" s="10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2" t="s">
        <v>8315</v>
      </c>
      <c r="R2" s="12" t="s">
        <v>8357</v>
      </c>
      <c r="S2" s="8">
        <v>42538.755428240736</v>
      </c>
      <c r="T2" s="8">
        <v>42598.755428240736</v>
      </c>
    </row>
    <row r="3" spans="1:20" ht="208">
      <c r="A3">
        <v>3194</v>
      </c>
      <c r="B3" s="3" t="s">
        <v>3194</v>
      </c>
      <c r="C3" s="3" t="s">
        <v>7304</v>
      </c>
      <c r="D3" s="6">
        <v>11000</v>
      </c>
      <c r="E3" s="6">
        <v>0</v>
      </c>
      <c r="F3" t="s">
        <v>8220</v>
      </c>
      <c r="G3" t="s">
        <v>8223</v>
      </c>
      <c r="H3" t="s">
        <v>8245</v>
      </c>
      <c r="I3" s="10">
        <v>1437960598</v>
      </c>
      <c r="J3" s="10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2" t="s">
        <v>8315</v>
      </c>
      <c r="R3" s="12" t="s">
        <v>8357</v>
      </c>
      <c r="S3" s="8">
        <v>42182.062476851846</v>
      </c>
      <c r="T3" s="8">
        <v>42212.062476851846</v>
      </c>
    </row>
    <row r="4" spans="1:20" ht="224">
      <c r="A4">
        <v>3195</v>
      </c>
      <c r="B4" s="3" t="s">
        <v>3195</v>
      </c>
      <c r="C4" s="3" t="s">
        <v>7305</v>
      </c>
      <c r="D4" s="6">
        <v>3500</v>
      </c>
      <c r="E4" s="6">
        <v>2070</v>
      </c>
      <c r="F4" t="s">
        <v>8220</v>
      </c>
      <c r="G4" t="s">
        <v>8223</v>
      </c>
      <c r="H4" t="s">
        <v>8245</v>
      </c>
      <c r="I4" s="10">
        <v>1423750542</v>
      </c>
      <c r="J4" s="10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2" t="s">
        <v>8315</v>
      </c>
      <c r="R4" s="12" t="s">
        <v>8357</v>
      </c>
      <c r="S4" s="8">
        <v>42017.594236111108</v>
      </c>
      <c r="T4" s="8">
        <v>42047.594236111108</v>
      </c>
    </row>
    <row r="5" spans="1:20" ht="192">
      <c r="A5">
        <v>3196</v>
      </c>
      <c r="B5" s="3" t="s">
        <v>3196</v>
      </c>
      <c r="C5" s="3" t="s">
        <v>7306</v>
      </c>
      <c r="D5" s="6">
        <v>3000000</v>
      </c>
      <c r="E5" s="6">
        <v>1800</v>
      </c>
      <c r="F5" t="s">
        <v>8220</v>
      </c>
      <c r="G5" t="s">
        <v>8223</v>
      </c>
      <c r="H5" t="s">
        <v>8245</v>
      </c>
      <c r="I5" s="10">
        <v>1438437600</v>
      </c>
      <c r="J5" s="10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2" t="s">
        <v>8315</v>
      </c>
      <c r="R5" s="12" t="s">
        <v>8357</v>
      </c>
      <c r="S5" s="8">
        <v>42157.598090277781</v>
      </c>
      <c r="T5" s="8">
        <v>42217.583333333328</v>
      </c>
    </row>
    <row r="6" spans="1:20" ht="176">
      <c r="A6">
        <v>3199</v>
      </c>
      <c r="B6" s="3" t="s">
        <v>3199</v>
      </c>
      <c r="C6" s="3" t="s">
        <v>7309</v>
      </c>
      <c r="D6" s="6">
        <v>5000</v>
      </c>
      <c r="E6" s="6">
        <v>2608</v>
      </c>
      <c r="F6" t="s">
        <v>8220</v>
      </c>
      <c r="G6" t="s">
        <v>8223</v>
      </c>
      <c r="H6" t="s">
        <v>8245</v>
      </c>
      <c r="I6" s="10">
        <v>1410037200</v>
      </c>
      <c r="J6" s="10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2" t="s">
        <v>8315</v>
      </c>
      <c r="R6" s="12" t="s">
        <v>8357</v>
      </c>
      <c r="S6" s="8">
        <v>41858.761782407404</v>
      </c>
      <c r="T6" s="8">
        <v>41888.875</v>
      </c>
    </row>
    <row r="7" spans="1:20" ht="224">
      <c r="A7">
        <v>3200</v>
      </c>
      <c r="B7" s="3" t="s">
        <v>3200</v>
      </c>
      <c r="C7" s="3" t="s">
        <v>7310</v>
      </c>
      <c r="D7" s="6">
        <v>50000</v>
      </c>
      <c r="E7" s="6">
        <v>1</v>
      </c>
      <c r="F7" t="s">
        <v>8220</v>
      </c>
      <c r="G7" t="s">
        <v>8223</v>
      </c>
      <c r="H7" t="s">
        <v>8245</v>
      </c>
      <c r="I7" s="10">
        <v>1461994440</v>
      </c>
      <c r="J7" s="10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2" t="s">
        <v>8315</v>
      </c>
      <c r="R7" s="12" t="s">
        <v>8357</v>
      </c>
      <c r="S7" s="8">
        <v>42460.320613425924</v>
      </c>
      <c r="T7" s="8">
        <v>42490.231944444444</v>
      </c>
    </row>
    <row r="8" spans="1:20" ht="208">
      <c r="A8">
        <v>3202</v>
      </c>
      <c r="B8" s="3" t="s">
        <v>3202</v>
      </c>
      <c r="C8" s="3" t="s">
        <v>7312</v>
      </c>
      <c r="D8" s="6">
        <v>5000</v>
      </c>
      <c r="E8" s="6">
        <v>2726</v>
      </c>
      <c r="F8" t="s">
        <v>8220</v>
      </c>
      <c r="G8" t="s">
        <v>8223</v>
      </c>
      <c r="H8" t="s">
        <v>8245</v>
      </c>
      <c r="I8" s="10">
        <v>1450072740</v>
      </c>
      <c r="J8" s="10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2" t="s">
        <v>8315</v>
      </c>
      <c r="R8" s="12" t="s">
        <v>8357</v>
      </c>
      <c r="S8" s="8">
        <v>42293.853541666671</v>
      </c>
      <c r="T8" s="8">
        <v>42352.249305555553</v>
      </c>
    </row>
    <row r="9" spans="1:20" ht="160">
      <c r="A9">
        <v>3203</v>
      </c>
      <c r="B9" s="3" t="s">
        <v>3203</v>
      </c>
      <c r="C9" s="3" t="s">
        <v>7313</v>
      </c>
      <c r="D9" s="6">
        <v>1000</v>
      </c>
      <c r="E9" s="6">
        <v>250</v>
      </c>
      <c r="F9" t="s">
        <v>8220</v>
      </c>
      <c r="G9" t="s">
        <v>8223</v>
      </c>
      <c r="H9" t="s">
        <v>8245</v>
      </c>
      <c r="I9" s="10">
        <v>1443224622</v>
      </c>
      <c r="J9" s="10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2" t="s">
        <v>8315</v>
      </c>
      <c r="R9" s="12" t="s">
        <v>8357</v>
      </c>
      <c r="S9" s="8">
        <v>42242.988680555558</v>
      </c>
      <c r="T9" s="8">
        <v>42272.988680555558</v>
      </c>
    </row>
    <row r="10" spans="1:20" ht="192">
      <c r="A10">
        <v>3204</v>
      </c>
      <c r="B10" s="3" t="s">
        <v>3204</v>
      </c>
      <c r="C10" s="3" t="s">
        <v>7314</v>
      </c>
      <c r="D10" s="6">
        <v>500</v>
      </c>
      <c r="E10" s="6">
        <v>0</v>
      </c>
      <c r="F10" t="s">
        <v>8220</v>
      </c>
      <c r="G10" t="s">
        <v>8223</v>
      </c>
      <c r="H10" t="s">
        <v>8245</v>
      </c>
      <c r="I10" s="10">
        <v>1437149640</v>
      </c>
      <c r="J10" s="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2" t="s">
        <v>8315</v>
      </c>
      <c r="R10" s="12" t="s">
        <v>8357</v>
      </c>
      <c r="S10" s="8">
        <v>42172.686099537037</v>
      </c>
      <c r="T10" s="8">
        <v>42202.676388888889</v>
      </c>
    </row>
    <row r="11" spans="1:20" ht="208">
      <c r="A11">
        <v>3206</v>
      </c>
      <c r="B11" s="3" t="s">
        <v>3206</v>
      </c>
      <c r="C11" s="3" t="s">
        <v>7316</v>
      </c>
      <c r="D11" s="6">
        <v>5000</v>
      </c>
      <c r="E11" s="6">
        <v>0</v>
      </c>
      <c r="F11" t="s">
        <v>8220</v>
      </c>
      <c r="G11" t="s">
        <v>8223</v>
      </c>
      <c r="H11" t="s">
        <v>8245</v>
      </c>
      <c r="I11" s="10">
        <v>1442644651</v>
      </c>
      <c r="J11" s="10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2" t="s">
        <v>8315</v>
      </c>
      <c r="R11" s="12" t="s">
        <v>8357</v>
      </c>
      <c r="S11" s="8">
        <v>42236.276053240741</v>
      </c>
      <c r="T11" s="8">
        <v>42266.276053240741</v>
      </c>
    </row>
    <row r="12" spans="1:20" ht="208">
      <c r="A12">
        <v>3207</v>
      </c>
      <c r="B12" s="3" t="s">
        <v>3207</v>
      </c>
      <c r="C12" s="3" t="s">
        <v>7317</v>
      </c>
      <c r="D12" s="6">
        <v>5500</v>
      </c>
      <c r="E12" s="6">
        <v>2550</v>
      </c>
      <c r="F12" t="s">
        <v>8220</v>
      </c>
      <c r="G12" t="s">
        <v>8223</v>
      </c>
      <c r="H12" t="s">
        <v>8245</v>
      </c>
      <c r="I12" s="10">
        <v>1429767607</v>
      </c>
      <c r="J12" s="10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2" t="s">
        <v>8315</v>
      </c>
      <c r="R12" s="12" t="s">
        <v>8357</v>
      </c>
      <c r="S12" s="8">
        <v>42057.277858796297</v>
      </c>
      <c r="T12" s="8">
        <v>42117.236192129625</v>
      </c>
    </row>
    <row r="13" spans="1:20" ht="224">
      <c r="A13">
        <v>3628</v>
      </c>
      <c r="B13" s="3" t="s">
        <v>3626</v>
      </c>
      <c r="C13" s="3" t="s">
        <v>7738</v>
      </c>
      <c r="D13" s="6">
        <v>100000</v>
      </c>
      <c r="E13" s="6">
        <v>0</v>
      </c>
      <c r="F13" t="s">
        <v>8220</v>
      </c>
      <c r="G13" t="s">
        <v>8223</v>
      </c>
      <c r="H13" t="s">
        <v>8245</v>
      </c>
      <c r="I13" s="10">
        <v>1450040396</v>
      </c>
      <c r="J13" s="10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2" t="s">
        <v>8315</v>
      </c>
      <c r="R13" s="12" t="s">
        <v>8357</v>
      </c>
      <c r="S13" s="8">
        <v>42291.833287037036</v>
      </c>
      <c r="T13" s="8">
        <v>42351.874953703707</v>
      </c>
    </row>
    <row r="14" spans="1:20" ht="224">
      <c r="A14">
        <v>3629</v>
      </c>
      <c r="B14" s="3" t="s">
        <v>3627</v>
      </c>
      <c r="C14" s="3" t="s">
        <v>7739</v>
      </c>
      <c r="D14" s="6">
        <v>1000000</v>
      </c>
      <c r="E14" s="6">
        <v>2</v>
      </c>
      <c r="F14" t="s">
        <v>8220</v>
      </c>
      <c r="G14" t="s">
        <v>8223</v>
      </c>
      <c r="H14" t="s">
        <v>8245</v>
      </c>
      <c r="I14" s="10">
        <v>1462467600</v>
      </c>
      <c r="J14" s="10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2" t="s">
        <v>8315</v>
      </c>
      <c r="R14" s="12" t="s">
        <v>8357</v>
      </c>
      <c r="S14" s="8">
        <v>42437.094490740739</v>
      </c>
      <c r="T14" s="8">
        <v>42495.708333333328</v>
      </c>
    </row>
    <row r="15" spans="1:20" ht="224">
      <c r="A15">
        <v>3631</v>
      </c>
      <c r="B15" s="3" t="s">
        <v>3629</v>
      </c>
      <c r="C15" s="3" t="s">
        <v>7741</v>
      </c>
      <c r="D15" s="6">
        <v>17100</v>
      </c>
      <c r="E15" s="6">
        <v>8725</v>
      </c>
      <c r="F15" t="s">
        <v>8220</v>
      </c>
      <c r="G15" t="s">
        <v>8223</v>
      </c>
      <c r="H15" t="s">
        <v>8245</v>
      </c>
      <c r="I15" s="10">
        <v>1411444740</v>
      </c>
      <c r="J15" s="10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2" t="s">
        <v>8315</v>
      </c>
      <c r="R15" s="12" t="s">
        <v>8357</v>
      </c>
      <c r="S15" s="8">
        <v>41880.753437499996</v>
      </c>
      <c r="T15" s="8">
        <v>41905.165972222225</v>
      </c>
    </row>
    <row r="16" spans="1:20" ht="160">
      <c r="A16">
        <v>3633</v>
      </c>
      <c r="B16" s="3" t="s">
        <v>3631</v>
      </c>
      <c r="C16" s="3" t="s">
        <v>7743</v>
      </c>
      <c r="D16" s="6">
        <v>5000</v>
      </c>
      <c r="E16" s="6">
        <v>1762</v>
      </c>
      <c r="F16" t="s">
        <v>8220</v>
      </c>
      <c r="G16" t="s">
        <v>8223</v>
      </c>
      <c r="H16" t="s">
        <v>8245</v>
      </c>
      <c r="I16" s="10">
        <v>1479517200</v>
      </c>
      <c r="J16" s="10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2" t="s">
        <v>8315</v>
      </c>
      <c r="R16" s="12" t="s">
        <v>8357</v>
      </c>
      <c r="S16" s="8">
        <v>42649.623460648145</v>
      </c>
      <c r="T16" s="8">
        <v>42693.041666666672</v>
      </c>
    </row>
    <row r="17" spans="1:20" ht="112">
      <c r="A17">
        <v>3635</v>
      </c>
      <c r="B17" s="3" t="s">
        <v>3633</v>
      </c>
      <c r="C17" s="3" t="s">
        <v>7745</v>
      </c>
      <c r="D17" s="6">
        <v>3500</v>
      </c>
      <c r="E17" s="6">
        <v>1276</v>
      </c>
      <c r="F17" t="s">
        <v>8220</v>
      </c>
      <c r="G17" t="s">
        <v>8223</v>
      </c>
      <c r="H17" t="s">
        <v>8245</v>
      </c>
      <c r="I17" s="10">
        <v>1461186676</v>
      </c>
      <c r="J17" s="10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2" t="s">
        <v>8315</v>
      </c>
      <c r="R17" s="12" t="s">
        <v>8357</v>
      </c>
      <c r="S17" s="8">
        <v>42450.88282407407</v>
      </c>
      <c r="T17" s="8">
        <v>42480.88282407407</v>
      </c>
    </row>
    <row r="18" spans="1:20" ht="144">
      <c r="A18">
        <v>3636</v>
      </c>
      <c r="B18" s="3" t="s">
        <v>3634</v>
      </c>
      <c r="C18" s="3" t="s">
        <v>7746</v>
      </c>
      <c r="D18" s="6">
        <v>150000</v>
      </c>
      <c r="E18" s="6">
        <v>0</v>
      </c>
      <c r="F18" t="s">
        <v>8220</v>
      </c>
      <c r="G18" t="s">
        <v>8223</v>
      </c>
      <c r="H18" t="s">
        <v>8245</v>
      </c>
      <c r="I18" s="10">
        <v>1442248829</v>
      </c>
      <c r="J18" s="10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2" t="s">
        <v>8315</v>
      </c>
      <c r="R18" s="12" t="s">
        <v>8357</v>
      </c>
      <c r="S18" s="8">
        <v>42226.694780092599</v>
      </c>
      <c r="T18" s="8">
        <v>42261.694780092599</v>
      </c>
    </row>
    <row r="19" spans="1:20" ht="224">
      <c r="A19">
        <v>3637</v>
      </c>
      <c r="B19" s="3" t="s">
        <v>3635</v>
      </c>
      <c r="C19" s="3" t="s">
        <v>7747</v>
      </c>
      <c r="D19" s="6">
        <v>3000</v>
      </c>
      <c r="E19" s="6">
        <v>926</v>
      </c>
      <c r="F19" t="s">
        <v>8220</v>
      </c>
      <c r="G19" t="s">
        <v>8223</v>
      </c>
      <c r="H19" t="s">
        <v>8245</v>
      </c>
      <c r="I19" s="10">
        <v>1420130935</v>
      </c>
      <c r="J19" s="10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2" t="s">
        <v>8315</v>
      </c>
      <c r="R19" s="12" t="s">
        <v>8357</v>
      </c>
      <c r="S19" s="8">
        <v>41975.700636574074</v>
      </c>
      <c r="T19" s="8">
        <v>42005.700636574074</v>
      </c>
    </row>
    <row r="20" spans="1:20" ht="208">
      <c r="A20">
        <v>3639</v>
      </c>
      <c r="B20" s="3" t="s">
        <v>3637</v>
      </c>
      <c r="C20" s="3" t="s">
        <v>7749</v>
      </c>
      <c r="D20" s="6">
        <v>25000</v>
      </c>
      <c r="E20" s="6">
        <v>1</v>
      </c>
      <c r="F20" t="s">
        <v>8220</v>
      </c>
      <c r="G20" t="s">
        <v>8223</v>
      </c>
      <c r="H20" t="s">
        <v>8245</v>
      </c>
      <c r="I20" s="10">
        <v>1475853060</v>
      </c>
      <c r="J20" s="1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2" t="s">
        <v>8315</v>
      </c>
      <c r="R20" s="12" t="s">
        <v>8357</v>
      </c>
      <c r="S20" s="8">
        <v>42590.677152777775</v>
      </c>
      <c r="T20" s="8">
        <v>42650.632638888885</v>
      </c>
    </row>
    <row r="21" spans="1:20" ht="224">
      <c r="A21">
        <v>3640</v>
      </c>
      <c r="B21" s="3" t="s">
        <v>3638</v>
      </c>
      <c r="C21" s="3" t="s">
        <v>7750</v>
      </c>
      <c r="D21" s="6">
        <v>1000</v>
      </c>
      <c r="E21" s="6">
        <v>55</v>
      </c>
      <c r="F21" t="s">
        <v>8220</v>
      </c>
      <c r="G21" t="s">
        <v>8223</v>
      </c>
      <c r="H21" t="s">
        <v>8245</v>
      </c>
      <c r="I21" s="10">
        <v>1431283530</v>
      </c>
      <c r="J21" s="10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2" t="s">
        <v>8315</v>
      </c>
      <c r="R21" s="12" t="s">
        <v>8357</v>
      </c>
      <c r="S21" s="8">
        <v>42104.781597222223</v>
      </c>
      <c r="T21" s="8">
        <v>42134.781597222223</v>
      </c>
    </row>
    <row r="22" spans="1:20" ht="208">
      <c r="A22">
        <v>3641</v>
      </c>
      <c r="B22" s="3" t="s">
        <v>3639</v>
      </c>
      <c r="C22" s="3" t="s">
        <v>7751</v>
      </c>
      <c r="D22" s="6">
        <v>3000</v>
      </c>
      <c r="E22" s="6">
        <v>0</v>
      </c>
      <c r="F22" t="s">
        <v>8220</v>
      </c>
      <c r="G22" t="s">
        <v>8223</v>
      </c>
      <c r="H22" t="s">
        <v>8245</v>
      </c>
      <c r="I22" s="10">
        <v>1412485200</v>
      </c>
      <c r="J22" s="10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2" t="s">
        <v>8315</v>
      </c>
      <c r="R22" s="12" t="s">
        <v>8357</v>
      </c>
      <c r="S22" s="8">
        <v>41899.627071759263</v>
      </c>
      <c r="T22" s="8">
        <v>41917.208333333336</v>
      </c>
    </row>
    <row r="23" spans="1:20" ht="208">
      <c r="A23">
        <v>3643</v>
      </c>
      <c r="B23" s="3" t="s">
        <v>3641</v>
      </c>
      <c r="C23" s="3" t="s">
        <v>7753</v>
      </c>
      <c r="D23" s="6">
        <v>25000</v>
      </c>
      <c r="E23" s="6">
        <v>0</v>
      </c>
      <c r="F23" t="s">
        <v>8220</v>
      </c>
      <c r="G23" t="s">
        <v>8223</v>
      </c>
      <c r="H23" t="s">
        <v>8245</v>
      </c>
      <c r="I23" s="10">
        <v>1447734439</v>
      </c>
      <c r="J23" s="10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2" t="s">
        <v>8315</v>
      </c>
      <c r="R23" s="12" t="s">
        <v>8357</v>
      </c>
      <c r="S23" s="8">
        <v>42285.143969907411</v>
      </c>
      <c r="T23" s="8">
        <v>42325.185636574075</v>
      </c>
    </row>
    <row r="24" spans="1:20" ht="144">
      <c r="A24">
        <v>3644</v>
      </c>
      <c r="B24" s="3" t="s">
        <v>3642</v>
      </c>
      <c r="C24" s="3" t="s">
        <v>7754</v>
      </c>
      <c r="D24" s="6">
        <v>5000</v>
      </c>
      <c r="E24" s="6">
        <v>821</v>
      </c>
      <c r="F24" t="s">
        <v>8220</v>
      </c>
      <c r="G24" t="s">
        <v>8223</v>
      </c>
      <c r="H24" t="s">
        <v>8245</v>
      </c>
      <c r="I24" s="10">
        <v>1457413140</v>
      </c>
      <c r="J24" s="10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2" t="s">
        <v>8315</v>
      </c>
      <c r="R24" s="12" t="s">
        <v>8357</v>
      </c>
      <c r="S24" s="8">
        <v>42409.241747685184</v>
      </c>
      <c r="T24" s="8">
        <v>42437.207638888889</v>
      </c>
    </row>
    <row r="25" spans="1:20" ht="192">
      <c r="A25">
        <v>3646</v>
      </c>
      <c r="B25" s="3" t="s">
        <v>3644</v>
      </c>
      <c r="C25" s="3" t="s">
        <v>7756</v>
      </c>
      <c r="D25" s="6">
        <v>10000</v>
      </c>
      <c r="E25" s="6">
        <v>481</v>
      </c>
      <c r="F25" t="s">
        <v>8220</v>
      </c>
      <c r="G25" t="s">
        <v>8223</v>
      </c>
      <c r="H25" t="s">
        <v>8245</v>
      </c>
      <c r="I25" s="10">
        <v>1434497400</v>
      </c>
      <c r="J25" s="10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2" t="s">
        <v>8315</v>
      </c>
      <c r="R25" s="12" t="s">
        <v>8357</v>
      </c>
      <c r="S25" s="8">
        <v>42140.421319444446</v>
      </c>
      <c r="T25" s="8">
        <v>42171.979166666672</v>
      </c>
    </row>
    <row r="26" spans="1:20" ht="208">
      <c r="A26">
        <v>3788</v>
      </c>
      <c r="B26" s="3" t="s">
        <v>3785</v>
      </c>
      <c r="C26" s="3" t="s">
        <v>7898</v>
      </c>
      <c r="D26" s="6">
        <v>75000</v>
      </c>
      <c r="E26" s="6">
        <v>500</v>
      </c>
      <c r="F26" t="s">
        <v>8220</v>
      </c>
      <c r="G26" t="s">
        <v>8223</v>
      </c>
      <c r="H26" t="s">
        <v>8245</v>
      </c>
      <c r="I26" s="10">
        <v>1450887480</v>
      </c>
      <c r="J26" s="10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2" t="s">
        <v>8315</v>
      </c>
      <c r="R26" s="12" t="s">
        <v>8357</v>
      </c>
      <c r="S26" s="8">
        <v>42333.695821759262</v>
      </c>
      <c r="T26" s="8">
        <v>42361.679166666669</v>
      </c>
    </row>
    <row r="27" spans="1:20" ht="224">
      <c r="A27">
        <v>3790</v>
      </c>
      <c r="B27" s="3" t="s">
        <v>3787</v>
      </c>
      <c r="C27" s="3" t="s">
        <v>7900</v>
      </c>
      <c r="D27" s="6">
        <v>15000</v>
      </c>
      <c r="E27" s="6">
        <v>0</v>
      </c>
      <c r="F27" t="s">
        <v>8220</v>
      </c>
      <c r="G27" t="s">
        <v>8223</v>
      </c>
      <c r="H27" t="s">
        <v>8245</v>
      </c>
      <c r="I27" s="10">
        <v>1479834023</v>
      </c>
      <c r="J27" s="10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2" t="s">
        <v>8315</v>
      </c>
      <c r="R27" s="12" t="s">
        <v>8357</v>
      </c>
      <c r="S27" s="8">
        <v>42666.666932870372</v>
      </c>
      <c r="T27" s="8">
        <v>42696.708599537036</v>
      </c>
    </row>
    <row r="28" spans="1:20" ht="144">
      <c r="A28">
        <v>3791</v>
      </c>
      <c r="B28" s="3" t="s">
        <v>3788</v>
      </c>
      <c r="C28" s="3" t="s">
        <v>7901</v>
      </c>
      <c r="D28" s="6">
        <v>1500</v>
      </c>
      <c r="E28" s="6">
        <v>0</v>
      </c>
      <c r="F28" t="s">
        <v>8220</v>
      </c>
      <c r="G28" t="s">
        <v>8223</v>
      </c>
      <c r="H28" t="s">
        <v>8245</v>
      </c>
      <c r="I28" s="10">
        <v>1404664592</v>
      </c>
      <c r="J28" s="10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2" t="s">
        <v>8315</v>
      </c>
      <c r="R28" s="12" t="s">
        <v>8357</v>
      </c>
      <c r="S28" s="8">
        <v>41766.692037037035</v>
      </c>
      <c r="T28" s="8">
        <v>41826.692037037035</v>
      </c>
    </row>
    <row r="29" spans="1:20" ht="112">
      <c r="A29">
        <v>3792</v>
      </c>
      <c r="B29" s="3" t="s">
        <v>3789</v>
      </c>
      <c r="C29" s="3" t="s">
        <v>7902</v>
      </c>
      <c r="D29" s="6">
        <v>12500</v>
      </c>
      <c r="E29" s="6">
        <v>35</v>
      </c>
      <c r="F29" t="s">
        <v>8220</v>
      </c>
      <c r="G29" t="s">
        <v>8223</v>
      </c>
      <c r="H29" t="s">
        <v>8245</v>
      </c>
      <c r="I29" s="10">
        <v>1436957022</v>
      </c>
      <c r="J29" s="10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2" t="s">
        <v>8315</v>
      </c>
      <c r="R29" s="12" t="s">
        <v>8357</v>
      </c>
      <c r="S29" s="8">
        <v>42170.447013888886</v>
      </c>
      <c r="T29" s="8">
        <v>42200.447013888886</v>
      </c>
    </row>
    <row r="30" spans="1:20" ht="224">
      <c r="A30">
        <v>3793</v>
      </c>
      <c r="B30" s="3" t="s">
        <v>3790</v>
      </c>
      <c r="C30" s="3" t="s">
        <v>7903</v>
      </c>
      <c r="D30" s="6">
        <v>7000</v>
      </c>
      <c r="E30" s="6">
        <v>4176</v>
      </c>
      <c r="F30" t="s">
        <v>8220</v>
      </c>
      <c r="G30" t="s">
        <v>8223</v>
      </c>
      <c r="H30" t="s">
        <v>8245</v>
      </c>
      <c r="I30" s="10">
        <v>1418769129</v>
      </c>
      <c r="J30" s="1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2" t="s">
        <v>8315</v>
      </c>
      <c r="R30" s="12" t="s">
        <v>8357</v>
      </c>
      <c r="S30" s="8">
        <v>41968.938993055555</v>
      </c>
      <c r="T30" s="8">
        <v>41989.938993055555</v>
      </c>
    </row>
    <row r="31" spans="1:20" ht="208">
      <c r="A31">
        <v>3796</v>
      </c>
      <c r="B31" s="3" t="s">
        <v>3793</v>
      </c>
      <c r="C31" s="3" t="s">
        <v>7906</v>
      </c>
      <c r="D31" s="6">
        <v>22500</v>
      </c>
      <c r="E31" s="6">
        <v>1</v>
      </c>
      <c r="F31" t="s">
        <v>8220</v>
      </c>
      <c r="G31" t="s">
        <v>8223</v>
      </c>
      <c r="H31" t="s">
        <v>8245</v>
      </c>
      <c r="I31" s="10">
        <v>1484354556</v>
      </c>
      <c r="J31" s="10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2" t="s">
        <v>8315</v>
      </c>
      <c r="R31" s="12" t="s">
        <v>8357</v>
      </c>
      <c r="S31" s="8">
        <v>42689.029583333337</v>
      </c>
      <c r="T31" s="8">
        <v>42749.029583333337</v>
      </c>
    </row>
    <row r="32" spans="1:20" ht="240">
      <c r="A32">
        <v>3797</v>
      </c>
      <c r="B32" s="3" t="s">
        <v>3794</v>
      </c>
      <c r="C32" s="3" t="s">
        <v>7907</v>
      </c>
      <c r="D32" s="6">
        <v>6000</v>
      </c>
      <c r="E32" s="6">
        <v>5380</v>
      </c>
      <c r="F32" t="s">
        <v>8220</v>
      </c>
      <c r="G32" t="s">
        <v>8223</v>
      </c>
      <c r="H32" t="s">
        <v>8245</v>
      </c>
      <c r="I32" s="10">
        <v>1429564165</v>
      </c>
      <c r="J32" s="10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2" t="s">
        <v>8315</v>
      </c>
      <c r="R32" s="12" t="s">
        <v>8357</v>
      </c>
      <c r="S32" s="8">
        <v>42084.881539351853</v>
      </c>
      <c r="T32" s="8">
        <v>42114.881539351853</v>
      </c>
    </row>
    <row r="33" spans="1:20" ht="192">
      <c r="A33">
        <v>3798</v>
      </c>
      <c r="B33" s="3" t="s">
        <v>3795</v>
      </c>
      <c r="C33" s="3" t="s">
        <v>7908</v>
      </c>
      <c r="D33" s="6">
        <v>70000</v>
      </c>
      <c r="E33" s="6">
        <v>1025</v>
      </c>
      <c r="F33" t="s">
        <v>8220</v>
      </c>
      <c r="G33" t="s">
        <v>8223</v>
      </c>
      <c r="H33" t="s">
        <v>8245</v>
      </c>
      <c r="I33" s="10">
        <v>1407691248</v>
      </c>
      <c r="J33" s="10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2" t="s">
        <v>8315</v>
      </c>
      <c r="R33" s="12" t="s">
        <v>8357</v>
      </c>
      <c r="S33" s="8">
        <v>41831.722777777781</v>
      </c>
      <c r="T33" s="8">
        <v>41861.722777777781</v>
      </c>
    </row>
    <row r="34" spans="1:20" ht="144">
      <c r="A34">
        <v>3799</v>
      </c>
      <c r="B34" s="3" t="s">
        <v>3796</v>
      </c>
      <c r="C34" s="3" t="s">
        <v>7909</v>
      </c>
      <c r="D34" s="6">
        <v>10000</v>
      </c>
      <c r="E34" s="6">
        <v>402</v>
      </c>
      <c r="F34" t="s">
        <v>8220</v>
      </c>
      <c r="G34" t="s">
        <v>8223</v>
      </c>
      <c r="H34" t="s">
        <v>8245</v>
      </c>
      <c r="I34" s="10">
        <v>1457734843</v>
      </c>
      <c r="J34" s="10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2" t="s">
        <v>8315</v>
      </c>
      <c r="R34" s="12" t="s">
        <v>8357</v>
      </c>
      <c r="S34" s="8">
        <v>42410.93105324074</v>
      </c>
      <c r="T34" s="8">
        <v>42440.93105324074</v>
      </c>
    </row>
    <row r="35" spans="1:20" ht="208">
      <c r="A35">
        <v>3800</v>
      </c>
      <c r="B35" s="3" t="s">
        <v>3797</v>
      </c>
      <c r="C35" s="3" t="s">
        <v>7910</v>
      </c>
      <c r="D35" s="6">
        <v>22000</v>
      </c>
      <c r="E35" s="6">
        <v>881</v>
      </c>
      <c r="F35" t="s">
        <v>8220</v>
      </c>
      <c r="G35" t="s">
        <v>8223</v>
      </c>
      <c r="H35" t="s">
        <v>8245</v>
      </c>
      <c r="I35" s="10">
        <v>1420952340</v>
      </c>
      <c r="J35" s="10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2" t="s">
        <v>8315</v>
      </c>
      <c r="R35" s="12" t="s">
        <v>8357</v>
      </c>
      <c r="S35" s="8">
        <v>41982.737071759257</v>
      </c>
      <c r="T35" s="8">
        <v>42015.207638888889</v>
      </c>
    </row>
    <row r="36" spans="1:20" ht="192">
      <c r="A36">
        <v>3801</v>
      </c>
      <c r="B36" s="3" t="s">
        <v>3798</v>
      </c>
      <c r="C36" s="3" t="s">
        <v>7911</v>
      </c>
      <c r="D36" s="6">
        <v>5000</v>
      </c>
      <c r="E36" s="6">
        <v>426</v>
      </c>
      <c r="F36" t="s">
        <v>8220</v>
      </c>
      <c r="G36" t="s">
        <v>8223</v>
      </c>
      <c r="H36" t="s">
        <v>8245</v>
      </c>
      <c r="I36" s="10">
        <v>1420215216</v>
      </c>
      <c r="J36" s="10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2" t="s">
        <v>8315</v>
      </c>
      <c r="R36" s="12" t="s">
        <v>8357</v>
      </c>
      <c r="S36" s="8">
        <v>41975.676111111112</v>
      </c>
      <c r="T36" s="8">
        <v>42006.676111111112</v>
      </c>
    </row>
    <row r="37" spans="1:20" ht="176">
      <c r="A37">
        <v>3802</v>
      </c>
      <c r="B37" s="3" t="s">
        <v>3799</v>
      </c>
      <c r="C37" s="3" t="s">
        <v>7912</v>
      </c>
      <c r="D37" s="6">
        <v>3000</v>
      </c>
      <c r="E37" s="6">
        <v>0</v>
      </c>
      <c r="F37" t="s">
        <v>8220</v>
      </c>
      <c r="G37" t="s">
        <v>8223</v>
      </c>
      <c r="H37" t="s">
        <v>8245</v>
      </c>
      <c r="I37" s="10">
        <v>1445482906</v>
      </c>
      <c r="J37" s="10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2" t="s">
        <v>8315</v>
      </c>
      <c r="R37" s="12" t="s">
        <v>8357</v>
      </c>
      <c r="S37" s="8">
        <v>42269.126226851848</v>
      </c>
      <c r="T37" s="8">
        <v>42299.126226851848</v>
      </c>
    </row>
    <row r="38" spans="1:20" ht="112">
      <c r="A38">
        <v>3803</v>
      </c>
      <c r="B38" s="3" t="s">
        <v>3800</v>
      </c>
      <c r="C38" s="3" t="s">
        <v>7913</v>
      </c>
      <c r="D38" s="6">
        <v>12000</v>
      </c>
      <c r="E38" s="6">
        <v>2358</v>
      </c>
      <c r="F38" t="s">
        <v>8220</v>
      </c>
      <c r="G38" t="s">
        <v>8223</v>
      </c>
      <c r="H38" t="s">
        <v>8245</v>
      </c>
      <c r="I38" s="10">
        <v>1457133568</v>
      </c>
      <c r="J38" s="10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2" t="s">
        <v>8315</v>
      </c>
      <c r="R38" s="12" t="s">
        <v>8357</v>
      </c>
      <c r="S38" s="8">
        <v>42403.971851851849</v>
      </c>
      <c r="T38" s="8">
        <v>42433.971851851849</v>
      </c>
    </row>
    <row r="39" spans="1:20" ht="208">
      <c r="A39">
        <v>3804</v>
      </c>
      <c r="B39" s="3" t="s">
        <v>3801</v>
      </c>
      <c r="C39" s="3" t="s">
        <v>7914</v>
      </c>
      <c r="D39" s="6">
        <v>8000</v>
      </c>
      <c r="E39" s="6">
        <v>0</v>
      </c>
      <c r="F39" t="s">
        <v>8220</v>
      </c>
      <c r="G39" t="s">
        <v>8223</v>
      </c>
      <c r="H39" t="s">
        <v>8245</v>
      </c>
      <c r="I39" s="10">
        <v>1469948400</v>
      </c>
      <c r="J39" s="10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2" t="s">
        <v>8315</v>
      </c>
      <c r="R39" s="12" t="s">
        <v>8357</v>
      </c>
      <c r="S39" s="8">
        <v>42527.00953703704</v>
      </c>
      <c r="T39" s="8">
        <v>42582.291666666672</v>
      </c>
    </row>
    <row r="40" spans="1:20" ht="160">
      <c r="A40">
        <v>3805</v>
      </c>
      <c r="B40" s="3" t="s">
        <v>3802</v>
      </c>
      <c r="C40" s="3" t="s">
        <v>7915</v>
      </c>
      <c r="D40" s="6">
        <v>150000</v>
      </c>
      <c r="E40" s="6">
        <v>3</v>
      </c>
      <c r="F40" t="s">
        <v>8220</v>
      </c>
      <c r="G40" t="s">
        <v>8223</v>
      </c>
      <c r="H40" t="s">
        <v>8245</v>
      </c>
      <c r="I40" s="10">
        <v>1411852640</v>
      </c>
      <c r="J40" s="1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2" t="s">
        <v>8315</v>
      </c>
      <c r="R40" s="12" t="s">
        <v>8357</v>
      </c>
      <c r="S40" s="8">
        <v>41849.887037037035</v>
      </c>
      <c r="T40" s="8">
        <v>41909.887037037035</v>
      </c>
    </row>
    <row r="41" spans="1:20" ht="176">
      <c r="A41">
        <v>3807</v>
      </c>
      <c r="B41" s="3" t="s">
        <v>3804</v>
      </c>
      <c r="C41" s="3" t="s">
        <v>7917</v>
      </c>
      <c r="D41" s="6">
        <v>1500</v>
      </c>
      <c r="E41" s="6">
        <v>455</v>
      </c>
      <c r="F41" t="s">
        <v>8220</v>
      </c>
      <c r="G41" t="s">
        <v>8223</v>
      </c>
      <c r="H41" t="s">
        <v>8245</v>
      </c>
      <c r="I41" s="10">
        <v>1428097739</v>
      </c>
      <c r="J41" s="10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2" t="s">
        <v>8315</v>
      </c>
      <c r="R41" s="12" t="s">
        <v>8357</v>
      </c>
      <c r="S41" s="8">
        <v>42090.909016203703</v>
      </c>
      <c r="T41" s="8">
        <v>42097.909016203703</v>
      </c>
    </row>
  </sheetData>
  <conditionalFormatting sqref="F1:F41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41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35ED-FC22-7249-BBB7-11E265723632}">
  <sheetPr codeName="Sheet8"/>
  <dimension ref="A1:T46"/>
  <sheetViews>
    <sheetView workbookViewId="0"/>
    <sheetView workbookViewId="1">
      <selection sqref="A1:T46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7" t="s">
        <v>8365</v>
      </c>
      <c r="T1" s="7" t="s">
        <v>8366</v>
      </c>
    </row>
    <row r="2" spans="1:20" ht="128">
      <c r="A2">
        <v>2921</v>
      </c>
      <c r="B2" s="3" t="s">
        <v>2921</v>
      </c>
      <c r="C2" s="3" t="s">
        <v>7031</v>
      </c>
      <c r="D2" s="6">
        <v>100</v>
      </c>
      <c r="E2" s="6">
        <v>129</v>
      </c>
      <c r="F2" t="s">
        <v>8218</v>
      </c>
      <c r="G2" t="s">
        <v>8223</v>
      </c>
      <c r="H2" t="s">
        <v>8245</v>
      </c>
      <c r="I2" s="10">
        <v>1411679804</v>
      </c>
      <c r="J2" s="10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2" t="s">
        <v>8315</v>
      </c>
      <c r="R2" s="12" t="s">
        <v>8357</v>
      </c>
      <c r="S2" s="8">
        <v>41877.886620370373</v>
      </c>
      <c r="T2" s="8">
        <v>41907.886620370373</v>
      </c>
    </row>
    <row r="3" spans="1:20" ht="176">
      <c r="A3">
        <v>2923</v>
      </c>
      <c r="B3" s="3" t="s">
        <v>2923</v>
      </c>
      <c r="C3" s="3" t="s">
        <v>7033</v>
      </c>
      <c r="D3" s="6">
        <v>300</v>
      </c>
      <c r="E3" s="6">
        <v>300</v>
      </c>
      <c r="F3" t="s">
        <v>8218</v>
      </c>
      <c r="G3" t="s">
        <v>8223</v>
      </c>
      <c r="H3" t="s">
        <v>8245</v>
      </c>
      <c r="I3" s="10">
        <v>1422068400</v>
      </c>
      <c r="J3" s="10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2" t="s">
        <v>8315</v>
      </c>
      <c r="R3" s="12" t="s">
        <v>8357</v>
      </c>
      <c r="S3" s="8">
        <v>42013.15253472222</v>
      </c>
      <c r="T3" s="8">
        <v>42028.125</v>
      </c>
    </row>
    <row r="4" spans="1:20" ht="192">
      <c r="A4">
        <v>2924</v>
      </c>
      <c r="B4" s="3" t="s">
        <v>2924</v>
      </c>
      <c r="C4" s="3" t="s">
        <v>7034</v>
      </c>
      <c r="D4" s="6">
        <v>25000</v>
      </c>
      <c r="E4" s="6">
        <v>25800</v>
      </c>
      <c r="F4" t="s">
        <v>8218</v>
      </c>
      <c r="G4" t="s">
        <v>8223</v>
      </c>
      <c r="H4" t="s">
        <v>8245</v>
      </c>
      <c r="I4" s="10">
        <v>1431143940</v>
      </c>
      <c r="J4" s="10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2" t="s">
        <v>8315</v>
      </c>
      <c r="R4" s="12" t="s">
        <v>8357</v>
      </c>
      <c r="S4" s="8">
        <v>42103.556828703702</v>
      </c>
      <c r="T4" s="8">
        <v>42133.165972222225</v>
      </c>
    </row>
    <row r="5" spans="1:20" ht="176">
      <c r="A5">
        <v>2925</v>
      </c>
      <c r="B5" s="3" t="s">
        <v>2925</v>
      </c>
      <c r="C5" s="3" t="s">
        <v>7035</v>
      </c>
      <c r="D5" s="6">
        <v>45000</v>
      </c>
      <c r="E5" s="6">
        <v>46100.69</v>
      </c>
      <c r="F5" t="s">
        <v>8218</v>
      </c>
      <c r="G5" t="s">
        <v>8223</v>
      </c>
      <c r="H5" t="s">
        <v>8245</v>
      </c>
      <c r="I5" s="10">
        <v>1410444068</v>
      </c>
      <c r="J5" s="10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2" t="s">
        <v>8315</v>
      </c>
      <c r="R5" s="12" t="s">
        <v>8357</v>
      </c>
      <c r="S5" s="8">
        <v>41863.584120370368</v>
      </c>
      <c r="T5" s="8">
        <v>41893.584120370368</v>
      </c>
    </row>
    <row r="6" spans="1:20" ht="208">
      <c r="A6">
        <v>2926</v>
      </c>
      <c r="B6" s="3" t="s">
        <v>2926</v>
      </c>
      <c r="C6" s="3" t="s">
        <v>7036</v>
      </c>
      <c r="D6" s="6">
        <v>3000</v>
      </c>
      <c r="E6" s="6">
        <v>3750</v>
      </c>
      <c r="F6" t="s">
        <v>8218</v>
      </c>
      <c r="G6" t="s">
        <v>8223</v>
      </c>
      <c r="H6" t="s">
        <v>8245</v>
      </c>
      <c r="I6" s="10">
        <v>1424715779</v>
      </c>
      <c r="J6" s="10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2" t="s">
        <v>8315</v>
      </c>
      <c r="R6" s="12" t="s">
        <v>8357</v>
      </c>
      <c r="S6" s="8">
        <v>42044.765960648147</v>
      </c>
      <c r="T6" s="8">
        <v>42058.765960648147</v>
      </c>
    </row>
    <row r="7" spans="1:20" ht="240">
      <c r="A7">
        <v>2927</v>
      </c>
      <c r="B7" s="3" t="s">
        <v>2927</v>
      </c>
      <c r="C7" s="3" t="s">
        <v>7037</v>
      </c>
      <c r="D7" s="6">
        <v>1800</v>
      </c>
      <c r="E7" s="6">
        <v>2355</v>
      </c>
      <c r="F7" t="s">
        <v>8218</v>
      </c>
      <c r="G7" t="s">
        <v>8223</v>
      </c>
      <c r="H7" t="s">
        <v>8245</v>
      </c>
      <c r="I7" s="10">
        <v>1405400400</v>
      </c>
      <c r="J7" s="10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2" t="s">
        <v>8315</v>
      </c>
      <c r="R7" s="12" t="s">
        <v>8357</v>
      </c>
      <c r="S7" s="8">
        <v>41806.669317129628</v>
      </c>
      <c r="T7" s="8">
        <v>41835.208333333336</v>
      </c>
    </row>
    <row r="8" spans="1:20" ht="112">
      <c r="A8">
        <v>2928</v>
      </c>
      <c r="B8" s="3" t="s">
        <v>2928</v>
      </c>
      <c r="C8" s="3" t="s">
        <v>7038</v>
      </c>
      <c r="D8" s="6">
        <v>1000</v>
      </c>
      <c r="E8" s="6">
        <v>1000</v>
      </c>
      <c r="F8" t="s">
        <v>8218</v>
      </c>
      <c r="G8" t="s">
        <v>8223</v>
      </c>
      <c r="H8" t="s">
        <v>8245</v>
      </c>
      <c r="I8" s="10">
        <v>1457135846</v>
      </c>
      <c r="J8" s="10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2" t="s">
        <v>8315</v>
      </c>
      <c r="R8" s="12" t="s">
        <v>8357</v>
      </c>
      <c r="S8" s="8">
        <v>42403.998217592598</v>
      </c>
      <c r="T8" s="8">
        <v>42433.998217592598</v>
      </c>
    </row>
    <row r="9" spans="1:20" ht="192">
      <c r="A9">
        <v>2929</v>
      </c>
      <c r="B9" s="3" t="s">
        <v>2929</v>
      </c>
      <c r="C9" s="3" t="s">
        <v>7039</v>
      </c>
      <c r="D9" s="6">
        <v>8000</v>
      </c>
      <c r="E9" s="6">
        <v>8165.55</v>
      </c>
      <c r="F9" t="s">
        <v>8218</v>
      </c>
      <c r="G9" t="s">
        <v>8223</v>
      </c>
      <c r="H9" t="s">
        <v>8245</v>
      </c>
      <c r="I9" s="10">
        <v>1401024758</v>
      </c>
      <c r="J9" s="10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2" t="s">
        <v>8315</v>
      </c>
      <c r="R9" s="12" t="s">
        <v>8357</v>
      </c>
      <c r="S9" s="8">
        <v>41754.564328703702</v>
      </c>
      <c r="T9" s="8">
        <v>41784.564328703702</v>
      </c>
    </row>
    <row r="10" spans="1:20" ht="208">
      <c r="A10">
        <v>2933</v>
      </c>
      <c r="B10" s="3" t="s">
        <v>2933</v>
      </c>
      <c r="C10" s="3" t="s">
        <v>7043</v>
      </c>
      <c r="D10" s="6">
        <v>2500</v>
      </c>
      <c r="E10" s="6">
        <v>2569</v>
      </c>
      <c r="F10" t="s">
        <v>8218</v>
      </c>
      <c r="G10" t="s">
        <v>8223</v>
      </c>
      <c r="H10" t="s">
        <v>8245</v>
      </c>
      <c r="I10" s="10">
        <v>1465081053</v>
      </c>
      <c r="J10" s="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2" t="s">
        <v>8315</v>
      </c>
      <c r="R10" s="12" t="s">
        <v>8357</v>
      </c>
      <c r="S10" s="8">
        <v>42495.956631944442</v>
      </c>
      <c r="T10" s="8">
        <v>42525.956631944442</v>
      </c>
    </row>
    <row r="11" spans="1:20" ht="208">
      <c r="A11">
        <v>2935</v>
      </c>
      <c r="B11" s="3" t="s">
        <v>2935</v>
      </c>
      <c r="C11" s="3" t="s">
        <v>7045</v>
      </c>
      <c r="D11" s="6">
        <v>3500</v>
      </c>
      <c r="E11" s="6">
        <v>3531</v>
      </c>
      <c r="F11" t="s">
        <v>8218</v>
      </c>
      <c r="G11" t="s">
        <v>8223</v>
      </c>
      <c r="H11" t="s">
        <v>8245</v>
      </c>
      <c r="I11" s="10">
        <v>1472490000</v>
      </c>
      <c r="J11" s="10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2" t="s">
        <v>8315</v>
      </c>
      <c r="R11" s="12" t="s">
        <v>8357</v>
      </c>
      <c r="S11" s="8">
        <v>42553.583425925928</v>
      </c>
      <c r="T11" s="8">
        <v>42611.708333333328</v>
      </c>
    </row>
    <row r="12" spans="1:20" ht="176">
      <c r="A12">
        <v>2936</v>
      </c>
      <c r="B12" s="3" t="s">
        <v>2936</v>
      </c>
      <c r="C12" s="3" t="s">
        <v>7046</v>
      </c>
      <c r="D12" s="6">
        <v>1000</v>
      </c>
      <c r="E12" s="6">
        <v>1280</v>
      </c>
      <c r="F12" t="s">
        <v>8218</v>
      </c>
      <c r="G12" t="s">
        <v>8223</v>
      </c>
      <c r="H12" t="s">
        <v>8245</v>
      </c>
      <c r="I12" s="10">
        <v>1413176340</v>
      </c>
      <c r="J12" s="10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2" t="s">
        <v>8315</v>
      </c>
      <c r="R12" s="12" t="s">
        <v>8357</v>
      </c>
      <c r="S12" s="8">
        <v>41912.650729166664</v>
      </c>
      <c r="T12" s="8">
        <v>41925.207638888889</v>
      </c>
    </row>
    <row r="13" spans="1:20" ht="240">
      <c r="A13">
        <v>2938</v>
      </c>
      <c r="B13" s="3" t="s">
        <v>2938</v>
      </c>
      <c r="C13" s="3" t="s">
        <v>7048</v>
      </c>
      <c r="D13" s="6">
        <v>4000</v>
      </c>
      <c r="E13" s="6">
        <v>4055</v>
      </c>
      <c r="F13" t="s">
        <v>8218</v>
      </c>
      <c r="G13" t="s">
        <v>8223</v>
      </c>
      <c r="H13" t="s">
        <v>8245</v>
      </c>
      <c r="I13" s="10">
        <v>1422636814</v>
      </c>
      <c r="J13" s="10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2" t="s">
        <v>8315</v>
      </c>
      <c r="R13" s="12" t="s">
        <v>8357</v>
      </c>
      <c r="S13" s="8">
        <v>42004.703865740739</v>
      </c>
      <c r="T13" s="8">
        <v>42034.703865740739</v>
      </c>
    </row>
    <row r="14" spans="1:20" ht="240">
      <c r="A14">
        <v>2939</v>
      </c>
      <c r="B14" s="3" t="s">
        <v>2939</v>
      </c>
      <c r="C14" s="3" t="s">
        <v>7049</v>
      </c>
      <c r="D14" s="6">
        <v>8000</v>
      </c>
      <c r="E14" s="6">
        <v>8230</v>
      </c>
      <c r="F14" t="s">
        <v>8218</v>
      </c>
      <c r="G14" t="s">
        <v>8223</v>
      </c>
      <c r="H14" t="s">
        <v>8245</v>
      </c>
      <c r="I14" s="10">
        <v>1409187600</v>
      </c>
      <c r="J14" s="10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2" t="s">
        <v>8315</v>
      </c>
      <c r="R14" s="12" t="s">
        <v>8357</v>
      </c>
      <c r="S14" s="8">
        <v>41845.809166666666</v>
      </c>
      <c r="T14" s="8">
        <v>41879.041666666664</v>
      </c>
    </row>
    <row r="15" spans="1:20" ht="208">
      <c r="A15">
        <v>2940</v>
      </c>
      <c r="B15" s="3" t="s">
        <v>2940</v>
      </c>
      <c r="C15" s="3" t="s">
        <v>7050</v>
      </c>
      <c r="D15" s="6">
        <v>2500</v>
      </c>
      <c r="E15" s="6">
        <v>2681</v>
      </c>
      <c r="F15" t="s">
        <v>8218</v>
      </c>
      <c r="G15" t="s">
        <v>8223</v>
      </c>
      <c r="H15" t="s">
        <v>8245</v>
      </c>
      <c r="I15" s="10">
        <v>1421606018</v>
      </c>
      <c r="J15" s="10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2" t="s">
        <v>8315</v>
      </c>
      <c r="R15" s="12" t="s">
        <v>8357</v>
      </c>
      <c r="S15" s="8">
        <v>41982.773356481484</v>
      </c>
      <c r="T15" s="8">
        <v>42022.773356481484</v>
      </c>
    </row>
    <row r="16" spans="1:20" ht="224">
      <c r="A16">
        <v>3748</v>
      </c>
      <c r="B16" s="3" t="s">
        <v>3745</v>
      </c>
      <c r="C16" s="3" t="s">
        <v>7858</v>
      </c>
      <c r="D16" s="6">
        <v>5000</v>
      </c>
      <c r="E16" s="6">
        <v>5176</v>
      </c>
      <c r="F16" t="s">
        <v>8218</v>
      </c>
      <c r="G16" t="s">
        <v>8223</v>
      </c>
      <c r="H16" t="s">
        <v>8245</v>
      </c>
      <c r="I16" s="10">
        <v>1455602340</v>
      </c>
      <c r="J16" s="10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2" t="s">
        <v>8315</v>
      </c>
      <c r="R16" s="12" t="s">
        <v>8357</v>
      </c>
      <c r="S16" s="8">
        <v>42395.706435185188</v>
      </c>
      <c r="T16" s="8">
        <v>42416.249305555553</v>
      </c>
    </row>
    <row r="17" spans="1:20" ht="176">
      <c r="A17">
        <v>3749</v>
      </c>
      <c r="B17" s="3" t="s">
        <v>3746</v>
      </c>
      <c r="C17" s="3" t="s">
        <v>7859</v>
      </c>
      <c r="D17" s="6">
        <v>500</v>
      </c>
      <c r="E17" s="6">
        <v>525</v>
      </c>
      <c r="F17" t="s">
        <v>8218</v>
      </c>
      <c r="G17" t="s">
        <v>8223</v>
      </c>
      <c r="H17" t="s">
        <v>8245</v>
      </c>
      <c r="I17" s="10">
        <v>1461902340</v>
      </c>
      <c r="J17" s="10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2" t="s">
        <v>8315</v>
      </c>
      <c r="R17" s="12" t="s">
        <v>8357</v>
      </c>
      <c r="S17" s="8">
        <v>42458.127175925925</v>
      </c>
      <c r="T17" s="8">
        <v>42489.165972222225</v>
      </c>
    </row>
    <row r="18" spans="1:20" ht="256">
      <c r="A18">
        <v>3750</v>
      </c>
      <c r="B18" s="3" t="s">
        <v>3747</v>
      </c>
      <c r="C18" s="3" t="s">
        <v>7860</v>
      </c>
      <c r="D18" s="6">
        <v>6000</v>
      </c>
      <c r="E18" s="6">
        <v>6027</v>
      </c>
      <c r="F18" t="s">
        <v>8218</v>
      </c>
      <c r="G18" t="s">
        <v>8223</v>
      </c>
      <c r="H18" t="s">
        <v>8245</v>
      </c>
      <c r="I18" s="10">
        <v>1423555140</v>
      </c>
      <c r="J18" s="10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2" t="s">
        <v>8315</v>
      </c>
      <c r="R18" s="12" t="s">
        <v>8357</v>
      </c>
      <c r="S18" s="8">
        <v>42016.981574074074</v>
      </c>
      <c r="T18" s="8">
        <v>42045.332638888889</v>
      </c>
    </row>
    <row r="19" spans="1:20" ht="176">
      <c r="A19">
        <v>3751</v>
      </c>
      <c r="B19" s="3" t="s">
        <v>3748</v>
      </c>
      <c r="C19" s="3" t="s">
        <v>7861</v>
      </c>
      <c r="D19" s="6">
        <v>1000</v>
      </c>
      <c r="E19" s="6">
        <v>1326</v>
      </c>
      <c r="F19" t="s">
        <v>8218</v>
      </c>
      <c r="G19" t="s">
        <v>8223</v>
      </c>
      <c r="H19" t="s">
        <v>8245</v>
      </c>
      <c r="I19" s="10">
        <v>1459641073</v>
      </c>
      <c r="J19" s="10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2" t="s">
        <v>8315</v>
      </c>
      <c r="R19" s="12" t="s">
        <v>8357</v>
      </c>
      <c r="S19" s="8">
        <v>42403.035567129627</v>
      </c>
      <c r="T19" s="8">
        <v>42462.993900462956</v>
      </c>
    </row>
    <row r="20" spans="1:20" ht="192">
      <c r="A20">
        <v>3753</v>
      </c>
      <c r="B20" s="3" t="s">
        <v>3750</v>
      </c>
      <c r="C20" s="3" t="s">
        <v>7863</v>
      </c>
      <c r="D20" s="6">
        <v>5000</v>
      </c>
      <c r="E20" s="6">
        <v>5167</v>
      </c>
      <c r="F20" t="s">
        <v>8218</v>
      </c>
      <c r="G20" t="s">
        <v>8223</v>
      </c>
      <c r="H20" t="s">
        <v>8245</v>
      </c>
      <c r="I20" s="10">
        <v>1433289600</v>
      </c>
      <c r="J20" s="1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2" t="s">
        <v>8315</v>
      </c>
      <c r="R20" s="12" t="s">
        <v>8357</v>
      </c>
      <c r="S20" s="8">
        <v>42128.824074074073</v>
      </c>
      <c r="T20" s="8">
        <v>42158</v>
      </c>
    </row>
    <row r="21" spans="1:20" ht="176">
      <c r="A21">
        <v>3754</v>
      </c>
      <c r="B21" s="3" t="s">
        <v>3751</v>
      </c>
      <c r="C21" s="3" t="s">
        <v>7864</v>
      </c>
      <c r="D21" s="6">
        <v>2500</v>
      </c>
      <c r="E21" s="6">
        <v>3000</v>
      </c>
      <c r="F21" t="s">
        <v>8218</v>
      </c>
      <c r="G21" t="s">
        <v>8223</v>
      </c>
      <c r="H21" t="s">
        <v>8245</v>
      </c>
      <c r="I21" s="10">
        <v>1406350740</v>
      </c>
      <c r="J21" s="10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2" t="s">
        <v>8315</v>
      </c>
      <c r="R21" s="12" t="s">
        <v>8357</v>
      </c>
      <c r="S21" s="8">
        <v>41808.881215277775</v>
      </c>
      <c r="T21" s="8">
        <v>41846.207638888889</v>
      </c>
    </row>
    <row r="22" spans="1:20" ht="176">
      <c r="A22">
        <v>3756</v>
      </c>
      <c r="B22" s="3" t="s">
        <v>3753</v>
      </c>
      <c r="C22" s="3" t="s">
        <v>7866</v>
      </c>
      <c r="D22" s="6">
        <v>4500</v>
      </c>
      <c r="E22" s="6">
        <v>4550</v>
      </c>
      <c r="F22" t="s">
        <v>8218</v>
      </c>
      <c r="G22" t="s">
        <v>8223</v>
      </c>
      <c r="H22" t="s">
        <v>8245</v>
      </c>
      <c r="I22" s="10">
        <v>1402515198</v>
      </c>
      <c r="J22" s="10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2" t="s">
        <v>8315</v>
      </c>
      <c r="R22" s="12" t="s">
        <v>8357</v>
      </c>
      <c r="S22" s="8">
        <v>41771.814791666664</v>
      </c>
      <c r="T22" s="8">
        <v>41801.814791666664</v>
      </c>
    </row>
    <row r="23" spans="1:20" ht="176">
      <c r="A23">
        <v>3757</v>
      </c>
      <c r="B23" s="3" t="s">
        <v>3754</v>
      </c>
      <c r="C23" s="3" t="s">
        <v>7867</v>
      </c>
      <c r="D23" s="6">
        <v>3500</v>
      </c>
      <c r="E23" s="6">
        <v>3798</v>
      </c>
      <c r="F23" t="s">
        <v>8218</v>
      </c>
      <c r="G23" t="s">
        <v>8223</v>
      </c>
      <c r="H23" t="s">
        <v>8245</v>
      </c>
      <c r="I23" s="10">
        <v>1417465515</v>
      </c>
      <c r="J23" s="10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2" t="s">
        <v>8315</v>
      </c>
      <c r="R23" s="12" t="s">
        <v>8357</v>
      </c>
      <c r="S23" s="8">
        <v>41954.850868055553</v>
      </c>
      <c r="T23" s="8">
        <v>41974.850868055553</v>
      </c>
    </row>
    <row r="24" spans="1:20" ht="96">
      <c r="A24">
        <v>3758</v>
      </c>
      <c r="B24" s="3" t="s">
        <v>3755</v>
      </c>
      <c r="C24" s="3" t="s">
        <v>7868</v>
      </c>
      <c r="D24" s="6">
        <v>1500</v>
      </c>
      <c r="E24" s="6">
        <v>1535</v>
      </c>
      <c r="F24" t="s">
        <v>8218</v>
      </c>
      <c r="G24" t="s">
        <v>8223</v>
      </c>
      <c r="H24" t="s">
        <v>8245</v>
      </c>
      <c r="I24" s="10">
        <v>1400475600</v>
      </c>
      <c r="J24" s="10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2" t="s">
        <v>8315</v>
      </c>
      <c r="R24" s="12" t="s">
        <v>8357</v>
      </c>
      <c r="S24" s="8">
        <v>41747.471504629626</v>
      </c>
      <c r="T24" s="8">
        <v>41778.208333333336</v>
      </c>
    </row>
    <row r="25" spans="1:20" ht="112">
      <c r="A25">
        <v>3759</v>
      </c>
      <c r="B25" s="3" t="s">
        <v>3756</v>
      </c>
      <c r="C25" s="3" t="s">
        <v>7869</v>
      </c>
      <c r="D25" s="6">
        <v>4000</v>
      </c>
      <c r="E25" s="6">
        <v>4409.7700000000004</v>
      </c>
      <c r="F25" t="s">
        <v>8218</v>
      </c>
      <c r="G25" t="s">
        <v>8223</v>
      </c>
      <c r="H25" t="s">
        <v>8245</v>
      </c>
      <c r="I25" s="10">
        <v>1440556553</v>
      </c>
      <c r="J25" s="10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2" t="s">
        <v>8315</v>
      </c>
      <c r="R25" s="12" t="s">
        <v>8357</v>
      </c>
      <c r="S25" s="8">
        <v>42182.108252314814</v>
      </c>
      <c r="T25" s="8">
        <v>42242.108252314814</v>
      </c>
    </row>
    <row r="26" spans="1:20" ht="192">
      <c r="A26">
        <v>3760</v>
      </c>
      <c r="B26" s="3" t="s">
        <v>3757</v>
      </c>
      <c r="C26" s="3" t="s">
        <v>7870</v>
      </c>
      <c r="D26" s="6">
        <v>5000</v>
      </c>
      <c r="E26" s="6">
        <v>5050.7700000000004</v>
      </c>
      <c r="F26" t="s">
        <v>8218</v>
      </c>
      <c r="G26" t="s">
        <v>8223</v>
      </c>
      <c r="H26" t="s">
        <v>8245</v>
      </c>
      <c r="I26" s="10">
        <v>1399293386</v>
      </c>
      <c r="J26" s="10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2" t="s">
        <v>8315</v>
      </c>
      <c r="R26" s="12" t="s">
        <v>8357</v>
      </c>
      <c r="S26" s="8">
        <v>41739.525300925925</v>
      </c>
      <c r="T26" s="8">
        <v>41764.525300925925</v>
      </c>
    </row>
    <row r="27" spans="1:20" ht="112">
      <c r="A27">
        <v>3763</v>
      </c>
      <c r="B27" s="3" t="s">
        <v>3760</v>
      </c>
      <c r="C27" s="3" t="s">
        <v>7873</v>
      </c>
      <c r="D27" s="6">
        <v>5000</v>
      </c>
      <c r="E27" s="6">
        <v>5000</v>
      </c>
      <c r="F27" t="s">
        <v>8218</v>
      </c>
      <c r="G27" t="s">
        <v>8223</v>
      </c>
      <c r="H27" t="s">
        <v>8245</v>
      </c>
      <c r="I27" s="10">
        <v>1427907626</v>
      </c>
      <c r="J27" s="10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2" t="s">
        <v>8315</v>
      </c>
      <c r="R27" s="12" t="s">
        <v>8357</v>
      </c>
      <c r="S27" s="8">
        <v>42065.750300925924</v>
      </c>
      <c r="T27" s="8">
        <v>42095.708634259259</v>
      </c>
    </row>
    <row r="28" spans="1:20" ht="192">
      <c r="A28">
        <v>3764</v>
      </c>
      <c r="B28" s="3" t="s">
        <v>3761</v>
      </c>
      <c r="C28" s="3" t="s">
        <v>7874</v>
      </c>
      <c r="D28" s="6">
        <v>1500</v>
      </c>
      <c r="E28" s="6">
        <v>1500</v>
      </c>
      <c r="F28" t="s">
        <v>8218</v>
      </c>
      <c r="G28" t="s">
        <v>8223</v>
      </c>
      <c r="H28" t="s">
        <v>8245</v>
      </c>
      <c r="I28" s="10">
        <v>1464482160</v>
      </c>
      <c r="J28" s="10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2" t="s">
        <v>8315</v>
      </c>
      <c r="R28" s="12" t="s">
        <v>8357</v>
      </c>
      <c r="S28" s="8">
        <v>42499.842962962968</v>
      </c>
      <c r="T28" s="8">
        <v>42519.024999999994</v>
      </c>
    </row>
    <row r="29" spans="1:20" ht="224">
      <c r="A29">
        <v>3765</v>
      </c>
      <c r="B29" s="3" t="s">
        <v>3762</v>
      </c>
      <c r="C29" s="3" t="s">
        <v>7875</v>
      </c>
      <c r="D29" s="6">
        <v>7000</v>
      </c>
      <c r="E29" s="6">
        <v>7942</v>
      </c>
      <c r="F29" t="s">
        <v>8218</v>
      </c>
      <c r="G29" t="s">
        <v>8223</v>
      </c>
      <c r="H29" t="s">
        <v>8245</v>
      </c>
      <c r="I29" s="10">
        <v>1406745482</v>
      </c>
      <c r="J29" s="10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2" t="s">
        <v>8315</v>
      </c>
      <c r="R29" s="12" t="s">
        <v>8357</v>
      </c>
      <c r="S29" s="8">
        <v>41820.776412037041</v>
      </c>
      <c r="T29" s="8">
        <v>41850.776412037041</v>
      </c>
    </row>
    <row r="30" spans="1:20" ht="160">
      <c r="A30">
        <v>3766</v>
      </c>
      <c r="B30" s="3" t="s">
        <v>3763</v>
      </c>
      <c r="C30" s="3" t="s">
        <v>7876</v>
      </c>
      <c r="D30" s="6">
        <v>10000</v>
      </c>
      <c r="E30" s="6">
        <v>10265.01</v>
      </c>
      <c r="F30" t="s">
        <v>8218</v>
      </c>
      <c r="G30" t="s">
        <v>8223</v>
      </c>
      <c r="H30" t="s">
        <v>8245</v>
      </c>
      <c r="I30" s="10">
        <v>1404360045</v>
      </c>
      <c r="J30" s="1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2" t="s">
        <v>8315</v>
      </c>
      <c r="R30" s="12" t="s">
        <v>8357</v>
      </c>
      <c r="S30" s="8">
        <v>41788.167187500003</v>
      </c>
      <c r="T30" s="8">
        <v>41823.167187500003</v>
      </c>
    </row>
    <row r="31" spans="1:20" ht="192">
      <c r="A31">
        <v>3767</v>
      </c>
      <c r="B31" s="3" t="s">
        <v>3764</v>
      </c>
      <c r="C31" s="3" t="s">
        <v>7877</v>
      </c>
      <c r="D31" s="6">
        <v>2000</v>
      </c>
      <c r="E31" s="6">
        <v>2335</v>
      </c>
      <c r="F31" t="s">
        <v>8218</v>
      </c>
      <c r="G31" t="s">
        <v>8223</v>
      </c>
      <c r="H31" t="s">
        <v>8245</v>
      </c>
      <c r="I31" s="10">
        <v>1425185940</v>
      </c>
      <c r="J31" s="10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2" t="s">
        <v>8315</v>
      </c>
      <c r="R31" s="12" t="s">
        <v>8357</v>
      </c>
      <c r="S31" s="8">
        <v>42050.019641203704</v>
      </c>
      <c r="T31" s="8">
        <v>42064.207638888889</v>
      </c>
    </row>
    <row r="32" spans="1:20" ht="208">
      <c r="A32">
        <v>3768</v>
      </c>
      <c r="B32" s="3" t="s">
        <v>3765</v>
      </c>
      <c r="C32" s="3" t="s">
        <v>7878</v>
      </c>
      <c r="D32" s="6">
        <v>4000</v>
      </c>
      <c r="E32" s="6">
        <v>4306.1099999999997</v>
      </c>
      <c r="F32" t="s">
        <v>8218</v>
      </c>
      <c r="G32" t="s">
        <v>8223</v>
      </c>
      <c r="H32" t="s">
        <v>8245</v>
      </c>
      <c r="I32" s="10">
        <v>1402594090</v>
      </c>
      <c r="J32" s="10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2" t="s">
        <v>8315</v>
      </c>
      <c r="R32" s="12" t="s">
        <v>8357</v>
      </c>
      <c r="S32" s="8">
        <v>41772.727893518517</v>
      </c>
      <c r="T32" s="8">
        <v>41802.727893518517</v>
      </c>
    </row>
    <row r="33" spans="1:20" ht="176">
      <c r="A33">
        <v>3769</v>
      </c>
      <c r="B33" s="3" t="s">
        <v>3766</v>
      </c>
      <c r="C33" s="3" t="s">
        <v>7879</v>
      </c>
      <c r="D33" s="6">
        <v>1100</v>
      </c>
      <c r="E33" s="6">
        <v>1100</v>
      </c>
      <c r="F33" t="s">
        <v>8218</v>
      </c>
      <c r="G33" t="s">
        <v>8223</v>
      </c>
      <c r="H33" t="s">
        <v>8245</v>
      </c>
      <c r="I33" s="10">
        <v>1460730079</v>
      </c>
      <c r="J33" s="10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2" t="s">
        <v>8315</v>
      </c>
      <c r="R33" s="12" t="s">
        <v>8357</v>
      </c>
      <c r="S33" s="8">
        <v>42445.598136574074</v>
      </c>
      <c r="T33" s="8">
        <v>42475.598136574074</v>
      </c>
    </row>
    <row r="34" spans="1:20" ht="128">
      <c r="A34">
        <v>3771</v>
      </c>
      <c r="B34" s="3" t="s">
        <v>3768</v>
      </c>
      <c r="C34" s="3" t="s">
        <v>7881</v>
      </c>
      <c r="D34" s="6">
        <v>1000</v>
      </c>
      <c r="E34" s="6">
        <v>1460</v>
      </c>
      <c r="F34" t="s">
        <v>8218</v>
      </c>
      <c r="G34" t="s">
        <v>8223</v>
      </c>
      <c r="H34" t="s">
        <v>8245</v>
      </c>
      <c r="I34" s="10">
        <v>1463529600</v>
      </c>
      <c r="J34" s="10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2" t="s">
        <v>8315</v>
      </c>
      <c r="R34" s="12" t="s">
        <v>8357</v>
      </c>
      <c r="S34" s="8">
        <v>42493.857083333336</v>
      </c>
      <c r="T34" s="8">
        <v>42508</v>
      </c>
    </row>
    <row r="35" spans="1:20" ht="192">
      <c r="A35">
        <v>3772</v>
      </c>
      <c r="B35" s="3" t="s">
        <v>3769</v>
      </c>
      <c r="C35" s="3" t="s">
        <v>7882</v>
      </c>
      <c r="D35" s="6">
        <v>5000</v>
      </c>
      <c r="E35" s="6">
        <v>5510</v>
      </c>
      <c r="F35" t="s">
        <v>8218</v>
      </c>
      <c r="G35" t="s">
        <v>8223</v>
      </c>
      <c r="H35" t="s">
        <v>8245</v>
      </c>
      <c r="I35" s="10">
        <v>1480399200</v>
      </c>
      <c r="J35" s="10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2" t="s">
        <v>8315</v>
      </c>
      <c r="R35" s="12" t="s">
        <v>8357</v>
      </c>
      <c r="S35" s="8">
        <v>42682.616967592592</v>
      </c>
      <c r="T35" s="8">
        <v>42703.25</v>
      </c>
    </row>
    <row r="36" spans="1:20" ht="128">
      <c r="A36">
        <v>3773</v>
      </c>
      <c r="B36" s="3" t="s">
        <v>3770</v>
      </c>
      <c r="C36" s="3" t="s">
        <v>7883</v>
      </c>
      <c r="D36" s="6">
        <v>5000</v>
      </c>
      <c r="E36" s="6">
        <v>5410</v>
      </c>
      <c r="F36" t="s">
        <v>8218</v>
      </c>
      <c r="G36" t="s">
        <v>8223</v>
      </c>
      <c r="H36" t="s">
        <v>8245</v>
      </c>
      <c r="I36" s="10">
        <v>1479175680</v>
      </c>
      <c r="J36" s="10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2" t="s">
        <v>8315</v>
      </c>
      <c r="R36" s="12" t="s">
        <v>8357</v>
      </c>
      <c r="S36" s="8">
        <v>42656.005173611105</v>
      </c>
      <c r="T36" s="8">
        <v>42689.088888888888</v>
      </c>
    </row>
    <row r="37" spans="1:20" ht="192">
      <c r="A37">
        <v>3775</v>
      </c>
      <c r="B37" s="3" t="s">
        <v>3772</v>
      </c>
      <c r="C37" s="3" t="s">
        <v>7885</v>
      </c>
      <c r="D37" s="6">
        <v>2000</v>
      </c>
      <c r="E37" s="6">
        <v>2005</v>
      </c>
      <c r="F37" t="s">
        <v>8218</v>
      </c>
      <c r="G37" t="s">
        <v>8223</v>
      </c>
      <c r="H37" t="s">
        <v>8245</v>
      </c>
      <c r="I37" s="10">
        <v>1428552000</v>
      </c>
      <c r="J37" s="10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2" t="s">
        <v>8315</v>
      </c>
      <c r="R37" s="12" t="s">
        <v>8357</v>
      </c>
      <c r="S37" s="8">
        <v>42075.942627314813</v>
      </c>
      <c r="T37" s="8">
        <v>42103.166666666672</v>
      </c>
    </row>
    <row r="38" spans="1:20" ht="224">
      <c r="A38">
        <v>3776</v>
      </c>
      <c r="B38" s="3" t="s">
        <v>3773</v>
      </c>
      <c r="C38" s="3" t="s">
        <v>7886</v>
      </c>
      <c r="D38" s="6">
        <v>8000</v>
      </c>
      <c r="E38" s="6">
        <v>8537</v>
      </c>
      <c r="F38" t="s">
        <v>8218</v>
      </c>
      <c r="G38" t="s">
        <v>8223</v>
      </c>
      <c r="H38" t="s">
        <v>8245</v>
      </c>
      <c r="I38" s="10">
        <v>1406854800</v>
      </c>
      <c r="J38" s="10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2" t="s">
        <v>8315</v>
      </c>
      <c r="R38" s="12" t="s">
        <v>8357</v>
      </c>
      <c r="S38" s="8">
        <v>41814.367800925924</v>
      </c>
      <c r="T38" s="8">
        <v>41852.041666666664</v>
      </c>
    </row>
    <row r="39" spans="1:20" ht="176">
      <c r="A39">
        <v>3777</v>
      </c>
      <c r="B39" s="3" t="s">
        <v>3774</v>
      </c>
      <c r="C39" s="3" t="s">
        <v>7887</v>
      </c>
      <c r="D39" s="6">
        <v>2000</v>
      </c>
      <c r="E39" s="6">
        <v>2864</v>
      </c>
      <c r="F39" t="s">
        <v>8218</v>
      </c>
      <c r="G39" t="s">
        <v>8223</v>
      </c>
      <c r="H39" t="s">
        <v>8245</v>
      </c>
      <c r="I39" s="10">
        <v>1411790400</v>
      </c>
      <c r="J39" s="10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2" t="s">
        <v>8315</v>
      </c>
      <c r="R39" s="12" t="s">
        <v>8357</v>
      </c>
      <c r="S39" s="8">
        <v>41887.111354166671</v>
      </c>
      <c r="T39" s="8">
        <v>41909.166666666664</v>
      </c>
    </row>
    <row r="40" spans="1:20" ht="112">
      <c r="A40">
        <v>3778</v>
      </c>
      <c r="B40" s="3" t="s">
        <v>3775</v>
      </c>
      <c r="C40" s="3" t="s">
        <v>7888</v>
      </c>
      <c r="D40" s="6">
        <v>2400</v>
      </c>
      <c r="E40" s="6">
        <v>2521</v>
      </c>
      <c r="F40" t="s">
        <v>8218</v>
      </c>
      <c r="G40" t="s">
        <v>8223</v>
      </c>
      <c r="H40" t="s">
        <v>8245</v>
      </c>
      <c r="I40" s="10">
        <v>1423942780</v>
      </c>
      <c r="J40" s="1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2" t="s">
        <v>8315</v>
      </c>
      <c r="R40" s="12" t="s">
        <v>8357</v>
      </c>
      <c r="S40" s="8">
        <v>41989.819212962961</v>
      </c>
      <c r="T40" s="8">
        <v>42049.819212962961</v>
      </c>
    </row>
    <row r="41" spans="1:20" ht="80">
      <c r="A41">
        <v>3779</v>
      </c>
      <c r="B41" s="3" t="s">
        <v>3776</v>
      </c>
      <c r="C41" s="3" t="s">
        <v>7889</v>
      </c>
      <c r="D41" s="6">
        <v>15000</v>
      </c>
      <c r="E41" s="6">
        <v>15597</v>
      </c>
      <c r="F41" t="s">
        <v>8218</v>
      </c>
      <c r="G41" t="s">
        <v>8223</v>
      </c>
      <c r="H41" t="s">
        <v>8245</v>
      </c>
      <c r="I41" s="10">
        <v>1459010340</v>
      </c>
      <c r="J41" s="10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2" t="s">
        <v>8315</v>
      </c>
      <c r="R41" s="12" t="s">
        <v>8357</v>
      </c>
      <c r="S41" s="8">
        <v>42425.735416666663</v>
      </c>
      <c r="T41" s="8">
        <v>42455.693750000006</v>
      </c>
    </row>
    <row r="42" spans="1:20" ht="208">
      <c r="A42">
        <v>3780</v>
      </c>
      <c r="B42" s="3" t="s">
        <v>3777</v>
      </c>
      <c r="C42" s="3" t="s">
        <v>7890</v>
      </c>
      <c r="D42" s="6">
        <v>2500</v>
      </c>
      <c r="E42" s="6">
        <v>3000</v>
      </c>
      <c r="F42" t="s">
        <v>8218</v>
      </c>
      <c r="G42" t="s">
        <v>8223</v>
      </c>
      <c r="H42" t="s">
        <v>8245</v>
      </c>
      <c r="I42" s="10">
        <v>1436817960</v>
      </c>
      <c r="J42" s="10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2" t="s">
        <v>8315</v>
      </c>
      <c r="R42" s="12" t="s">
        <v>8357</v>
      </c>
      <c r="S42" s="8">
        <v>42166.219733796301</v>
      </c>
      <c r="T42" s="8">
        <v>42198.837499999994</v>
      </c>
    </row>
    <row r="43" spans="1:20" ht="240">
      <c r="A43">
        <v>3781</v>
      </c>
      <c r="B43" s="3" t="s">
        <v>3778</v>
      </c>
      <c r="C43" s="3" t="s">
        <v>7891</v>
      </c>
      <c r="D43" s="6">
        <v>4500</v>
      </c>
      <c r="E43" s="6">
        <v>4935</v>
      </c>
      <c r="F43" t="s">
        <v>8218</v>
      </c>
      <c r="G43" t="s">
        <v>8223</v>
      </c>
      <c r="H43" t="s">
        <v>8245</v>
      </c>
      <c r="I43" s="10">
        <v>1410210685</v>
      </c>
      <c r="J43" s="10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2" t="s">
        <v>8315</v>
      </c>
      <c r="R43" s="12" t="s">
        <v>8357</v>
      </c>
      <c r="S43" s="8">
        <v>41865.882928240739</v>
      </c>
      <c r="T43" s="8">
        <v>41890.882928240739</v>
      </c>
    </row>
    <row r="44" spans="1:20" ht="176">
      <c r="A44">
        <v>3783</v>
      </c>
      <c r="B44" s="3" t="s">
        <v>3780</v>
      </c>
      <c r="C44" s="3" t="s">
        <v>7893</v>
      </c>
      <c r="D44" s="6">
        <v>1200</v>
      </c>
      <c r="E44" s="6">
        <v>1547</v>
      </c>
      <c r="F44" t="s">
        <v>8218</v>
      </c>
      <c r="G44" t="s">
        <v>8223</v>
      </c>
      <c r="H44" t="s">
        <v>8245</v>
      </c>
      <c r="I44" s="10">
        <v>1458057600</v>
      </c>
      <c r="J44" s="10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2" t="s">
        <v>8315</v>
      </c>
      <c r="R44" s="12" t="s">
        <v>8357</v>
      </c>
      <c r="S44" s="8">
        <v>42420.140277777777</v>
      </c>
      <c r="T44" s="8">
        <v>42444.666666666672</v>
      </c>
    </row>
    <row r="45" spans="1:20" ht="176">
      <c r="A45">
        <v>3786</v>
      </c>
      <c r="B45" s="3" t="s">
        <v>3783</v>
      </c>
      <c r="C45" s="3" t="s">
        <v>7896</v>
      </c>
      <c r="D45" s="6">
        <v>6000</v>
      </c>
      <c r="E45" s="6">
        <v>6658</v>
      </c>
      <c r="F45" t="s">
        <v>8218</v>
      </c>
      <c r="G45" t="s">
        <v>8223</v>
      </c>
      <c r="H45" t="s">
        <v>8245</v>
      </c>
      <c r="I45" s="10">
        <v>1464310475</v>
      </c>
      <c r="J45" s="10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2" t="s">
        <v>8315</v>
      </c>
      <c r="R45" s="12" t="s">
        <v>8357</v>
      </c>
      <c r="S45" s="8">
        <v>42487.037905092591</v>
      </c>
      <c r="T45" s="8">
        <v>42517.037905092591</v>
      </c>
    </row>
    <row r="46" spans="1:20" ht="208">
      <c r="A46">
        <v>3787</v>
      </c>
      <c r="B46" s="3" t="s">
        <v>3784</v>
      </c>
      <c r="C46" s="3" t="s">
        <v>7897</v>
      </c>
      <c r="D46" s="6">
        <v>350</v>
      </c>
      <c r="E46" s="6">
        <v>351</v>
      </c>
      <c r="F46" t="s">
        <v>8218</v>
      </c>
      <c r="G46" t="s">
        <v>8223</v>
      </c>
      <c r="H46" t="s">
        <v>8245</v>
      </c>
      <c r="I46" s="10">
        <v>1436587140</v>
      </c>
      <c r="J46" s="10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2" t="s">
        <v>8315</v>
      </c>
      <c r="R46" s="12" t="s">
        <v>8357</v>
      </c>
      <c r="S46" s="8">
        <v>42167.534791666665</v>
      </c>
      <c r="T46" s="8">
        <v>42196.165972222225</v>
      </c>
    </row>
  </sheetData>
  <conditionalFormatting sqref="F1:F4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46 R1:T1">
    <cfRule type="colorScale" priority="1">
      <colorScale>
        <cfvo type="min"/>
        <cfvo type="max"/>
        <color rgb="FFFF7E79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Parent Category Outcome Pivot</vt:lpstr>
      <vt:lpstr>Subcategory Statistics</vt:lpstr>
      <vt:lpstr>Outcomes Based on Launch Date</vt:lpstr>
      <vt:lpstr>Descriptive Statistics</vt:lpstr>
      <vt:lpstr>Data Set</vt:lpstr>
      <vt:lpstr>Successful U.S. Kickstarters</vt:lpstr>
      <vt:lpstr>Failed U.S. Kickstarters</vt:lpstr>
      <vt:lpstr>US Tech Fail</vt:lpstr>
      <vt:lpstr>US Tech Success</vt:lpstr>
      <vt:lpstr>US Music Fail</vt:lpstr>
      <vt:lpstr>US Music Successful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Lalli</cp:lastModifiedBy>
  <dcterms:created xsi:type="dcterms:W3CDTF">2017-04-20T15:17:24Z</dcterms:created>
  <dcterms:modified xsi:type="dcterms:W3CDTF">2020-07-19T05:35:57Z</dcterms:modified>
</cp:coreProperties>
</file>