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038\Downloads\Other CTS Docs\"/>
    </mc:Choice>
  </mc:AlternateContent>
  <xr:revisionPtr revIDLastSave="0" documentId="13_ncr:1_{A6ED0173-1256-44D8-BB82-7CA89031160D}" xr6:coauthVersionLast="47" xr6:coauthVersionMax="47" xr10:uidLastSave="{00000000-0000-0000-0000-000000000000}"/>
  <bookViews>
    <workbookView xWindow="-110" yWindow="-110" windowWidth="19420" windowHeight="10300" firstSheet="1" activeTab="3" xr2:uid="{2D0E737D-B392-4D2C-BAF5-67BED525A931}"/>
  </bookViews>
  <sheets>
    <sheet name="Total" sheetId="1" r:id="rId1"/>
    <sheet name="Expenses" sheetId="2" r:id="rId2"/>
    <sheet name="Saurabh Amt" sheetId="3" r:id="rId3"/>
    <sheet name="Saved Amt" sheetId="4" r:id="rId4"/>
    <sheet name="Prashant" sheetId="5" r:id="rId5"/>
    <sheet name="IM" sheetId="6" r:id="rId6"/>
    <sheet name="Sheet1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B30" i="4"/>
  <c r="E6" i="8"/>
  <c r="B6" i="6"/>
  <c r="B13" i="4"/>
  <c r="H3" i="2"/>
  <c r="H4" i="2"/>
  <c r="H2" i="2"/>
</calcChain>
</file>

<file path=xl/sharedStrings.xml><?xml version="1.0" encoding="utf-8"?>
<sst xmlns="http://schemas.openxmlformats.org/spreadsheetml/2006/main" count="139" uniqueCount="101">
  <si>
    <t>Loan Amt</t>
  </si>
  <si>
    <t>Total Amt</t>
  </si>
  <si>
    <t>Type of Amt</t>
  </si>
  <si>
    <t>Processing Fee</t>
  </si>
  <si>
    <t>Saved Amt</t>
  </si>
  <si>
    <t>Papa Amt</t>
  </si>
  <si>
    <t>Processing fee</t>
  </si>
  <si>
    <t>Najrana</t>
  </si>
  <si>
    <t>Registry amt</t>
  </si>
  <si>
    <t>Total</t>
  </si>
  <si>
    <t>Saved</t>
  </si>
  <si>
    <t>Given to Saurabh</t>
  </si>
  <si>
    <t>Given to Saurbah</t>
  </si>
  <si>
    <t>Sr. no.</t>
  </si>
  <si>
    <t>Payment</t>
  </si>
  <si>
    <t>Date</t>
  </si>
  <si>
    <t>Payment Name</t>
  </si>
  <si>
    <t>Saurbh</t>
  </si>
  <si>
    <t>Saurabh</t>
  </si>
  <si>
    <t>amt</t>
  </si>
  <si>
    <t>Type</t>
  </si>
  <si>
    <t>Saved Amt Nov</t>
  </si>
  <si>
    <t>saved Oct</t>
  </si>
  <si>
    <t>Papa Amt oct</t>
  </si>
  <si>
    <t>Saved sep</t>
  </si>
  <si>
    <t>Papa Amt Nov</t>
  </si>
  <si>
    <t>Registry Amt Sep</t>
  </si>
  <si>
    <t>Papa Amt Nov- Nazeem</t>
  </si>
  <si>
    <t>Jaunpur Medicine</t>
  </si>
  <si>
    <t xml:space="preserve">Petrol ald </t>
  </si>
  <si>
    <t xml:space="preserve">Echo checkup </t>
  </si>
  <si>
    <t>for extra</t>
  </si>
  <si>
    <t>gp</t>
  </si>
  <si>
    <t>guru</t>
  </si>
  <si>
    <t>cash</t>
  </si>
  <si>
    <t>Amt</t>
  </si>
  <si>
    <t>TV amt</t>
  </si>
  <si>
    <t>Return</t>
  </si>
  <si>
    <t>Saved Amt Dec</t>
  </si>
  <si>
    <t>3000+1400T+1100P</t>
  </si>
  <si>
    <t>Papa amt Dec- Medicine</t>
  </si>
  <si>
    <t>50+25+25+24</t>
  </si>
  <si>
    <t>Saved Amt Jan</t>
  </si>
  <si>
    <t>PT</t>
  </si>
  <si>
    <t>24500 PT</t>
  </si>
  <si>
    <t>Papa amt Jan</t>
  </si>
  <si>
    <t>Investment</t>
  </si>
  <si>
    <t>Property EMI</t>
  </si>
  <si>
    <t>Car loan EMI</t>
  </si>
  <si>
    <t>internet</t>
  </si>
  <si>
    <t>Patrol</t>
  </si>
  <si>
    <t>Vegitable</t>
  </si>
  <si>
    <t>Car wash</t>
  </si>
  <si>
    <t>Jim</t>
  </si>
  <si>
    <t>Emergeny fund</t>
  </si>
  <si>
    <t>PPF</t>
  </si>
  <si>
    <t>Term &amp; insurance</t>
  </si>
  <si>
    <t>1.10+55</t>
  </si>
  <si>
    <t>Emergency fund</t>
  </si>
  <si>
    <t>5*12</t>
  </si>
  <si>
    <t>SIP</t>
  </si>
  <si>
    <t xml:space="preserve">20% Amt </t>
  </si>
  <si>
    <t>15 L</t>
  </si>
  <si>
    <t>12 L</t>
  </si>
  <si>
    <t>RD</t>
  </si>
  <si>
    <t>15 k</t>
  </si>
  <si>
    <t>Expenses</t>
  </si>
  <si>
    <t>20% Amt</t>
  </si>
  <si>
    <t>Future</t>
  </si>
  <si>
    <t>Emergency</t>
  </si>
  <si>
    <t>PF</t>
  </si>
  <si>
    <t>Present for 5 yrs</t>
  </si>
  <si>
    <t>LumpSum</t>
  </si>
  <si>
    <t>50% - Nifty50 MF</t>
  </si>
  <si>
    <t>30% - midcap MF</t>
  </si>
  <si>
    <t>20% - smallCap MF</t>
  </si>
  <si>
    <t>50% - Nifty50</t>
  </si>
  <si>
    <t>30% - midcap</t>
  </si>
  <si>
    <t>20% - smallCap</t>
  </si>
  <si>
    <t>NPS - think</t>
  </si>
  <si>
    <t>Papa amt Feb</t>
  </si>
  <si>
    <t>Saved amt Feb</t>
  </si>
  <si>
    <t>Jwellary</t>
  </si>
  <si>
    <t>50k+50K</t>
  </si>
  <si>
    <t>Car</t>
  </si>
  <si>
    <t>Cloths</t>
  </si>
  <si>
    <t>Food</t>
  </si>
  <si>
    <t>Tent</t>
  </si>
  <si>
    <t>Bawrchi</t>
  </si>
  <si>
    <t>Food Things</t>
  </si>
  <si>
    <t>Halwai</t>
  </si>
  <si>
    <t>Cards</t>
  </si>
  <si>
    <t>Others</t>
  </si>
  <si>
    <t>Saved amt Mar</t>
  </si>
  <si>
    <t>Saved amt April</t>
  </si>
  <si>
    <t>Papa Amt - Nazeem</t>
  </si>
  <si>
    <t>Saved Amt May</t>
  </si>
  <si>
    <t>Saved Amt June</t>
  </si>
  <si>
    <t>Papa Amt June</t>
  </si>
  <si>
    <t xml:space="preserve">others petrol 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</si>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</sst>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F9A-BEC8-4F27-B57E-5AC94130A6C4}">
  <dimension ref="A1:B7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>
        <v>3000000</v>
      </c>
    </row>
    <row r="3" spans="1:2" x14ac:dyDescent="0.35">
      <c r="A3" t="s">
        <v>12</v>
      </c>
      <c r="B3">
        <v>350000</v>
      </c>
    </row>
    <row r="4" spans="1:2" x14ac:dyDescent="0.35">
      <c r="A4" t="s">
        <v>12</v>
      </c>
      <c r="B4">
        <v>1000000</v>
      </c>
    </row>
    <row r="5" spans="1:2" x14ac:dyDescent="0.35">
      <c r="A5" t="s">
        <v>3</v>
      </c>
      <c r="B5">
        <v>7500</v>
      </c>
    </row>
    <row r="6" spans="1:2" x14ac:dyDescent="0.35">
      <c r="A6" t="s">
        <v>4</v>
      </c>
      <c r="B6">
        <v>124000</v>
      </c>
    </row>
    <row r="7" spans="1:2" x14ac:dyDescent="0.35">
      <c r="A7" t="s">
        <v>5</v>
      </c>
      <c r="B7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A27-D291-474C-B1F1-CD917B711B8C}">
  <dimension ref="A1:I4"/>
  <sheetViews>
    <sheetView workbookViewId="0">
      <selection activeCell="H3" sqref="H3"/>
    </sheetView>
  </sheetViews>
  <sheetFormatPr defaultRowHeight="14.5" x14ac:dyDescent="0.35"/>
  <cols>
    <col min="1" max="1" width="13.1796875" bestFit="1" customWidth="1"/>
    <col min="3" max="3" width="14.453125" bestFit="1" customWidth="1"/>
    <col min="4" max="4" width="12.6328125" bestFit="1" customWidth="1"/>
    <col min="5" max="5" width="10.81640625" bestFit="1" customWidth="1"/>
  </cols>
  <sheetData>
    <row r="1" spans="1:9" x14ac:dyDescent="0.35">
      <c r="A1" t="s">
        <v>2</v>
      </c>
      <c r="B1" t="s">
        <v>1</v>
      </c>
      <c r="C1" t="s">
        <v>11</v>
      </c>
      <c r="D1" t="s">
        <v>6</v>
      </c>
      <c r="E1" t="s">
        <v>8</v>
      </c>
      <c r="F1" t="s">
        <v>7</v>
      </c>
      <c r="G1" t="s">
        <v>10</v>
      </c>
      <c r="H1" t="s">
        <v>9</v>
      </c>
      <c r="I1" t="s">
        <v>18</v>
      </c>
    </row>
    <row r="2" spans="1:9" x14ac:dyDescent="0.35">
      <c r="A2" t="s">
        <v>0</v>
      </c>
      <c r="B2">
        <v>3000000</v>
      </c>
      <c r="C2">
        <v>1000000</v>
      </c>
      <c r="D2">
        <v>7500</v>
      </c>
      <c r="E2">
        <v>100000</v>
      </c>
      <c r="F2">
        <v>40000</v>
      </c>
      <c r="H2">
        <f>B2-C2-D2-E2-F2-G2</f>
        <v>1852500</v>
      </c>
      <c r="I2">
        <v>50000</v>
      </c>
    </row>
    <row r="3" spans="1:9" x14ac:dyDescent="0.35">
      <c r="A3" t="s">
        <v>4</v>
      </c>
      <c r="B3">
        <v>124000</v>
      </c>
      <c r="E3">
        <v>45000</v>
      </c>
      <c r="H3">
        <f t="shared" ref="H3:H4" si="0">B3-C3-D3-E3-F3-G3</f>
        <v>79000</v>
      </c>
    </row>
    <row r="4" spans="1:9" x14ac:dyDescent="0.35">
      <c r="A4" t="s">
        <v>5</v>
      </c>
      <c r="B4">
        <v>70000</v>
      </c>
      <c r="E4">
        <v>60000</v>
      </c>
      <c r="G4">
        <v>10000</v>
      </c>
      <c r="H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0153-8005-4107-BAA5-A4903F2EBDE4}">
  <dimension ref="A1:D5"/>
  <sheetViews>
    <sheetView workbookViewId="0">
      <selection activeCell="C9" sqref="C9"/>
    </sheetView>
  </sheetViews>
  <sheetFormatPr defaultRowHeight="14.5" x14ac:dyDescent="0.35"/>
  <cols>
    <col min="2" max="2" width="13.1796875" bestFit="1" customWidth="1"/>
  </cols>
  <sheetData>
    <row r="1" spans="1:4" x14ac:dyDescent="0.35">
      <c r="A1" t="s">
        <v>13</v>
      </c>
      <c r="B1" t="s">
        <v>16</v>
      </c>
      <c r="C1" t="s">
        <v>14</v>
      </c>
      <c r="D1" t="s">
        <v>15</v>
      </c>
    </row>
    <row r="2" spans="1:4" x14ac:dyDescent="0.35">
      <c r="A2">
        <v>1</v>
      </c>
      <c r="B2" t="s">
        <v>17</v>
      </c>
      <c r="C2">
        <v>10000</v>
      </c>
    </row>
    <row r="3" spans="1:4" x14ac:dyDescent="0.35">
      <c r="A3">
        <v>2</v>
      </c>
      <c r="B3" t="s">
        <v>17</v>
      </c>
      <c r="C3">
        <v>25000</v>
      </c>
    </row>
    <row r="4" spans="1:4" x14ac:dyDescent="0.35">
      <c r="A4">
        <v>3</v>
      </c>
      <c r="B4" t="s">
        <v>17</v>
      </c>
      <c r="C4">
        <v>1000000</v>
      </c>
    </row>
    <row r="5" spans="1:4" x14ac:dyDescent="0.35">
      <c r="A5">
        <v>4</v>
      </c>
      <c r="B5" t="s">
        <v>17</v>
      </c>
      <c r="C5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3FAD-598B-4D74-88B3-DC8C06107E0D}">
  <dimension ref="A1:H30"/>
  <sheetViews>
    <sheetView tabSelected="1" topLeftCell="A13" workbookViewId="0">
      <selection activeCell="E29" sqref="E29"/>
    </sheetView>
  </sheetViews>
  <sheetFormatPr defaultRowHeight="14.5" x14ac:dyDescent="0.35"/>
  <cols>
    <col min="1" max="1" width="19.81640625" bestFit="1" customWidth="1"/>
    <col min="4" max="4" width="11.81640625" bestFit="1" customWidth="1"/>
    <col min="8" max="8" width="17" bestFit="1" customWidth="1"/>
  </cols>
  <sheetData>
    <row r="1" spans="1:8" x14ac:dyDescent="0.35">
      <c r="A1" t="s">
        <v>20</v>
      </c>
      <c r="B1" t="s">
        <v>19</v>
      </c>
    </row>
    <row r="2" spans="1:8" x14ac:dyDescent="0.35">
      <c r="A2" t="s">
        <v>24</v>
      </c>
      <c r="B2">
        <v>124000</v>
      </c>
      <c r="D2" t="s">
        <v>41</v>
      </c>
    </row>
    <row r="3" spans="1:8" x14ac:dyDescent="0.35">
      <c r="A3" t="s">
        <v>26</v>
      </c>
      <c r="B3">
        <v>45000</v>
      </c>
    </row>
    <row r="4" spans="1:8" x14ac:dyDescent="0.35">
      <c r="A4" t="s">
        <v>22</v>
      </c>
      <c r="B4">
        <v>24000</v>
      </c>
    </row>
    <row r="5" spans="1:8" x14ac:dyDescent="0.35">
      <c r="A5" t="s">
        <v>23</v>
      </c>
      <c r="B5">
        <v>2000</v>
      </c>
    </row>
    <row r="6" spans="1:8" x14ac:dyDescent="0.35">
      <c r="A6" t="s">
        <v>21</v>
      </c>
      <c r="B6">
        <v>24000</v>
      </c>
    </row>
    <row r="7" spans="1:8" x14ac:dyDescent="0.35">
      <c r="A7" t="s">
        <v>25</v>
      </c>
      <c r="B7">
        <v>10000</v>
      </c>
    </row>
    <row r="8" spans="1:8" x14ac:dyDescent="0.35">
      <c r="A8" t="s">
        <v>27</v>
      </c>
      <c r="B8">
        <v>10000</v>
      </c>
    </row>
    <row r="9" spans="1:8" x14ac:dyDescent="0.35">
      <c r="A9" t="s">
        <v>28</v>
      </c>
      <c r="B9">
        <v>3000</v>
      </c>
    </row>
    <row r="10" spans="1:8" x14ac:dyDescent="0.35">
      <c r="A10" t="s">
        <v>29</v>
      </c>
      <c r="B10">
        <v>2000</v>
      </c>
    </row>
    <row r="11" spans="1:8" x14ac:dyDescent="0.35">
      <c r="A11" t="s">
        <v>30</v>
      </c>
      <c r="B11">
        <v>2000</v>
      </c>
    </row>
    <row r="12" spans="1:8" x14ac:dyDescent="0.35">
      <c r="A12" t="s">
        <v>31</v>
      </c>
      <c r="B12">
        <v>3000</v>
      </c>
    </row>
    <row r="13" spans="1:8" x14ac:dyDescent="0.35">
      <c r="B13">
        <f>B2-B3+B4-B5+B6-B7-B8-B9-B10-B11-B12</f>
        <v>95000</v>
      </c>
      <c r="C13" t="s">
        <v>44</v>
      </c>
      <c r="F13">
        <v>66000</v>
      </c>
      <c r="G13" t="s">
        <v>32</v>
      </c>
    </row>
    <row r="14" spans="1:8" x14ac:dyDescent="0.35">
      <c r="A14" t="s">
        <v>38</v>
      </c>
      <c r="B14">
        <v>24000</v>
      </c>
      <c r="F14">
        <v>24500</v>
      </c>
      <c r="G14" t="s">
        <v>43</v>
      </c>
    </row>
    <row r="15" spans="1:8" x14ac:dyDescent="0.35">
      <c r="A15" t="s">
        <v>40</v>
      </c>
      <c r="B15">
        <v>1000</v>
      </c>
      <c r="F15">
        <v>4000</v>
      </c>
      <c r="G15" t="s">
        <v>33</v>
      </c>
      <c r="H15" t="s">
        <v>39</v>
      </c>
    </row>
    <row r="16" spans="1:8" x14ac:dyDescent="0.35">
      <c r="A16" t="s">
        <v>42</v>
      </c>
      <c r="B16">
        <v>24000</v>
      </c>
      <c r="F16">
        <v>1500</v>
      </c>
      <c r="G16" t="s">
        <v>34</v>
      </c>
    </row>
    <row r="17" spans="1:7" x14ac:dyDescent="0.35">
      <c r="A17" t="s">
        <v>45</v>
      </c>
      <c r="B17">
        <v>10000</v>
      </c>
      <c r="F17">
        <v>15000</v>
      </c>
      <c r="G17" t="s">
        <v>33</v>
      </c>
    </row>
    <row r="18" spans="1:7" x14ac:dyDescent="0.35">
      <c r="A18" t="s">
        <v>45</v>
      </c>
      <c r="B18">
        <v>1500</v>
      </c>
    </row>
    <row r="19" spans="1:7" x14ac:dyDescent="0.35">
      <c r="A19" t="s">
        <v>81</v>
      </c>
      <c r="B19">
        <v>24000</v>
      </c>
    </row>
    <row r="20" spans="1:7" x14ac:dyDescent="0.35">
      <c r="A20" t="s">
        <v>80</v>
      </c>
      <c r="B20">
        <v>15000</v>
      </c>
    </row>
    <row r="21" spans="1:7" x14ac:dyDescent="0.35">
      <c r="A21" t="s">
        <v>93</v>
      </c>
      <c r="B21">
        <v>24000</v>
      </c>
    </row>
    <row r="22" spans="1:7" x14ac:dyDescent="0.35">
      <c r="A22" t="s">
        <v>94</v>
      </c>
      <c r="B22">
        <v>24000</v>
      </c>
    </row>
    <row r="23" spans="1:7" x14ac:dyDescent="0.35">
      <c r="A23" t="s">
        <v>5</v>
      </c>
      <c r="B23">
        <v>10000</v>
      </c>
    </row>
    <row r="24" spans="1:7" x14ac:dyDescent="0.35">
      <c r="A24" t="s">
        <v>95</v>
      </c>
      <c r="B24">
        <v>5000</v>
      </c>
    </row>
    <row r="25" spans="1:7" x14ac:dyDescent="0.35">
      <c r="A25" t="s">
        <v>96</v>
      </c>
      <c r="B25">
        <v>24000</v>
      </c>
    </row>
    <row r="26" spans="1:7" x14ac:dyDescent="0.35">
      <c r="A26" t="s">
        <v>97</v>
      </c>
      <c r="B26">
        <v>24000</v>
      </c>
    </row>
    <row r="27" spans="1:7" x14ac:dyDescent="0.35">
      <c r="A27" t="s">
        <v>98</v>
      </c>
      <c r="B27">
        <v>10000</v>
      </c>
    </row>
    <row r="28" spans="1:7" x14ac:dyDescent="0.35">
      <c r="A28" t="s">
        <v>98</v>
      </c>
      <c r="B28">
        <v>5000</v>
      </c>
    </row>
    <row r="29" spans="1:7" x14ac:dyDescent="0.35">
      <c r="A29" t="s">
        <v>98</v>
      </c>
      <c r="B29">
        <v>5000</v>
      </c>
      <c r="D29" t="s">
        <v>99</v>
      </c>
      <c r="E29" t="s">
        <v>100</v>
      </c>
    </row>
    <row r="30" spans="1:7" x14ac:dyDescent="0.35">
      <c r="B30">
        <f>B13+B14-B15+B16-B17-B18+B19-B20+B21+B22-B23-B24+B25+B26-B27-B28-B29</f>
        <v>200500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A7A9-B61B-477C-BBB5-49533EFF6EA3}">
  <dimension ref="A1:C8"/>
  <sheetViews>
    <sheetView workbookViewId="0">
      <selection activeCell="B8" sqref="B8"/>
    </sheetView>
  </sheetViews>
  <sheetFormatPr defaultRowHeight="14.5" x14ac:dyDescent="0.35"/>
  <sheetData>
    <row r="1" spans="1:3" x14ac:dyDescent="0.35">
      <c r="A1" t="s">
        <v>20</v>
      </c>
      <c r="B1" t="s">
        <v>35</v>
      </c>
    </row>
    <row r="2" spans="1:3" x14ac:dyDescent="0.35">
      <c r="A2" s="1">
        <v>45510</v>
      </c>
      <c r="B2">
        <v>1000</v>
      </c>
    </row>
    <row r="3" spans="1:3" x14ac:dyDescent="0.35">
      <c r="A3" s="1">
        <v>45541</v>
      </c>
      <c r="B3">
        <v>75000</v>
      </c>
    </row>
    <row r="4" spans="1:3" x14ac:dyDescent="0.35">
      <c r="A4" s="1">
        <v>45556</v>
      </c>
      <c r="B4">
        <v>34000</v>
      </c>
      <c r="C4" t="s">
        <v>37</v>
      </c>
    </row>
    <row r="5" spans="1:3" x14ac:dyDescent="0.35">
      <c r="A5" s="1">
        <v>45562</v>
      </c>
      <c r="B5">
        <v>17500</v>
      </c>
      <c r="C5" t="s">
        <v>36</v>
      </c>
    </row>
    <row r="6" spans="1:3" x14ac:dyDescent="0.35">
      <c r="A6" s="1">
        <v>45623</v>
      </c>
      <c r="B6">
        <v>11000</v>
      </c>
    </row>
    <row r="7" spans="1:3" x14ac:dyDescent="0.35">
      <c r="A7" s="1"/>
      <c r="B7">
        <v>30000</v>
      </c>
      <c r="C7" t="s">
        <v>37</v>
      </c>
    </row>
    <row r="8" spans="1:3" x14ac:dyDescent="0.35">
      <c r="A8" t="s">
        <v>9</v>
      </c>
      <c r="B8">
        <f>B2+B3-B4-B5+B6-B7</f>
        <v>5500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5480-8DA0-45FC-8556-E54927453E74}">
  <dimension ref="A1:B11"/>
  <sheetViews>
    <sheetView workbookViewId="0">
      <selection activeCell="B4" sqref="B4:B5"/>
    </sheetView>
  </sheetViews>
  <sheetFormatPr defaultRowHeight="14.5" x14ac:dyDescent="0.35"/>
  <cols>
    <col min="1" max="1" width="10.90625" bestFit="1" customWidth="1"/>
  </cols>
  <sheetData>
    <row r="1" spans="1:2" x14ac:dyDescent="0.35">
      <c r="A1" t="s">
        <v>9</v>
      </c>
      <c r="B1">
        <v>92000</v>
      </c>
    </row>
    <row r="2" spans="1:2" x14ac:dyDescent="0.35">
      <c r="A2" t="s">
        <v>47</v>
      </c>
      <c r="B2">
        <v>50000</v>
      </c>
    </row>
    <row r="3" spans="1:2" x14ac:dyDescent="0.35">
      <c r="A3" t="s">
        <v>48</v>
      </c>
      <c r="B3">
        <v>17000</v>
      </c>
    </row>
    <row r="4" spans="1:2" x14ac:dyDescent="0.35">
      <c r="A4" t="s">
        <v>46</v>
      </c>
      <c r="B4">
        <v>12000</v>
      </c>
    </row>
    <row r="5" spans="1:2" x14ac:dyDescent="0.35">
      <c r="A5" t="s">
        <v>46</v>
      </c>
      <c r="B5">
        <v>5000</v>
      </c>
    </row>
    <row r="6" spans="1:2" x14ac:dyDescent="0.35">
      <c r="B6">
        <f>B1-B2-B3-B4-B5</f>
        <v>8000</v>
      </c>
    </row>
    <row r="7" spans="1:2" x14ac:dyDescent="0.35">
      <c r="A7" t="s">
        <v>49</v>
      </c>
      <c r="B7">
        <v>1000</v>
      </c>
    </row>
    <row r="8" spans="1:2" x14ac:dyDescent="0.35">
      <c r="A8" t="s">
        <v>50</v>
      </c>
      <c r="B8">
        <v>2000</v>
      </c>
    </row>
    <row r="9" spans="1:2" x14ac:dyDescent="0.35">
      <c r="A9" t="s">
        <v>51</v>
      </c>
      <c r="B9">
        <v>3000</v>
      </c>
    </row>
    <row r="10" spans="1:2" x14ac:dyDescent="0.35">
      <c r="A10" t="s">
        <v>53</v>
      </c>
      <c r="B10">
        <v>700</v>
      </c>
    </row>
    <row r="11" spans="1:2" x14ac:dyDescent="0.35">
      <c r="A11" t="s">
        <v>52</v>
      </c>
      <c r="B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5D9-A3B9-416A-AF5F-9DDC3692E3D8}">
  <dimension ref="A1:N30"/>
  <sheetViews>
    <sheetView workbookViewId="0">
      <selection activeCell="D18" sqref="D18:D21"/>
    </sheetView>
  </sheetViews>
  <sheetFormatPr defaultRowHeight="14.5" x14ac:dyDescent="0.35"/>
  <cols>
    <col min="1" max="1" width="14.90625" bestFit="1" customWidth="1"/>
    <col min="10" max="10" width="10.90625" bestFit="1" customWidth="1"/>
    <col min="14" max="14" width="12.6328125" bestFit="1" customWidth="1"/>
  </cols>
  <sheetData>
    <row r="1" spans="1:14" x14ac:dyDescent="0.35">
      <c r="J1" t="s">
        <v>9</v>
      </c>
      <c r="K1">
        <v>130000</v>
      </c>
    </row>
    <row r="2" spans="1:14" x14ac:dyDescent="0.35">
      <c r="A2">
        <v>2025</v>
      </c>
      <c r="J2" t="s">
        <v>47</v>
      </c>
      <c r="K2">
        <v>50000</v>
      </c>
      <c r="N2" t="s">
        <v>54</v>
      </c>
    </row>
    <row r="3" spans="1:14" x14ac:dyDescent="0.35">
      <c r="J3" t="s">
        <v>48</v>
      </c>
      <c r="K3">
        <v>17000</v>
      </c>
      <c r="N3">
        <v>1.1000000000000001</v>
      </c>
    </row>
    <row r="4" spans="1:14" x14ac:dyDescent="0.35">
      <c r="A4" t="s">
        <v>54</v>
      </c>
      <c r="B4" t="s">
        <v>57</v>
      </c>
      <c r="J4" t="s">
        <v>66</v>
      </c>
      <c r="K4">
        <v>8000</v>
      </c>
      <c r="N4">
        <v>0.55000000000000004</v>
      </c>
    </row>
    <row r="5" spans="1:14" x14ac:dyDescent="0.35">
      <c r="A5" t="s">
        <v>55</v>
      </c>
      <c r="B5" t="s">
        <v>59</v>
      </c>
      <c r="J5" t="s">
        <v>46</v>
      </c>
      <c r="K5">
        <v>12000</v>
      </c>
      <c r="N5">
        <v>0.4</v>
      </c>
    </row>
    <row r="6" spans="1:14" x14ac:dyDescent="0.35">
      <c r="A6" t="s">
        <v>56</v>
      </c>
      <c r="B6">
        <v>12</v>
      </c>
      <c r="J6" t="s">
        <v>46</v>
      </c>
      <c r="K6">
        <v>5000</v>
      </c>
      <c r="N6">
        <v>0.5</v>
      </c>
    </row>
    <row r="7" spans="1:14" x14ac:dyDescent="0.35">
      <c r="J7" t="s">
        <v>60</v>
      </c>
      <c r="K7">
        <v>5000</v>
      </c>
    </row>
    <row r="8" spans="1:14" x14ac:dyDescent="0.35">
      <c r="A8">
        <v>2030</v>
      </c>
      <c r="J8" t="s">
        <v>64</v>
      </c>
      <c r="K8">
        <v>15000</v>
      </c>
    </row>
    <row r="9" spans="1:14" x14ac:dyDescent="0.35">
      <c r="A9" t="s">
        <v>55</v>
      </c>
      <c r="J9" t="s">
        <v>67</v>
      </c>
      <c r="K9">
        <v>15000</v>
      </c>
    </row>
    <row r="10" spans="1:14" x14ac:dyDescent="0.35">
      <c r="A10" t="s">
        <v>56</v>
      </c>
    </row>
    <row r="11" spans="1:14" x14ac:dyDescent="0.35">
      <c r="A11" t="s">
        <v>60</v>
      </c>
    </row>
    <row r="12" spans="1:14" x14ac:dyDescent="0.35">
      <c r="A12" t="s">
        <v>61</v>
      </c>
      <c r="B12" t="s">
        <v>62</v>
      </c>
    </row>
    <row r="13" spans="1:14" x14ac:dyDescent="0.35">
      <c r="A13" t="s">
        <v>64</v>
      </c>
      <c r="B13" t="s">
        <v>65</v>
      </c>
    </row>
    <row r="14" spans="1:14" x14ac:dyDescent="0.35">
      <c r="A14" t="s">
        <v>58</v>
      </c>
      <c r="B14" t="s">
        <v>63</v>
      </c>
    </row>
    <row r="18" spans="1:9" x14ac:dyDescent="0.35">
      <c r="A18" t="s">
        <v>71</v>
      </c>
      <c r="G18" t="s">
        <v>60</v>
      </c>
      <c r="I18" t="s">
        <v>72</v>
      </c>
    </row>
    <row r="19" spans="1:9" x14ac:dyDescent="0.35">
      <c r="A19" t="s">
        <v>64</v>
      </c>
      <c r="B19">
        <v>15</v>
      </c>
      <c r="G19" t="s">
        <v>76</v>
      </c>
      <c r="I19" t="s">
        <v>73</v>
      </c>
    </row>
    <row r="20" spans="1:9" x14ac:dyDescent="0.35">
      <c r="A20" t="s">
        <v>67</v>
      </c>
      <c r="B20">
        <v>15</v>
      </c>
      <c r="G20" t="s">
        <v>77</v>
      </c>
      <c r="I20" t="s">
        <v>74</v>
      </c>
    </row>
    <row r="21" spans="1:9" x14ac:dyDescent="0.35">
      <c r="A21" t="s">
        <v>60</v>
      </c>
      <c r="B21">
        <v>5</v>
      </c>
      <c r="G21" t="s">
        <v>78</v>
      </c>
      <c r="I21" t="s">
        <v>75</v>
      </c>
    </row>
    <row r="23" spans="1:9" x14ac:dyDescent="0.35">
      <c r="A23" t="s">
        <v>68</v>
      </c>
      <c r="G23" t="s">
        <v>79</v>
      </c>
    </row>
    <row r="24" spans="1:9" x14ac:dyDescent="0.35">
      <c r="A24" t="s">
        <v>55</v>
      </c>
    </row>
    <row r="25" spans="1:9" x14ac:dyDescent="0.35">
      <c r="A25" t="s">
        <v>56</v>
      </c>
    </row>
    <row r="26" spans="1:9" x14ac:dyDescent="0.35">
      <c r="A26" t="s">
        <v>70</v>
      </c>
    </row>
    <row r="29" spans="1:9" x14ac:dyDescent="0.35">
      <c r="A29" t="s">
        <v>69</v>
      </c>
    </row>
    <row r="30" spans="1:9" x14ac:dyDescent="0.35">
      <c r="A3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6D20-1C14-4AF8-A222-3CD524C360F3}">
  <dimension ref="A1:G13"/>
  <sheetViews>
    <sheetView workbookViewId="0">
      <selection activeCell="E11" sqref="E11"/>
    </sheetView>
  </sheetViews>
  <sheetFormatPr defaultRowHeight="14.5" x14ac:dyDescent="0.35"/>
  <cols>
    <col min="1" max="1" width="10.36328125" bestFit="1" customWidth="1"/>
  </cols>
  <sheetData>
    <row r="1" spans="1:7" x14ac:dyDescent="0.35">
      <c r="A1" t="s">
        <v>20</v>
      </c>
      <c r="B1" t="s">
        <v>66</v>
      </c>
    </row>
    <row r="2" spans="1:7" x14ac:dyDescent="0.35">
      <c r="A2" t="s">
        <v>82</v>
      </c>
      <c r="B2">
        <v>300000</v>
      </c>
      <c r="C2" t="s">
        <v>83</v>
      </c>
    </row>
    <row r="3" spans="1:7" x14ac:dyDescent="0.35">
      <c r="A3" t="s">
        <v>84</v>
      </c>
      <c r="B3">
        <v>60000</v>
      </c>
    </row>
    <row r="4" spans="1:7" x14ac:dyDescent="0.35">
      <c r="A4" t="s">
        <v>85</v>
      </c>
      <c r="B4">
        <v>80000</v>
      </c>
      <c r="E4">
        <v>360000</v>
      </c>
      <c r="G4">
        <v>150000</v>
      </c>
    </row>
    <row r="5" spans="1:7" x14ac:dyDescent="0.35">
      <c r="A5" s="2" t="s">
        <v>86</v>
      </c>
      <c r="B5">
        <v>45000</v>
      </c>
      <c r="E5">
        <v>140000</v>
      </c>
      <c r="G5">
        <v>140000</v>
      </c>
    </row>
    <row r="6" spans="1:7" x14ac:dyDescent="0.35">
      <c r="A6" s="2"/>
      <c r="B6">
        <v>20000</v>
      </c>
      <c r="E6">
        <f>E4-E5</f>
        <v>220000</v>
      </c>
      <c r="G6">
        <v>100000</v>
      </c>
    </row>
    <row r="7" spans="1:7" x14ac:dyDescent="0.35">
      <c r="A7" t="s">
        <v>87</v>
      </c>
      <c r="B7">
        <v>20000</v>
      </c>
    </row>
    <row r="8" spans="1:7" x14ac:dyDescent="0.35">
      <c r="A8" s="2" t="s">
        <v>88</v>
      </c>
      <c r="B8">
        <v>20000</v>
      </c>
    </row>
    <row r="9" spans="1:7" x14ac:dyDescent="0.35">
      <c r="A9" s="2"/>
      <c r="B9">
        <v>10000</v>
      </c>
    </row>
    <row r="10" spans="1:7" x14ac:dyDescent="0.35">
      <c r="A10" t="s">
        <v>89</v>
      </c>
      <c r="B10">
        <v>40000</v>
      </c>
    </row>
    <row r="11" spans="1:7" x14ac:dyDescent="0.35">
      <c r="A11" t="s">
        <v>90</v>
      </c>
      <c r="B11">
        <v>10000</v>
      </c>
    </row>
    <row r="12" spans="1:7" x14ac:dyDescent="0.35">
      <c r="A12" t="s">
        <v>91</v>
      </c>
      <c r="B12">
        <v>5000</v>
      </c>
    </row>
    <row r="13" spans="1:7" x14ac:dyDescent="0.35">
      <c r="A13" t="s">
        <v>92</v>
      </c>
      <c r="B13">
        <v>50000</v>
      </c>
    </row>
  </sheetData>
  <mergeCells count="2">
    <mergeCell ref="A5:A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Expenses</vt:lpstr>
      <vt:lpstr>Saurabh Amt</vt:lpstr>
      <vt:lpstr>Saved Amt</vt:lpstr>
      <vt:lpstr>Prashant</vt:lpstr>
      <vt:lpstr>IM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Imtiyaj (Cognizant)</dc:creator>
  <cp:lastModifiedBy>Alam, Imtiyaj (Cognizant)</cp:lastModifiedBy>
  <dcterms:created xsi:type="dcterms:W3CDTF">2024-09-27T04:41:52Z</dcterms:created>
  <dcterms:modified xsi:type="dcterms:W3CDTF">2025-06-25T15:14:59Z</dcterms:modified>
</cp:coreProperties>
</file>