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naire" sheetId="1" r:id="rId4"/>
    <sheet state="hidden" name="Summary" sheetId="2" r:id="rId5"/>
    <sheet state="hidden" name="data" sheetId="3" r:id="rId6"/>
    <sheet state="hidden" name="Sheet3" sheetId="4" r:id="rId7"/>
    <sheet state="hidden" name="Risk Impact Criteria" sheetId="5" r:id="rId8"/>
  </sheets>
  <definedNames/>
  <calcPr/>
  <extLst>
    <ext uri="GoogleSheetsCustomDataVersion1">
      <go:sheetsCustomData xmlns:go="http://customooxmlschemas.google.com/" r:id="rId9" roundtripDataSignature="AMtx7mjDyOVxH871gdQdndALSujLdFCt1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======
ID#AAAAQV54mSk
    (2021-11-12 04:33:45)
Risk score - column R</t>
      </text>
    </comment>
  </commentList>
  <extLst>
    <ext uri="GoogleSheetsCustomDataVersion1">
      <go:sheetsCustomData xmlns:go="http://customooxmlschemas.google.com/" r:id="rId1" roundtripDataSignature="AMtx7mhciHTPZ5vWuIhveI/G6mWuubGWQw=="/>
    </ext>
  </extLst>
</comments>
</file>

<file path=xl/sharedStrings.xml><?xml version="1.0" encoding="utf-8"?>
<sst xmlns="http://schemas.openxmlformats.org/spreadsheetml/2006/main" count="660" uniqueCount="416">
  <si>
    <t>A. CUSTOMER ENTITY RISK</t>
  </si>
  <si>
    <t xml:space="preserve">I. Customers with High Risk Rating </t>
  </si>
  <si>
    <t xml:space="preserve">What % of your customers are institutions or business entities? </t>
  </si>
  <si>
    <t>What % of your institutional or business clients have completed KYC records?</t>
  </si>
  <si>
    <t>What % of your institutional clients have one time transaction amounting to Php 500K and above per day?</t>
  </si>
  <si>
    <t>What % of your customers are individuals?</t>
  </si>
  <si>
    <t>What % of your customers are foreigners?</t>
  </si>
  <si>
    <t>What % of your customers have more than 3 transactions in a month, who may present higher risk in terms of susceptibility to money laundering or terrorist financing?</t>
  </si>
  <si>
    <t>What % of your customers with 3 or more transactions per month have complete KYC records?</t>
  </si>
  <si>
    <t>What % of your customers have one time transaction amounting to 50K and above per day?</t>
  </si>
  <si>
    <t>II. Percentage of customers that are Charities/Coop/Foundation/NGO/NPO</t>
  </si>
  <si>
    <t>What % of your customers are Non-Profit Organizations/Non-Government Organizations that are not subject to monitoring or supervision by designated competent authorities?</t>
  </si>
  <si>
    <t>III. Percentage of customers that are MSBs</t>
  </si>
  <si>
    <t>What % of your customers are also involved in money service business?</t>
  </si>
  <si>
    <t>IV. Total volume of trades for MSB's</t>
  </si>
  <si>
    <t>What is the estimated volume of trade per month of your Money Services Business (MSB) clients?</t>
  </si>
  <si>
    <t>V. Percentage of customers that are Politically Exposed Person (PEP)</t>
  </si>
  <si>
    <t>What % of your customers are Politically Exposed Person (PEP)?</t>
  </si>
  <si>
    <t>VI. Percentage of dormant and inactive accounts against all accounts</t>
  </si>
  <si>
    <t>What % of your accounts are dormant or inactive?</t>
  </si>
  <si>
    <t>What % of your accounts are one time transactions only?</t>
  </si>
  <si>
    <t>B. PRODUCT/SERVICES AND CHANNEL RISK</t>
  </si>
  <si>
    <t xml:space="preserve">I. Percentage composition of currencies traded </t>
  </si>
  <si>
    <t>Kindly enumerate what % of your total volume of trade are in the following currencies? a.) USD; b.) Chinese Yuan; c.)  Other currencies from High Risk countries (Please upload spreadsheet file only)</t>
  </si>
  <si>
    <t>II. Percentage of Customers who have been onboarded on mobile app</t>
  </si>
  <si>
    <t>Do you use mobile applications for your transactions?  If YES,  what % of your customers are transacting via mobile app with you?</t>
  </si>
  <si>
    <t>C. TERRITORIAL JURISDICTION RISK</t>
  </si>
  <si>
    <t>I. Percentage of transactions occurring in high risk cities or provinces</t>
  </si>
  <si>
    <t xml:space="preserve">What % of your transactions in branches are located or operating in identified high risk cities or provinces?  </t>
  </si>
  <si>
    <t xml:space="preserve">II. Percentage of  high risk  branches located in high risk towns </t>
  </si>
  <si>
    <t>What % of your branches are located or operating in identified high risk towns by the BSP?</t>
  </si>
  <si>
    <t>D. EMPLOYEE RISK</t>
  </si>
  <si>
    <t>I. Percentage of employees engaged in collusion with high risk customer;  or were involved in branches that were suspended for fraudulent transactions.</t>
  </si>
  <si>
    <t>What % of your employees have been engaged in collusion with high risk customers?</t>
  </si>
  <si>
    <t>What % of your employees have been assigned to branches of yours that have been involved in fraudulent transactions?</t>
  </si>
  <si>
    <t>Customer/Entity Risk</t>
  </si>
  <si>
    <t>DEPARTMENT</t>
  </si>
  <si>
    <t>INDICATORS</t>
  </si>
  <si>
    <t>Average</t>
  </si>
  <si>
    <t>RISK SCORE (Upon considering the average risk rating and nature of the indicator)</t>
  </si>
  <si>
    <t>FOREX</t>
  </si>
  <si>
    <t>MEDIUM</t>
  </si>
  <si>
    <t>WUBS</t>
  </si>
  <si>
    <t>LOW</t>
  </si>
  <si>
    <t>RETAIL</t>
  </si>
  <si>
    <t>SUB-AGENT</t>
  </si>
  <si>
    <t>Products/Services and Channels Risk</t>
  </si>
  <si>
    <t>CountryJurisdiction Risk</t>
  </si>
  <si>
    <t>HIGH</t>
  </si>
  <si>
    <t>COWS</t>
  </si>
  <si>
    <t>SA</t>
  </si>
  <si>
    <t>cows</t>
  </si>
  <si>
    <t>Total Distinct Customers</t>
  </si>
  <si>
    <t>Country of Origin</t>
  </si>
  <si>
    <t>Total Transactions</t>
  </si>
  <si>
    <t>US</t>
  </si>
  <si>
    <t>LEBANON</t>
  </si>
  <si>
    <t>PH</t>
  </si>
  <si>
    <t>PAPUA NEW GUINEA</t>
  </si>
  <si>
    <t>CAMBODIA</t>
  </si>
  <si>
    <t>CA</t>
  </si>
  <si>
    <t>INDONESIA</t>
  </si>
  <si>
    <t>CHINA</t>
  </si>
  <si>
    <t>JP</t>
  </si>
  <si>
    <t>COOK ISLANDS</t>
  </si>
  <si>
    <t>Customers without transactions</t>
  </si>
  <si>
    <t>QA</t>
  </si>
  <si>
    <t>TURKEY</t>
  </si>
  <si>
    <t>KW</t>
  </si>
  <si>
    <t>AE</t>
  </si>
  <si>
    <t>SOLOMON ISLANDS</t>
  </si>
  <si>
    <t>IRAQ</t>
  </si>
  <si>
    <t>AU</t>
  </si>
  <si>
    <t>PAKISTAN</t>
  </si>
  <si>
    <t>VIETNAM</t>
  </si>
  <si>
    <t>HK</t>
  </si>
  <si>
    <t>FIJI</t>
  </si>
  <si>
    <t>HIGH RISK Customers</t>
  </si>
  <si>
    <t>SG</t>
  </si>
  <si>
    <t>MEXICO</t>
  </si>
  <si>
    <t>SYRIA</t>
  </si>
  <si>
    <t>GB</t>
  </si>
  <si>
    <t>IT</t>
  </si>
  <si>
    <t>JO</t>
  </si>
  <si>
    <t>DEMOCRATIC REPUBLIC OF THE CONGO</t>
  </si>
  <si>
    <t>TW</t>
  </si>
  <si>
    <t>MALDIVES</t>
  </si>
  <si>
    <t>LB</t>
  </si>
  <si>
    <t>ARGENTINA</t>
  </si>
  <si>
    <t>TANZANIA</t>
  </si>
  <si>
    <t>PEP</t>
  </si>
  <si>
    <t>Non PEP</t>
  </si>
  <si>
    <t>MY</t>
  </si>
  <si>
    <t>ALBANIA</t>
  </si>
  <si>
    <t>KAZAKHSTAN</t>
  </si>
  <si>
    <t>DE</t>
  </si>
  <si>
    <t>NZ</t>
  </si>
  <si>
    <t>NAURU</t>
  </si>
  <si>
    <t>Fraudster</t>
  </si>
  <si>
    <t>Non Fraudster</t>
  </si>
  <si>
    <t>MYANMAR</t>
  </si>
  <si>
    <t>NIGERIA</t>
  </si>
  <si>
    <t>TH</t>
  </si>
  <si>
    <t>GU</t>
  </si>
  <si>
    <t>UZBEKISTAN</t>
  </si>
  <si>
    <t>KR</t>
  </si>
  <si>
    <t>ECUADOR</t>
  </si>
  <si>
    <t>SUDAN</t>
  </si>
  <si>
    <t>TOTAL</t>
  </si>
  <si>
    <t>SO</t>
  </si>
  <si>
    <t>PO</t>
  </si>
  <si>
    <t>MP</t>
  </si>
  <si>
    <t>LIBERIA</t>
  </si>
  <si>
    <t>IMT</t>
  </si>
  <si>
    <t>ID</t>
  </si>
  <si>
    <t>DMT</t>
  </si>
  <si>
    <t>BH</t>
  </si>
  <si>
    <t>IL</t>
  </si>
  <si>
    <t>FR</t>
  </si>
  <si>
    <t>HAITI</t>
  </si>
  <si>
    <t>LAOS</t>
  </si>
  <si>
    <t>SE</t>
  </si>
  <si>
    <t>BN</t>
  </si>
  <si>
    <t>KY</t>
  </si>
  <si>
    <t>ES</t>
  </si>
  <si>
    <t>AZERBAIJAN</t>
  </si>
  <si>
    <t>RU</t>
  </si>
  <si>
    <t>AFGHANISTAN</t>
  </si>
  <si>
    <t>NO</t>
  </si>
  <si>
    <t>GUINEA</t>
  </si>
  <si>
    <t>NL</t>
  </si>
  <si>
    <t>PG</t>
  </si>
  <si>
    <t>TOGO</t>
  </si>
  <si>
    <t>CH</t>
  </si>
  <si>
    <t>KENYA</t>
  </si>
  <si>
    <t>DK</t>
  </si>
  <si>
    <t>SOUTH SUDAN</t>
  </si>
  <si>
    <t>YEMEN</t>
  </si>
  <si>
    <t>IE</t>
  </si>
  <si>
    <t>ANGOLA</t>
  </si>
  <si>
    <t>EG</t>
  </si>
  <si>
    <t>KYRGYZSTAN</t>
  </si>
  <si>
    <t>FM</t>
  </si>
  <si>
    <t>UKRAINE</t>
  </si>
  <si>
    <t>ZIMBABWE</t>
  </si>
  <si>
    <t>TR</t>
  </si>
  <si>
    <t>PW</t>
  </si>
  <si>
    <t>OM</t>
  </si>
  <si>
    <t>KH</t>
  </si>
  <si>
    <t>SB</t>
  </si>
  <si>
    <t>AS</t>
  </si>
  <si>
    <t>BE</t>
  </si>
  <si>
    <t>CK</t>
  </si>
  <si>
    <t>AT</t>
  </si>
  <si>
    <t>GR</t>
  </si>
  <si>
    <t>FI</t>
  </si>
  <si>
    <t>CY</t>
  </si>
  <si>
    <t>AW</t>
  </si>
  <si>
    <t>CN</t>
  </si>
  <si>
    <t>BS</t>
  </si>
  <si>
    <t>PL</t>
  </si>
  <si>
    <t>PK</t>
  </si>
  <si>
    <t>IQ</t>
  </si>
  <si>
    <t>MH</t>
  </si>
  <si>
    <t>FJ</t>
  </si>
  <si>
    <t>BR</t>
  </si>
  <si>
    <t>VG</t>
  </si>
  <si>
    <t>MX</t>
  </si>
  <si>
    <t>VN</t>
  </si>
  <si>
    <t>MV</t>
  </si>
  <si>
    <t>RO</t>
  </si>
  <si>
    <t>PT</t>
  </si>
  <si>
    <t>AI</t>
  </si>
  <si>
    <t>SR</t>
  </si>
  <si>
    <t>PE</t>
  </si>
  <si>
    <t>HR</t>
  </si>
  <si>
    <t>MT</t>
  </si>
  <si>
    <t>MA</t>
  </si>
  <si>
    <t>ZA</t>
  </si>
  <si>
    <t>CD</t>
  </si>
  <si>
    <t>TZ</t>
  </si>
  <si>
    <t>CZ</t>
  </si>
  <si>
    <t>VU</t>
  </si>
  <si>
    <t>KZ</t>
  </si>
  <si>
    <t>PA</t>
  </si>
  <si>
    <t>IS</t>
  </si>
  <si>
    <t>EC</t>
  </si>
  <si>
    <t>HU</t>
  </si>
  <si>
    <t>WS</t>
  </si>
  <si>
    <t>SY</t>
  </si>
  <si>
    <t>HT</t>
  </si>
  <si>
    <t>TC</t>
  </si>
  <si>
    <t>KE</t>
  </si>
  <si>
    <t>JM</t>
  </si>
  <si>
    <t>MM</t>
  </si>
  <si>
    <t>LU</t>
  </si>
  <si>
    <t>NR</t>
  </si>
  <si>
    <t>AR</t>
  </si>
  <si>
    <t>SI</t>
  </si>
  <si>
    <t>BM</t>
  </si>
  <si>
    <t>AZ</t>
  </si>
  <si>
    <t>AG</t>
  </si>
  <si>
    <t>BZ</t>
  </si>
  <si>
    <t>CR</t>
  </si>
  <si>
    <t>SK</t>
  </si>
  <si>
    <t>BG</t>
  </si>
  <si>
    <t>CL</t>
  </si>
  <si>
    <t>YE</t>
  </si>
  <si>
    <t>LA</t>
  </si>
  <si>
    <t>LR</t>
  </si>
  <si>
    <t>MO</t>
  </si>
  <si>
    <t>TT</t>
  </si>
  <si>
    <t>PS</t>
  </si>
  <si>
    <t>ZM</t>
  </si>
  <si>
    <t>YU</t>
  </si>
  <si>
    <t>UG</t>
  </si>
  <si>
    <t>AL</t>
  </si>
  <si>
    <t>CI</t>
  </si>
  <si>
    <t>CO</t>
  </si>
  <si>
    <t>AF</t>
  </si>
  <si>
    <t>MU</t>
  </si>
  <si>
    <t>SD</t>
  </si>
  <si>
    <t>LK</t>
  </si>
  <si>
    <t>HN</t>
  </si>
  <si>
    <t>TO</t>
  </si>
  <si>
    <t>GD</t>
  </si>
  <si>
    <t>PY</t>
  </si>
  <si>
    <t>CM</t>
  </si>
  <si>
    <t>LS</t>
  </si>
  <si>
    <t>UA</t>
  </si>
  <si>
    <t>S1</t>
  </si>
  <si>
    <t>FK</t>
  </si>
  <si>
    <t>SS</t>
  </si>
  <si>
    <t>NG</t>
  </si>
  <si>
    <t>GT</t>
  </si>
  <si>
    <t>SN</t>
  </si>
  <si>
    <t>UZ</t>
  </si>
  <si>
    <t>TJ</t>
  </si>
  <si>
    <t>MK</t>
  </si>
  <si>
    <t>AN</t>
  </si>
  <si>
    <t>DO</t>
  </si>
  <si>
    <t>GY</t>
  </si>
  <si>
    <t>BA</t>
  </si>
  <si>
    <t>LT</t>
  </si>
  <si>
    <t>BW</t>
  </si>
  <si>
    <t>ML</t>
  </si>
  <si>
    <t>BO</t>
  </si>
  <si>
    <t>NI</t>
  </si>
  <si>
    <t>ME</t>
  </si>
  <si>
    <t>GN</t>
  </si>
  <si>
    <t>RW</t>
  </si>
  <si>
    <t>UY</t>
  </si>
  <si>
    <t>BB</t>
  </si>
  <si>
    <t>CG</t>
  </si>
  <si>
    <t>GI</t>
  </si>
  <si>
    <t>TG</t>
  </si>
  <si>
    <t>CF</t>
  </si>
  <si>
    <t>BF</t>
  </si>
  <si>
    <t>LC</t>
  </si>
  <si>
    <t>KI</t>
  </si>
  <si>
    <t>MN</t>
  </si>
  <si>
    <t>EE</t>
  </si>
  <si>
    <t>C2</t>
  </si>
  <si>
    <t>LV</t>
  </si>
  <si>
    <t>NA</t>
  </si>
  <si>
    <t>ZW</t>
  </si>
  <si>
    <t>DJ</t>
  </si>
  <si>
    <t>VC</t>
  </si>
  <si>
    <t>BY</t>
  </si>
  <si>
    <t>MZ</t>
  </si>
  <si>
    <t>DM</t>
  </si>
  <si>
    <t>GA</t>
  </si>
  <si>
    <t>GM</t>
  </si>
  <si>
    <t>TP</t>
  </si>
  <si>
    <t>MD</t>
  </si>
  <si>
    <t>AO</t>
  </si>
  <si>
    <t>SC</t>
  </si>
  <si>
    <t>BJ</t>
  </si>
  <si>
    <t>GE</t>
  </si>
  <si>
    <t>IN</t>
  </si>
  <si>
    <t>KG</t>
  </si>
  <si>
    <t>KN</t>
  </si>
  <si>
    <t>TD</t>
  </si>
  <si>
    <t>LI</t>
  </si>
  <si>
    <t>TM</t>
  </si>
  <si>
    <t>MS</t>
  </si>
  <si>
    <t>ST</t>
  </si>
  <si>
    <t>SV</t>
  </si>
  <si>
    <t>BI</t>
  </si>
  <si>
    <t>GF</t>
  </si>
  <si>
    <t>K1</t>
  </si>
  <si>
    <t>KM</t>
  </si>
  <si>
    <t>NE</t>
  </si>
  <si>
    <t>Alabel General Santos</t>
  </si>
  <si>
    <t>Agusan Del Norte</t>
  </si>
  <si>
    <t>Bansalan</t>
  </si>
  <si>
    <t>Angeles City, Olongapo, Zambales</t>
  </si>
  <si>
    <t>Bataan</t>
  </si>
  <si>
    <t>Basilan</t>
  </si>
  <si>
    <t>Butuan city</t>
  </si>
  <si>
    <t>Buluan, Maguindanao</t>
  </si>
  <si>
    <t>Benguet</t>
  </si>
  <si>
    <t>Caloocan </t>
  </si>
  <si>
    <t>Cabacan</t>
  </si>
  <si>
    <t>Camarines Sur</t>
  </si>
  <si>
    <t>Davao City</t>
  </si>
  <si>
    <t>Carmen</t>
  </si>
  <si>
    <t>Cavite</t>
  </si>
  <si>
    <t>Iligan City</t>
  </si>
  <si>
    <t>Esperanza</t>
  </si>
  <si>
    <t>Cebu (Cordova, Lapu-Lapu)</t>
  </si>
  <si>
    <t>Las Pinas </t>
  </si>
  <si>
    <t>Iligan</t>
  </si>
  <si>
    <t>Davao</t>
  </si>
  <si>
    <t>Makati</t>
  </si>
  <si>
    <t>Shariff  Aguak</t>
  </si>
  <si>
    <t>General Santos City</t>
  </si>
  <si>
    <t>Malabon</t>
  </si>
  <si>
    <t>Isulan</t>
  </si>
  <si>
    <t>Ilocos Sur</t>
  </si>
  <si>
    <t>Manila</t>
  </si>
  <si>
    <t>Jolo Sulu</t>
  </si>
  <si>
    <t>La Union</t>
  </si>
  <si>
    <t>Marikina</t>
  </si>
  <si>
    <t>Kidapawan</t>
  </si>
  <si>
    <t>Las Pinas</t>
  </si>
  <si>
    <t>Muntinlupa</t>
  </si>
  <si>
    <t>Linaman</t>
  </si>
  <si>
    <t>Magalang Pampanga</t>
  </si>
  <si>
    <t>Navotas</t>
  </si>
  <si>
    <t>Marawi</t>
  </si>
  <si>
    <t>Malate Manila</t>
  </si>
  <si>
    <t>Ozamis</t>
  </si>
  <si>
    <t>Matalam</t>
  </si>
  <si>
    <t>Pasay</t>
  </si>
  <si>
    <t>Midsayap</t>
  </si>
  <si>
    <t>Naguillian Baguio</t>
  </si>
  <si>
    <t>Tondo</t>
  </si>
  <si>
    <t>North Cotobato</t>
  </si>
  <si>
    <t>Pandacan Manila</t>
  </si>
  <si>
    <t>Pateros</t>
  </si>
  <si>
    <t>Pikit</t>
  </si>
  <si>
    <t>SJDM and Sapang Palay Bulacan</t>
  </si>
  <si>
    <t>Quezon City</t>
  </si>
  <si>
    <t>Recodo</t>
  </si>
  <si>
    <t>Subic Zambales</t>
  </si>
  <si>
    <t>Rizal</t>
  </si>
  <si>
    <t>Saranggani</t>
  </si>
  <si>
    <t>Taguig</t>
  </si>
  <si>
    <t>Taguig, Paranaque</t>
  </si>
  <si>
    <t>Tawi-tawi</t>
  </si>
  <si>
    <t>LEVEL</t>
  </si>
  <si>
    <t>NIAT</t>
  </si>
  <si>
    <t>Mgt Action</t>
  </si>
  <si>
    <t>Reputation</t>
  </si>
  <si>
    <t>Health, Safety &amp; Security</t>
  </si>
  <si>
    <t>Environment</t>
  </si>
  <si>
    <t>Legal  and Compliance</t>
  </si>
  <si>
    <t>Operational</t>
  </si>
  <si>
    <t>5
(High)</t>
  </si>
  <si>
    <t>5M above
(50M above)</t>
  </si>
  <si>
    <t>PETNET BOARD</t>
  </si>
  <si>
    <t>•National broadcast &amp; print coverage (global - news overseas) and impact lasting more than 12 months/irrevocable, public censures by regulators</t>
  </si>
  <si>
    <t>•Single fatality or more, or significant irreversible effects to 10 Persons and more</t>
  </si>
  <si>
    <t>•Very serious, long-term environmental impairment of ecosystem functions</t>
  </si>
  <si>
    <t>•Significant prosecution and fines</t>
  </si>
  <si>
    <t>•Critical (widespread and prolonged) disruptions</t>
  </si>
  <si>
    <t>•Significant and widespread negative social media coverage: potential reach online of more than 5 million unique users, national trending topic on twitter for more than 24 hours; influence score of 9-10</t>
  </si>
  <si>
    <t>•Very serious litigation including class actions</t>
  </si>
  <si>
    <t>•SBU Stakeholder: Congress, Malacañang, Senate, Supreme Court</t>
  </si>
  <si>
    <t>•Blacklisting by regulatory authorities, resulting in activities &amp; growth plans being severely affected (termination of license)</t>
  </si>
  <si>
    <t>4
(High)</t>
  </si>
  <si>
    <t>&gt;1M – 5M
(&gt;20-50M)</t>
  </si>
  <si>
    <t>BU EXCOM</t>
  </si>
  <si>
    <t>•National broadcast &amp; print and impact lasting more than a week, attracts regulators attention</t>
  </si>
  <si>
    <t>•Single fatality or more, and/or severe irreversible disability (&gt;30%) of one to 10 persons</t>
  </si>
  <si>
    <t>•Major breach of regulation</t>
  </si>
  <si>
    <t>•Widespread but temporary disruptions to business  operations; very significant impact on business operations; maybe unable to service clients</t>
  </si>
  <si>
    <t>•Significant negative social media coverage: potential reach online of 3.5 million unique users, national trending topic on twitter for 16-24 hours; influence score of 7-8</t>
  </si>
  <si>
    <t>•Major litigation</t>
  </si>
  <si>
    <t>•SBU Stakeholder: Common National Agencies / stakeholder groups like lenders</t>
  </si>
  <si>
    <t>•Significant regulatory actions  taken by authorities (suspension of license)</t>
  </si>
  <si>
    <t>3
(High)</t>
  </si>
  <si>
    <t>&gt;500K – 1M
(&gt;1-20M)</t>
  </si>
  <si>
    <t>CEO</t>
  </si>
  <si>
    <t>•Regional broadcast &amp; print coverage and impact lasting less than a week</t>
  </si>
  <si>
    <t>•Moderate irreversible disability or impairment (&lt;30%) to one or more persons</t>
  </si>
  <si>
    <t>•Serious medium term environmental effects</t>
  </si>
  <si>
    <t>•Serious breach of regulation with investigation or report to authority with prosecution and/or moderate find possible</t>
  </si>
  <si>
    <t>•Isolated and prolonged disruptions; affect business efficiency as well as ability to service clients</t>
  </si>
  <si>
    <t>•Social media: Potential reach online of 2-3 million unique users, trending topic on twitter in specific areas only; influence score of 5-6</t>
  </si>
  <si>
    <t>•Regulatory actions taken possibly leading to non  procedural delays (such as issuance of permits, etc)</t>
  </si>
  <si>
    <t>•Site/BU Stakeholder: Provincial and BU/BG specific regulatory agency</t>
  </si>
  <si>
    <t>2
(Med)</t>
  </si>
  <si>
    <t>&gt;100K – 500K
(&gt;200K – 1M)</t>
  </si>
  <si>
    <t>MANAGEMENT TEAM</t>
  </si>
  <si>
    <t>•Local broadcast and local print media (specific to where the incident happened), impact lasting less than 3 days</t>
  </si>
  <si>
    <t>•Objective but reversible disability requiring hospitalization</t>
  </si>
  <si>
    <t>•Moderate short-term effects but not affecting ecosystem functions</t>
  </si>
  <si>
    <t>•Minor legal  issues,  non -compliances and breaches or regulation</t>
  </si>
  <si>
    <t>•Isolated and temporary disruptions to business operations</t>
  </si>
  <si>
    <t>•Low social media coverage: Potential reach online of 1-2 million unique users; influence score of 4</t>
  </si>
  <si>
    <t>•Private warning or ‘knucle-raps’ by regulatory authorities as manifested by the official issuance of written documents</t>
  </si>
  <si>
    <t>•Site Stakeholder: Municipality</t>
  </si>
  <si>
    <t>1
(Low)</t>
  </si>
  <si>
    <t>100K below
(200K below)</t>
  </si>
  <si>
    <t>DEPARTMENT HEADS</t>
  </si>
  <si>
    <t>•Local Complaint - barangay, community, municipality attention</t>
  </si>
  <si>
    <t>•No medical treatment required</t>
  </si>
  <si>
    <t>•Minor effects on biological of physical environment</t>
  </si>
  <si>
    <t>•Business as usual; no noticeable impact on business operations</t>
  </si>
  <si>
    <t>•Traditional Media Coverage: No print or broadcast media coverage, impact lasting for 1 day</t>
  </si>
  <si>
    <t>•Social Media Coverage: LOW ; Potential reach online of less than 1 million unique users</t>
  </si>
  <si>
    <t>•Influence Score: below 3
•Site Stakeholder: Barangay</t>
  </si>
  <si>
    <t>Please put in the "Remarks" section in the RMP, which parameter you used in rating the impact of the  risk.</t>
  </si>
  <si>
    <t>There may be cases that a risk has more than one type of impact (e.g. NIAT + Reputation + Legal), just get the highest score among these applicable criteria.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</si>
</sst>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2.0"/>
      <color rgb="FF0000FF"/>
      <name val="Arial"/>
    </font>
    <font>
      <b/>
      <sz val="12.0"/>
      <color theme="1"/>
      <name val="Arial"/>
    </font>
    <font>
      <color rgb="FF0000FF"/>
      <name val="Arial"/>
    </font>
    <font>
      <sz val="8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7.0"/>
      <color rgb="FFFFFFFF"/>
      <name val="Arial"/>
    </font>
    <font>
      <b/>
      <sz val="8.0"/>
      <color rgb="FFFFFFFF"/>
      <name val="Arial"/>
    </font>
    <font>
      <b/>
      <sz val="11.0"/>
      <color rgb="FF000000"/>
      <name val="Arial"/>
    </font>
    <font/>
    <font>
      <b/>
      <sz val="10.0"/>
      <color theme="1"/>
      <name val="Arial"/>
    </font>
    <font>
      <b/>
      <sz val="10.0"/>
      <color rgb="FFFF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77933C"/>
        <bgColor rgb="FF77933C"/>
      </patternFill>
    </fill>
    <fill>
      <patternFill patternType="solid">
        <fgColor rgb="FFE46C0A"/>
        <bgColor rgb="FFE46C0A"/>
      </patternFill>
    </fill>
    <fill>
      <patternFill patternType="solid">
        <fgColor rgb="FF4F81BD"/>
        <bgColor rgb="FF4F81BD"/>
      </patternFill>
    </fill>
    <fill>
      <patternFill patternType="solid">
        <fgColor rgb="FFEEECE1"/>
        <bgColor rgb="FFEEECE1"/>
      </patternFill>
    </fill>
    <fill>
      <patternFill patternType="solid">
        <fgColor rgb="FFC3D69B"/>
        <bgColor rgb="FFC3D69B"/>
      </patternFill>
    </fill>
    <fill>
      <patternFill patternType="solid">
        <fgColor rgb="FFFAC090"/>
        <bgColor rgb="FFFAC090"/>
      </patternFill>
    </fill>
    <fill>
      <patternFill patternType="solid">
        <fgColor rgb="FFD0D8E8"/>
        <bgColor rgb="FFD0D8E8"/>
      </patternFill>
    </fill>
    <fill>
      <patternFill patternType="solid">
        <fgColor rgb="FFE9EDF4"/>
        <bgColor rgb="FFE9EDF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right style="thick">
        <color rgb="FFFFFFFF"/>
      </right>
      <top style="thick">
        <color rgb="FFFFFFFF"/>
      </top>
      <bottom/>
    </border>
    <border>
      <left style="thick">
        <color rgb="FFFFFFFF"/>
      </left>
      <right style="thick">
        <color rgb="FFFFFFFF"/>
      </right>
    </border>
    <border>
      <left style="thick">
        <color rgb="FFFFFFFF"/>
      </left>
      <right style="thick">
        <color rgb="FFFFFFFF"/>
      </right>
      <top/>
      <bottom/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top/>
      <bottom style="thick">
        <color rgb="FFFFFFFF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3" fontId="2" numFmtId="0" xfId="0" applyFill="1" applyFont="1"/>
    <xf borderId="0" fillId="0" fontId="2" numFmtId="0" xfId="0" applyAlignment="1" applyFont="1">
      <alignment vertical="top"/>
    </xf>
    <xf borderId="0" fillId="2" fontId="2" numFmtId="0" xfId="0" applyAlignment="1" applyFont="1">
      <alignment shrinkToFit="0" wrapText="1"/>
    </xf>
    <xf borderId="0" fillId="4" fontId="2" numFmtId="0" xfId="0" applyFill="1" applyFont="1"/>
    <xf borderId="0" fillId="4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5" fontId="3" numFmtId="0" xfId="0" applyFill="1" applyFont="1"/>
    <xf borderId="0" fillId="5" fontId="2" numFmtId="0" xfId="0" applyFont="1"/>
    <xf borderId="0" fillId="5" fontId="2" numFmtId="0" xfId="0" applyAlignment="1" applyFont="1">
      <alignment horizontal="center"/>
    </xf>
    <xf borderId="0" fillId="0" fontId="3" numFmtId="0" xfId="0" applyFont="1"/>
    <xf borderId="0" fillId="4" fontId="4" numFmtId="0" xfId="0" applyAlignment="1" applyFont="1">
      <alignment vertical="center"/>
    </xf>
    <xf borderId="0" fillId="4" fontId="4" numFmtId="0" xfId="0" applyAlignment="1" applyFont="1">
      <alignment horizont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2" numFmtId="3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6" fontId="4" numFmtId="0" xfId="0" applyAlignment="1" applyFill="1" applyFont="1">
      <alignment horizontal="center"/>
    </xf>
    <xf borderId="0" fillId="6" fontId="2" numFmtId="0" xfId="0" applyAlignment="1" applyFont="1">
      <alignment horizontal="center"/>
    </xf>
    <xf borderId="0" fillId="4" fontId="5" numFmtId="0" xfId="0" applyFont="1"/>
    <xf borderId="0" fillId="5" fontId="4" numFmtId="0" xfId="0" applyAlignment="1" applyFont="1">
      <alignment horizontal="center"/>
    </xf>
    <xf borderId="0" fillId="0" fontId="6" numFmtId="0" xfId="0" applyAlignment="1" applyFont="1">
      <alignment horizontal="left" vertical="bottom"/>
    </xf>
    <xf borderId="0" fillId="0" fontId="7" numFmtId="0" xfId="0" applyAlignment="1" applyFont="1">
      <alignment shrinkToFit="0" vertical="bottom" wrapText="0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horizontal="right" shrinkToFit="0" vertical="bottom" wrapText="0"/>
    </xf>
    <xf borderId="0" fillId="0" fontId="7" numFmtId="3" xfId="0" applyAlignment="1" applyFont="1" applyNumberFormat="1">
      <alignment horizontal="right" shrinkToFit="0" vertical="bottom" wrapText="0"/>
    </xf>
    <xf borderId="1" fillId="5" fontId="8" numFmtId="0" xfId="0" applyAlignment="1" applyBorder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2" numFmtId="3" xfId="0" applyFont="1" applyNumberFormat="1"/>
    <xf borderId="0" fillId="0" fontId="9" numFmtId="0" xfId="0" applyAlignment="1" applyFont="1">
      <alignment vertical="bottom"/>
    </xf>
    <xf borderId="2" fillId="7" fontId="10" numFmtId="0" xfId="0" applyAlignment="1" applyBorder="1" applyFill="1" applyFont="1">
      <alignment horizontal="center" shrinkToFit="0" vertical="center" wrapText="1"/>
    </xf>
    <xf borderId="2" fillId="8" fontId="11" numFmtId="0" xfId="0" applyAlignment="1" applyBorder="1" applyFill="1" applyFont="1">
      <alignment horizontal="center" shrinkToFit="0" vertical="center" wrapText="1"/>
    </xf>
    <xf borderId="2" fillId="9" fontId="11" numFmtId="0" xfId="0" applyAlignment="1" applyBorder="1" applyFill="1" applyFont="1">
      <alignment horizontal="center" shrinkToFit="0" vertical="center" wrapText="1"/>
    </xf>
    <xf borderId="2" fillId="10" fontId="11" numFmtId="0" xfId="0" applyAlignment="1" applyBorder="1" applyFill="1" applyFont="1">
      <alignment horizontal="center" shrinkToFit="0" vertical="center" wrapText="1"/>
    </xf>
    <xf borderId="3" fillId="11" fontId="12" numFmtId="0" xfId="0" applyAlignment="1" applyBorder="1" applyFill="1" applyFont="1">
      <alignment horizontal="center" shrinkToFit="0" vertical="center" wrapText="1"/>
    </xf>
    <xf borderId="3" fillId="12" fontId="7" numFmtId="0" xfId="0" applyAlignment="1" applyBorder="1" applyFill="1" applyFont="1">
      <alignment horizontal="center" shrinkToFit="0" vertical="center" wrapText="1"/>
    </xf>
    <xf borderId="4" fillId="13" fontId="7" numFmtId="0" xfId="0" applyAlignment="1" applyBorder="1" applyFill="1" applyFont="1">
      <alignment horizontal="left" shrinkToFit="0" vertical="top" wrapText="1"/>
    </xf>
    <xf borderId="3" fillId="14" fontId="7" numFmtId="0" xfId="0" applyAlignment="1" applyBorder="1" applyFill="1" applyFont="1">
      <alignment horizontal="left" shrinkToFit="0" vertical="top" wrapText="1"/>
    </xf>
    <xf borderId="4" fillId="14" fontId="7" numFmtId="0" xfId="0" applyAlignment="1" applyBorder="1" applyFont="1">
      <alignment horizontal="left" shrinkToFit="0" vertical="top" wrapText="1"/>
    </xf>
    <xf borderId="5" fillId="0" fontId="13" numFmtId="0" xfId="0" applyBorder="1" applyFont="1"/>
    <xf borderId="6" fillId="13" fontId="7" numFmtId="0" xfId="0" applyAlignment="1" applyBorder="1" applyFont="1">
      <alignment horizontal="left" shrinkToFit="0" vertical="top" wrapText="1"/>
    </xf>
    <xf borderId="6" fillId="14" fontId="7" numFmtId="0" xfId="0" applyAlignment="1" applyBorder="1" applyFont="1">
      <alignment horizontal="left" shrinkToFit="0" vertical="top" wrapText="1"/>
    </xf>
    <xf borderId="7" fillId="0" fontId="13" numFmtId="0" xfId="0" applyBorder="1" applyFont="1"/>
    <xf borderId="8" fillId="14" fontId="7" numFmtId="0" xfId="0" applyAlignment="1" applyBorder="1" applyFont="1">
      <alignment horizontal="left" shrinkToFit="0" vertical="top" wrapText="1"/>
    </xf>
    <xf borderId="3" fillId="14" fontId="7" numFmtId="0" xfId="0" applyAlignment="1" applyBorder="1" applyFont="1">
      <alignment horizontal="center" shrinkToFit="0" vertical="center" wrapText="1"/>
    </xf>
    <xf borderId="4" fillId="15" fontId="7" numFmtId="0" xfId="0" applyAlignment="1" applyBorder="1" applyFill="1" applyFont="1">
      <alignment horizontal="left" shrinkToFit="0" vertical="top" wrapText="1"/>
    </xf>
    <xf borderId="3" fillId="15" fontId="7" numFmtId="0" xfId="0" applyAlignment="1" applyBorder="1" applyFont="1">
      <alignment horizontal="left" shrinkToFit="0" vertical="top" wrapText="1"/>
    </xf>
    <xf borderId="6" fillId="15" fontId="7" numFmtId="0" xfId="0" applyAlignment="1" applyBorder="1" applyFont="1">
      <alignment horizontal="left" shrinkToFit="0" vertical="top" wrapText="1"/>
    </xf>
    <xf borderId="8" fillId="13" fontId="7" numFmtId="0" xfId="0" applyAlignment="1" applyBorder="1" applyFont="1">
      <alignment horizontal="left" shrinkToFit="0" vertical="top" wrapText="1"/>
    </xf>
    <xf borderId="8" fillId="15" fontId="7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333375</xdr:colOff>
      <xdr:row>0</xdr:row>
      <xdr:rowOff>142875</xdr:rowOff>
    </xdr:from>
    <xdr:ext cx="7791450" cy="4200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276225</xdr:colOff>
      <xdr:row>5</xdr:row>
      <xdr:rowOff>809625</xdr:rowOff>
    </xdr:from>
    <xdr:ext cx="7848600" cy="32670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333375</xdr:colOff>
      <xdr:row>10</xdr:row>
      <xdr:rowOff>409575</xdr:rowOff>
    </xdr:from>
    <xdr:ext cx="9982200" cy="44196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4.75"/>
    <col customWidth="1" min="2" max="2" width="3.13"/>
    <col customWidth="1" min="3" max="3" width="111.0"/>
    <col customWidth="1" min="4" max="4" width="8.63"/>
    <col customWidth="1" hidden="1" min="5" max="6" width="14.38"/>
    <col customWidth="1" min="7" max="26" width="14.38"/>
  </cols>
  <sheetData>
    <row r="1" ht="15.75" customHeight="1"/>
    <row r="2" ht="15.75" customHeight="1">
      <c r="B2" s="1" t="s">
        <v>0</v>
      </c>
    </row>
    <row r="3" ht="15.75" customHeight="1">
      <c r="B3" s="2" t="s">
        <v>1</v>
      </c>
      <c r="C3" s="2"/>
    </row>
    <row r="4" ht="15.75" customHeight="1">
      <c r="B4" s="3">
        <v>1.0</v>
      </c>
      <c r="C4" s="3" t="s">
        <v>2</v>
      </c>
    </row>
    <row r="5" ht="15.75" customHeight="1">
      <c r="B5" s="3">
        <f t="shared" ref="B5:B11" si="1">B4+1</f>
        <v>2</v>
      </c>
      <c r="C5" s="3" t="s">
        <v>3</v>
      </c>
    </row>
    <row r="6" ht="15.75" customHeight="1">
      <c r="B6" s="3">
        <f t="shared" si="1"/>
        <v>3</v>
      </c>
      <c r="C6" s="3" t="s">
        <v>4</v>
      </c>
    </row>
    <row r="7" ht="15.75" customHeight="1">
      <c r="B7" s="3">
        <f t="shared" si="1"/>
        <v>4</v>
      </c>
      <c r="C7" s="3" t="s">
        <v>5</v>
      </c>
    </row>
    <row r="8" ht="15.75" customHeight="1">
      <c r="B8" s="3">
        <f t="shared" si="1"/>
        <v>5</v>
      </c>
      <c r="C8" s="3" t="s">
        <v>6</v>
      </c>
    </row>
    <row r="9" ht="15.75" customHeight="1">
      <c r="B9" s="3">
        <f t="shared" si="1"/>
        <v>6</v>
      </c>
      <c r="C9" s="4" t="s">
        <v>7</v>
      </c>
    </row>
    <row r="10" ht="15.75" customHeight="1">
      <c r="B10" s="3">
        <f t="shared" si="1"/>
        <v>7</v>
      </c>
      <c r="C10" s="3" t="s">
        <v>8</v>
      </c>
    </row>
    <row r="11" ht="15.75" customHeight="1">
      <c r="B11" s="3">
        <f t="shared" si="1"/>
        <v>8</v>
      </c>
      <c r="C11" s="3" t="s">
        <v>9</v>
      </c>
    </row>
    <row r="12" ht="15.75" customHeight="1">
      <c r="B12" s="2" t="s">
        <v>10</v>
      </c>
      <c r="C12" s="2"/>
    </row>
    <row r="13" ht="15.75" customHeight="1">
      <c r="B13" s="3">
        <v>1.0</v>
      </c>
      <c r="C13" s="4" t="s">
        <v>11</v>
      </c>
    </row>
    <row r="14" ht="15.75" customHeight="1">
      <c r="B14" s="2" t="s">
        <v>12</v>
      </c>
      <c r="C14" s="2"/>
    </row>
    <row r="15" ht="15.75" customHeight="1">
      <c r="B15" s="3">
        <v>1.0</v>
      </c>
      <c r="C15" s="3" t="s">
        <v>13</v>
      </c>
    </row>
    <row r="16" ht="15.75" customHeight="1">
      <c r="B16" s="2" t="s">
        <v>14</v>
      </c>
      <c r="C16" s="2"/>
    </row>
    <row r="17" ht="15.75" customHeight="1">
      <c r="B17" s="3">
        <v>1.0</v>
      </c>
      <c r="C17" s="3" t="s">
        <v>15</v>
      </c>
    </row>
    <row r="18" ht="15.75" customHeight="1">
      <c r="B18" s="2" t="s">
        <v>16</v>
      </c>
      <c r="C18" s="2"/>
    </row>
    <row r="19" ht="15.75" customHeight="1">
      <c r="B19" s="3">
        <v>1.0</v>
      </c>
      <c r="C19" s="3" t="s">
        <v>17</v>
      </c>
    </row>
    <row r="20" ht="15.75" customHeight="1">
      <c r="B20" s="5" t="s">
        <v>18</v>
      </c>
      <c r="C20" s="5"/>
    </row>
    <row r="21" ht="15.75" customHeight="1">
      <c r="B21" s="3">
        <v>1.0</v>
      </c>
      <c r="C21" s="3" t="s">
        <v>19</v>
      </c>
    </row>
    <row r="22" ht="15.75" customHeight="1">
      <c r="B22" s="3">
        <v>2.0</v>
      </c>
      <c r="C22" s="3" t="s">
        <v>20</v>
      </c>
    </row>
    <row r="23" ht="15.75" customHeight="1"/>
    <row r="24" ht="15.75" customHeight="1">
      <c r="B24" s="1" t="s">
        <v>21</v>
      </c>
    </row>
    <row r="25" ht="15.75" customHeight="1">
      <c r="B25" s="2" t="s">
        <v>22</v>
      </c>
      <c r="C25" s="2"/>
    </row>
    <row r="26">
      <c r="B26" s="6">
        <v>1.0</v>
      </c>
      <c r="C26" s="4" t="s">
        <v>23</v>
      </c>
    </row>
    <row r="27" ht="15.75" customHeight="1">
      <c r="B27" s="2" t="s">
        <v>24</v>
      </c>
      <c r="C27" s="2"/>
    </row>
    <row r="28" ht="15.75" customHeight="1">
      <c r="B28" s="3">
        <v>1.0</v>
      </c>
      <c r="C28" s="3" t="s">
        <v>25</v>
      </c>
    </row>
    <row r="29" ht="15.75" customHeight="1"/>
    <row r="30" ht="15.75" customHeight="1">
      <c r="B30" s="1" t="s">
        <v>26</v>
      </c>
    </row>
    <row r="31" ht="15.75" customHeight="1">
      <c r="B31" s="2" t="s">
        <v>27</v>
      </c>
      <c r="C31" s="2"/>
    </row>
    <row r="32" ht="15.75" customHeight="1">
      <c r="B32" s="3">
        <v>1.0</v>
      </c>
      <c r="C32" s="3" t="s">
        <v>28</v>
      </c>
    </row>
    <row r="33" ht="15.75" customHeight="1">
      <c r="B33" s="2" t="s">
        <v>29</v>
      </c>
      <c r="C33" s="2"/>
    </row>
    <row r="34" ht="15.75" customHeight="1">
      <c r="B34" s="3">
        <v>1.0</v>
      </c>
      <c r="C34" s="3" t="s">
        <v>30</v>
      </c>
    </row>
    <row r="35" ht="15.75" customHeight="1">
      <c r="B35" s="1" t="s">
        <v>31</v>
      </c>
      <c r="C35" s="1"/>
    </row>
    <row r="36" ht="15.75" customHeight="1">
      <c r="B36" s="7" t="s">
        <v>32</v>
      </c>
    </row>
    <row r="37" ht="15.75" customHeight="1">
      <c r="B37" s="3">
        <v>1.0</v>
      </c>
      <c r="C37" s="3" t="s">
        <v>33</v>
      </c>
    </row>
    <row r="38" ht="15.75" customHeight="1">
      <c r="B38" s="3">
        <v>2.0</v>
      </c>
      <c r="C38" s="3" t="s">
        <v>34</v>
      </c>
    </row>
    <row r="39" ht="15.75" customHeight="1"/>
    <row r="40" ht="15.75" customHeight="1"/>
    <row r="41" ht="15.75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6:C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88"/>
    <col customWidth="1" min="2" max="26" width="14.38"/>
  </cols>
  <sheetData>
    <row r="1" ht="15.75" customHeight="1">
      <c r="A1" s="8"/>
      <c r="B1" s="8"/>
      <c r="C1" s="8"/>
      <c r="D1" s="8"/>
      <c r="E1" s="8"/>
      <c r="F1" s="8"/>
      <c r="G1" s="8"/>
      <c r="H1" s="9"/>
      <c r="I1" s="8"/>
      <c r="J1" s="8"/>
      <c r="K1" s="8"/>
      <c r="L1" s="8"/>
      <c r="M1" s="8"/>
      <c r="U1" s="10"/>
    </row>
    <row r="2" ht="15.75" customHeight="1">
      <c r="A2" s="11" t="s">
        <v>35</v>
      </c>
      <c r="B2" s="12"/>
      <c r="C2" s="12"/>
      <c r="D2" s="12"/>
      <c r="E2" s="12"/>
      <c r="F2" s="12"/>
      <c r="G2" s="12"/>
      <c r="H2" s="13"/>
      <c r="I2" s="12"/>
      <c r="J2" s="12"/>
      <c r="K2" s="12"/>
      <c r="L2" s="12"/>
      <c r="M2" s="12"/>
      <c r="N2" s="14"/>
      <c r="U2" s="10"/>
    </row>
    <row r="3" ht="15.75" customHeight="1">
      <c r="A3" s="15"/>
      <c r="B3" s="16"/>
      <c r="C3" s="16"/>
      <c r="D3" s="16"/>
      <c r="E3" s="16"/>
      <c r="F3" s="16"/>
      <c r="G3" s="16"/>
      <c r="H3" s="9"/>
      <c r="I3" s="8"/>
      <c r="J3" s="8"/>
      <c r="K3" s="8"/>
      <c r="L3" s="8"/>
      <c r="M3" s="8"/>
      <c r="N3" s="17"/>
      <c r="O3" s="18"/>
      <c r="P3" s="18"/>
      <c r="Q3" s="18"/>
      <c r="R3" s="18"/>
      <c r="S3" s="18"/>
      <c r="T3" s="18"/>
      <c r="U3" s="10"/>
    </row>
    <row r="4" ht="15.75" customHeight="1">
      <c r="A4" s="17" t="s">
        <v>36</v>
      </c>
      <c r="B4" s="18" t="s">
        <v>37</v>
      </c>
      <c r="H4" s="18" t="s">
        <v>38</v>
      </c>
      <c r="I4" s="19"/>
      <c r="J4" s="1" t="s">
        <v>39</v>
      </c>
    </row>
    <row r="5" ht="15.75" customHeight="1">
      <c r="B5" s="18">
        <v>1.0</v>
      </c>
      <c r="C5" s="18">
        <v>2.0</v>
      </c>
      <c r="D5" s="18">
        <v>3.0</v>
      </c>
      <c r="E5" s="18">
        <v>4.0</v>
      </c>
      <c r="F5" s="18">
        <v>5.0</v>
      </c>
      <c r="G5" s="18">
        <v>6.0</v>
      </c>
      <c r="H5" s="10"/>
    </row>
    <row r="6" ht="15.75" customHeight="1">
      <c r="A6" s="3" t="s">
        <v>40</v>
      </c>
      <c r="B6" s="20" t="str">
        <f t="shared" ref="B6:B9" si="1">'MLTF RA-Petnet Final'!M6</f>
        <v>#REF!</v>
      </c>
      <c r="C6" s="10" t="str">
        <f t="shared" ref="C6:C9" si="2">'MLTF RA-Petnet Final'!M11</f>
        <v>#REF!</v>
      </c>
      <c r="D6" s="10" t="str">
        <f t="shared" ref="D6:D9" si="3">'MLTF RA-Petnet Final'!M16</f>
        <v>#REF!</v>
      </c>
      <c r="E6" s="10" t="str">
        <f t="shared" ref="E6:E9" si="4">'MLTF RA-Petnet Final'!M21</f>
        <v>#REF!</v>
      </c>
      <c r="F6" s="10" t="str">
        <f t="shared" ref="F6:F9" si="5">'MLTF RA-Petnet Final'!M26</f>
        <v>#REF!</v>
      </c>
      <c r="G6" s="10" t="str">
        <f t="shared" ref="G6:G9" si="6">'MLTF RA-Petnet Final'!M31</f>
        <v>#REF!</v>
      </c>
      <c r="H6" s="21" t="str">
        <f t="shared" ref="H6:H9" si="7">AVERAGE(B6:G6)</f>
        <v>#REF!</v>
      </c>
      <c r="J6" s="3" t="s">
        <v>41</v>
      </c>
    </row>
    <row r="7" ht="15.75" customHeight="1">
      <c r="A7" s="3" t="s">
        <v>42</v>
      </c>
      <c r="B7" s="10" t="str">
        <f t="shared" si="1"/>
        <v>#REF!</v>
      </c>
      <c r="C7" s="10" t="str">
        <f t="shared" si="2"/>
        <v>#REF!</v>
      </c>
      <c r="D7" s="10" t="str">
        <f t="shared" si="3"/>
        <v>#REF!</v>
      </c>
      <c r="E7" s="10" t="str">
        <f t="shared" si="4"/>
        <v>#REF!</v>
      </c>
      <c r="F7" s="10" t="str">
        <f t="shared" si="5"/>
        <v>#REF!</v>
      </c>
      <c r="G7" s="10" t="str">
        <f t="shared" si="6"/>
        <v>#REF!</v>
      </c>
      <c r="H7" s="21" t="str">
        <f t="shared" si="7"/>
        <v>#REF!</v>
      </c>
      <c r="J7" s="3" t="s">
        <v>43</v>
      </c>
    </row>
    <row r="8" ht="15.75" customHeight="1">
      <c r="A8" s="3" t="s">
        <v>44</v>
      </c>
      <c r="B8" s="10" t="str">
        <f t="shared" si="1"/>
        <v>#REF!</v>
      </c>
      <c r="C8" s="10" t="str">
        <f t="shared" si="2"/>
        <v>#REF!</v>
      </c>
      <c r="D8" s="10" t="str">
        <f t="shared" si="3"/>
        <v>#REF!</v>
      </c>
      <c r="E8" s="10" t="str">
        <f t="shared" si="4"/>
        <v>#REF!</v>
      </c>
      <c r="F8" s="10" t="str">
        <f t="shared" si="5"/>
        <v>#REF!</v>
      </c>
      <c r="G8" s="10" t="str">
        <f t="shared" si="6"/>
        <v>#REF!</v>
      </c>
      <c r="H8" s="21" t="str">
        <f t="shared" si="7"/>
        <v>#REF!</v>
      </c>
      <c r="J8" s="3" t="s">
        <v>43</v>
      </c>
    </row>
    <row r="9" ht="15.75" customHeight="1">
      <c r="A9" s="3" t="s">
        <v>45</v>
      </c>
      <c r="B9" s="10" t="str">
        <f t="shared" si="1"/>
        <v>#REF!</v>
      </c>
      <c r="C9" s="10" t="str">
        <f t="shared" si="2"/>
        <v>#REF!</v>
      </c>
      <c r="D9" s="10" t="str">
        <f t="shared" si="3"/>
        <v>#REF!</v>
      </c>
      <c r="E9" s="10" t="str">
        <f t="shared" si="4"/>
        <v>#REF!</v>
      </c>
      <c r="F9" s="10" t="str">
        <f t="shared" si="5"/>
        <v>#REF!</v>
      </c>
      <c r="G9" s="10" t="str">
        <f t="shared" si="6"/>
        <v>#REF!</v>
      </c>
      <c r="H9" s="21" t="str">
        <f t="shared" si="7"/>
        <v>#REF!</v>
      </c>
      <c r="J9" s="3" t="s">
        <v>43</v>
      </c>
    </row>
    <row r="10" ht="15.75" customHeight="1">
      <c r="A10" s="8"/>
      <c r="B10" s="9"/>
      <c r="C10" s="9"/>
      <c r="D10" s="9"/>
      <c r="E10" s="9"/>
      <c r="F10" s="9"/>
      <c r="G10" s="9"/>
      <c r="H10" s="9"/>
      <c r="I10" s="8"/>
      <c r="J10" s="8"/>
      <c r="K10" s="8"/>
      <c r="L10" s="8"/>
      <c r="M10" s="8"/>
    </row>
    <row r="11" ht="15.75" customHeight="1">
      <c r="A11" s="11" t="s">
        <v>46</v>
      </c>
      <c r="B11" s="13"/>
      <c r="C11" s="13"/>
      <c r="D11" s="13"/>
      <c r="E11" s="13"/>
      <c r="F11" s="13"/>
      <c r="G11" s="13"/>
      <c r="H11" s="13"/>
      <c r="I11" s="12"/>
      <c r="J11" s="12"/>
      <c r="K11" s="12"/>
      <c r="L11" s="12"/>
      <c r="M11" s="12"/>
    </row>
    <row r="12" ht="15.75" customHeight="1">
      <c r="A12" s="15"/>
      <c r="B12" s="16"/>
      <c r="C12" s="16"/>
      <c r="D12" s="16"/>
      <c r="E12" s="16"/>
      <c r="F12" s="16"/>
      <c r="G12" s="16"/>
      <c r="H12" s="9"/>
      <c r="I12" s="8"/>
      <c r="J12" s="8"/>
      <c r="K12" s="8"/>
      <c r="L12" s="8"/>
      <c r="M12" s="8"/>
    </row>
    <row r="13" ht="15.75" customHeight="1">
      <c r="A13" s="17" t="s">
        <v>36</v>
      </c>
      <c r="B13" s="18" t="s">
        <v>37</v>
      </c>
      <c r="D13" s="22"/>
      <c r="E13" s="22"/>
      <c r="F13" s="22"/>
      <c r="G13" s="22"/>
      <c r="H13" s="18" t="s">
        <v>38</v>
      </c>
      <c r="J13" s="1" t="s">
        <v>39</v>
      </c>
    </row>
    <row r="14" ht="15.75" customHeight="1">
      <c r="B14" s="18">
        <v>1.0</v>
      </c>
      <c r="C14" s="18">
        <v>2.0</v>
      </c>
      <c r="D14" s="22"/>
      <c r="E14" s="22"/>
      <c r="F14" s="22"/>
      <c r="G14" s="22"/>
      <c r="H14" s="10"/>
    </row>
    <row r="15" ht="15.75" customHeight="1">
      <c r="A15" s="3" t="s">
        <v>40</v>
      </c>
      <c r="B15" s="10" t="str">
        <f t="shared" ref="B15:B18" si="8">'MLTF RA-Petnet Final'!M41</f>
        <v>#REF!</v>
      </c>
      <c r="C15" s="10" t="str">
        <f t="shared" ref="C15:C18" si="9">'MLTF RA-Petnet Final'!M46</f>
        <v>#REF!</v>
      </c>
      <c r="D15" s="23"/>
      <c r="E15" s="23"/>
      <c r="F15" s="23"/>
      <c r="G15" s="23"/>
      <c r="H15" s="10" t="str">
        <f t="shared" ref="H15:H18" si="10">AVERAGE(B15:G15)</f>
        <v>#REF!</v>
      </c>
      <c r="J15" s="3" t="s">
        <v>41</v>
      </c>
    </row>
    <row r="16" ht="15.75" customHeight="1">
      <c r="A16" s="3" t="s">
        <v>42</v>
      </c>
      <c r="B16" s="10" t="str">
        <f t="shared" si="8"/>
        <v>#REF!</v>
      </c>
      <c r="C16" s="10" t="str">
        <f t="shared" si="9"/>
        <v>#REF!</v>
      </c>
      <c r="D16" s="23"/>
      <c r="E16" s="23"/>
      <c r="F16" s="23"/>
      <c r="G16" s="23"/>
      <c r="H16" s="10" t="str">
        <f t="shared" si="10"/>
        <v>#REF!</v>
      </c>
      <c r="J16" s="3" t="s">
        <v>41</v>
      </c>
    </row>
    <row r="17" ht="15.75" customHeight="1">
      <c r="A17" s="3" t="s">
        <v>44</v>
      </c>
      <c r="B17" s="10" t="str">
        <f t="shared" si="8"/>
        <v>#REF!</v>
      </c>
      <c r="C17" s="10" t="str">
        <f t="shared" si="9"/>
        <v>#REF!</v>
      </c>
      <c r="D17" s="23"/>
      <c r="E17" s="23"/>
      <c r="F17" s="23"/>
      <c r="G17" s="23"/>
      <c r="H17" s="10" t="str">
        <f t="shared" si="10"/>
        <v>#REF!</v>
      </c>
      <c r="J17" s="3" t="s">
        <v>41</v>
      </c>
    </row>
    <row r="18" ht="15.75" customHeight="1">
      <c r="A18" s="3" t="s">
        <v>45</v>
      </c>
      <c r="B18" s="10" t="str">
        <f t="shared" si="8"/>
        <v>#REF!</v>
      </c>
      <c r="C18" s="10" t="str">
        <f t="shared" si="9"/>
        <v>#REF!</v>
      </c>
      <c r="D18" s="23"/>
      <c r="E18" s="23"/>
      <c r="F18" s="23"/>
      <c r="G18" s="23"/>
      <c r="H18" s="10" t="str">
        <f t="shared" si="10"/>
        <v>#REF!</v>
      </c>
      <c r="J18" s="3" t="s">
        <v>41</v>
      </c>
    </row>
    <row r="19" ht="15.75" customHeight="1">
      <c r="A19" s="24"/>
      <c r="B19" s="9"/>
      <c r="C19" s="9"/>
      <c r="D19" s="9"/>
      <c r="E19" s="9"/>
      <c r="F19" s="9"/>
      <c r="G19" s="9"/>
      <c r="H19" s="9"/>
      <c r="I19" s="8"/>
      <c r="J19" s="8"/>
      <c r="K19" s="8"/>
      <c r="L19" s="8"/>
      <c r="M19" s="8"/>
    </row>
    <row r="20" ht="15.75" customHeight="1">
      <c r="A20" s="11" t="s">
        <v>47</v>
      </c>
      <c r="B20" s="25"/>
      <c r="C20" s="25"/>
      <c r="D20" s="25"/>
      <c r="E20" s="25"/>
      <c r="F20" s="25"/>
      <c r="G20" s="25"/>
      <c r="H20" s="13"/>
      <c r="I20" s="12"/>
      <c r="J20" s="12"/>
      <c r="K20" s="12"/>
      <c r="L20" s="12"/>
      <c r="M20" s="12"/>
    </row>
    <row r="21" ht="15.75" customHeight="1">
      <c r="A21" s="15"/>
      <c r="B21" s="16"/>
      <c r="C21" s="16"/>
      <c r="D21" s="16"/>
      <c r="E21" s="16"/>
      <c r="F21" s="16"/>
      <c r="G21" s="16"/>
      <c r="H21" s="9"/>
      <c r="I21" s="8"/>
      <c r="J21" s="8"/>
      <c r="K21" s="8"/>
      <c r="L21" s="8"/>
      <c r="M21" s="8"/>
    </row>
    <row r="22" ht="15.75" customHeight="1">
      <c r="A22" s="17" t="s">
        <v>36</v>
      </c>
      <c r="B22" s="18" t="s">
        <v>37</v>
      </c>
      <c r="D22" s="22"/>
      <c r="E22" s="22"/>
      <c r="F22" s="22"/>
      <c r="G22" s="22"/>
      <c r="H22" s="18" t="s">
        <v>38</v>
      </c>
      <c r="J22" s="1" t="s">
        <v>39</v>
      </c>
    </row>
    <row r="23" ht="15.75" customHeight="1">
      <c r="B23" s="18">
        <v>1.0</v>
      </c>
      <c r="C23" s="18">
        <v>2.0</v>
      </c>
      <c r="D23" s="22"/>
      <c r="E23" s="22"/>
      <c r="F23" s="22"/>
      <c r="G23" s="22"/>
      <c r="H23" s="10"/>
    </row>
    <row r="24" ht="15.75" customHeight="1">
      <c r="A24" s="3" t="s">
        <v>40</v>
      </c>
      <c r="B24" s="10" t="str">
        <f t="shared" ref="B24:B27" si="11">'MLTF RA-Petnet Final'!M56</f>
        <v>#REF!</v>
      </c>
      <c r="C24" s="10" t="str">
        <f t="shared" ref="C24:C27" si="12">'MLTF RA-Petnet Final'!M61</f>
        <v>#REF!</v>
      </c>
      <c r="D24" s="23"/>
      <c r="E24" s="23"/>
      <c r="F24" s="23"/>
      <c r="G24" s="23"/>
      <c r="H24" s="10" t="str">
        <f t="shared" ref="H24:H27" si="13">AVERAGE(B24:G24)</f>
        <v>#REF!</v>
      </c>
      <c r="J24" s="3" t="s">
        <v>48</v>
      </c>
    </row>
    <row r="25" ht="15.75" customHeight="1">
      <c r="A25" s="3" t="s">
        <v>42</v>
      </c>
      <c r="B25" s="10" t="str">
        <f t="shared" si="11"/>
        <v>#REF!</v>
      </c>
      <c r="C25" s="10" t="str">
        <f t="shared" si="12"/>
        <v>#REF!</v>
      </c>
      <c r="D25" s="23"/>
      <c r="E25" s="23"/>
      <c r="F25" s="23"/>
      <c r="G25" s="23"/>
      <c r="H25" s="10" t="str">
        <f t="shared" si="13"/>
        <v>#REF!</v>
      </c>
      <c r="J25" s="3" t="s">
        <v>41</v>
      </c>
    </row>
    <row r="26" ht="15.75" customHeight="1">
      <c r="A26" s="3" t="s">
        <v>44</v>
      </c>
      <c r="B26" s="10" t="str">
        <f t="shared" si="11"/>
        <v>#REF!</v>
      </c>
      <c r="C26" s="10" t="str">
        <f t="shared" si="12"/>
        <v>#REF!</v>
      </c>
      <c r="D26" s="23"/>
      <c r="E26" s="23"/>
      <c r="F26" s="23"/>
      <c r="G26" s="23"/>
      <c r="H26" s="10" t="str">
        <f t="shared" si="13"/>
        <v>#REF!</v>
      </c>
      <c r="J26" s="3" t="s">
        <v>41</v>
      </c>
    </row>
    <row r="27" ht="15.75" customHeight="1">
      <c r="A27" s="3" t="s">
        <v>45</v>
      </c>
      <c r="B27" s="10" t="str">
        <f t="shared" si="11"/>
        <v>#REF!</v>
      </c>
      <c r="C27" s="10" t="str">
        <f t="shared" si="12"/>
        <v>#REF!</v>
      </c>
      <c r="D27" s="23"/>
      <c r="E27" s="23"/>
      <c r="F27" s="23"/>
      <c r="G27" s="23"/>
      <c r="H27" s="10" t="str">
        <f t="shared" si="13"/>
        <v>#REF!</v>
      </c>
      <c r="J27" s="3" t="s">
        <v>43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A5"/>
    <mergeCell ref="B4:G4"/>
    <mergeCell ref="A13:A14"/>
    <mergeCell ref="B13:C13"/>
    <mergeCell ref="A22:A23"/>
    <mergeCell ref="B22:C22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3" width="14.38"/>
    <col customWidth="1" min="4" max="4" width="9.38"/>
    <col customWidth="1" min="5" max="7" width="14.38"/>
    <col customWidth="1" min="8" max="8" width="7.75"/>
    <col customWidth="1" min="9" max="10" width="14.38"/>
    <col customWidth="1" min="11" max="11" width="11.25"/>
    <col customWidth="1" min="12" max="27" width="14.38"/>
  </cols>
  <sheetData>
    <row r="1" ht="15.75" customHeight="1">
      <c r="A1" s="3" t="s">
        <v>49</v>
      </c>
      <c r="H1" s="3" t="s">
        <v>50</v>
      </c>
      <c r="P1" s="3" t="s">
        <v>51</v>
      </c>
      <c r="S1" s="3" t="s">
        <v>50</v>
      </c>
      <c r="W1" s="3" t="s">
        <v>51</v>
      </c>
      <c r="Z1" s="3" t="s">
        <v>50</v>
      </c>
    </row>
    <row r="2" ht="15.75" customHeight="1">
      <c r="B2" s="26" t="s">
        <v>52</v>
      </c>
      <c r="I2" s="27" t="s">
        <v>52</v>
      </c>
      <c r="P2" s="27" t="s">
        <v>53</v>
      </c>
      <c r="Q2" s="27" t="s">
        <v>54</v>
      </c>
      <c r="S2" s="27" t="s">
        <v>53</v>
      </c>
      <c r="T2" s="27" t="s">
        <v>54</v>
      </c>
      <c r="W2" s="27" t="s">
        <v>53</v>
      </c>
      <c r="X2" s="27" t="s">
        <v>54</v>
      </c>
      <c r="Z2" s="27" t="s">
        <v>53</v>
      </c>
      <c r="AA2" s="27" t="s">
        <v>54</v>
      </c>
    </row>
    <row r="3" ht="15.75" customHeight="1">
      <c r="B3" s="28">
        <v>1267333.0</v>
      </c>
      <c r="I3" s="29">
        <v>790125.0</v>
      </c>
      <c r="P3" s="27" t="s">
        <v>55</v>
      </c>
      <c r="Q3" s="30">
        <v>220207.0</v>
      </c>
      <c r="S3" s="27" t="s">
        <v>55</v>
      </c>
      <c r="T3" s="30">
        <v>139941.0</v>
      </c>
      <c r="W3" s="31" t="s">
        <v>56</v>
      </c>
      <c r="X3" s="32">
        <v>1306.0</v>
      </c>
      <c r="Z3" s="31" t="s">
        <v>56</v>
      </c>
      <c r="AA3" s="3">
        <v>76.0</v>
      </c>
    </row>
    <row r="4" ht="15.75" customHeight="1">
      <c r="P4" s="27" t="s">
        <v>50</v>
      </c>
      <c r="Q4" s="30">
        <v>145796.0</v>
      </c>
      <c r="S4" s="27" t="s">
        <v>57</v>
      </c>
      <c r="T4" s="30">
        <v>108583.0</v>
      </c>
      <c r="W4" s="31" t="s">
        <v>58</v>
      </c>
      <c r="X4" s="33">
        <v>374.0</v>
      </c>
      <c r="Z4" s="31" t="s">
        <v>58</v>
      </c>
      <c r="AA4" s="3">
        <v>27.0</v>
      </c>
    </row>
    <row r="5" ht="15.75" customHeight="1">
      <c r="B5" s="27" t="s">
        <v>54</v>
      </c>
      <c r="I5" s="27" t="s">
        <v>54</v>
      </c>
      <c r="P5" s="27" t="s">
        <v>57</v>
      </c>
      <c r="Q5" s="30">
        <v>135470.0</v>
      </c>
      <c r="S5" s="27" t="s">
        <v>50</v>
      </c>
      <c r="T5" s="30">
        <v>37389.0</v>
      </c>
      <c r="W5" s="31" t="s">
        <v>59</v>
      </c>
      <c r="X5" s="33">
        <v>271.0</v>
      </c>
      <c r="Z5" s="31" t="s">
        <v>59</v>
      </c>
      <c r="AA5" s="3">
        <v>19.0</v>
      </c>
    </row>
    <row r="6" ht="15.75" customHeight="1">
      <c r="B6" s="29">
        <v>890443.0</v>
      </c>
      <c r="I6" s="29">
        <v>452814.0</v>
      </c>
      <c r="P6" s="27" t="s">
        <v>60</v>
      </c>
      <c r="Q6" s="30">
        <v>55182.0</v>
      </c>
      <c r="S6" s="27" t="s">
        <v>60</v>
      </c>
      <c r="T6" s="30">
        <v>31354.0</v>
      </c>
      <c r="W6" s="31" t="s">
        <v>61</v>
      </c>
      <c r="X6" s="33">
        <v>227.0</v>
      </c>
      <c r="Z6" s="31" t="s">
        <v>62</v>
      </c>
      <c r="AA6" s="3">
        <v>13.0</v>
      </c>
    </row>
    <row r="7" ht="15.75" customHeight="1">
      <c r="P7" s="27" t="s">
        <v>63</v>
      </c>
      <c r="Q7" s="30">
        <v>44771.0</v>
      </c>
      <c r="S7" s="27" t="s">
        <v>63</v>
      </c>
      <c r="T7" s="30">
        <v>13646.0</v>
      </c>
      <c r="W7" s="31" t="s">
        <v>64</v>
      </c>
      <c r="X7" s="33">
        <v>210.0</v>
      </c>
      <c r="Z7" s="31" t="s">
        <v>61</v>
      </c>
      <c r="AA7" s="3">
        <v>11.0</v>
      </c>
    </row>
    <row r="8" ht="15.75" customHeight="1">
      <c r="B8" s="27" t="s">
        <v>65</v>
      </c>
      <c r="I8" s="27" t="s">
        <v>65</v>
      </c>
      <c r="P8" s="27" t="s">
        <v>66</v>
      </c>
      <c r="Q8" s="30">
        <v>41493.0</v>
      </c>
      <c r="S8" s="27" t="s">
        <v>66</v>
      </c>
      <c r="T8" s="30">
        <v>12251.0</v>
      </c>
      <c r="W8" s="31" t="s">
        <v>67</v>
      </c>
      <c r="X8" s="33">
        <v>201.0</v>
      </c>
      <c r="Z8" s="31" t="s">
        <v>67</v>
      </c>
      <c r="AA8" s="3">
        <v>7.0</v>
      </c>
    </row>
    <row r="9" ht="15.75" customHeight="1">
      <c r="B9" s="29">
        <v>261186.0</v>
      </c>
      <c r="I9" s="29">
        <v>225312.0</v>
      </c>
      <c r="P9" s="27" t="s">
        <v>68</v>
      </c>
      <c r="Q9" s="30">
        <v>39164.0</v>
      </c>
      <c r="S9" s="27" t="s">
        <v>69</v>
      </c>
      <c r="T9" s="30">
        <v>11263.0</v>
      </c>
      <c r="W9" s="31" t="s">
        <v>70</v>
      </c>
      <c r="X9" s="33">
        <v>194.0</v>
      </c>
      <c r="Z9" s="31" t="s">
        <v>71</v>
      </c>
      <c r="AA9" s="3">
        <v>6.0</v>
      </c>
    </row>
    <row r="10" ht="15.75" customHeight="1">
      <c r="P10" s="27" t="s">
        <v>72</v>
      </c>
      <c r="Q10" s="30">
        <v>25972.0</v>
      </c>
      <c r="S10" s="27" t="s">
        <v>72</v>
      </c>
      <c r="T10" s="30">
        <v>10949.0</v>
      </c>
      <c r="W10" s="31" t="s">
        <v>73</v>
      </c>
      <c r="X10" s="33">
        <v>82.0</v>
      </c>
      <c r="Z10" s="31" t="s">
        <v>74</v>
      </c>
      <c r="AA10" s="3">
        <v>6.0</v>
      </c>
    </row>
    <row r="11" ht="15.75" customHeight="1">
      <c r="P11" s="27" t="s">
        <v>69</v>
      </c>
      <c r="Q11" s="30">
        <v>25883.0</v>
      </c>
      <c r="S11" s="27" t="s">
        <v>75</v>
      </c>
      <c r="T11" s="30">
        <v>10643.0</v>
      </c>
      <c r="W11" s="31" t="s">
        <v>76</v>
      </c>
      <c r="X11" s="33">
        <v>77.0</v>
      </c>
      <c r="Z11" s="31" t="s">
        <v>64</v>
      </c>
      <c r="AA11" s="3">
        <v>5.0</v>
      </c>
    </row>
    <row r="12" ht="15.75" customHeight="1">
      <c r="B12" s="3" t="s">
        <v>77</v>
      </c>
      <c r="D12" s="3">
        <v>0.0</v>
      </c>
      <c r="E12" s="3">
        <v>1049488.0</v>
      </c>
      <c r="I12" s="3" t="s">
        <v>77</v>
      </c>
      <c r="K12" s="3">
        <v>0.0</v>
      </c>
      <c r="L12" s="3">
        <v>769226.0</v>
      </c>
      <c r="P12" s="27" t="s">
        <v>78</v>
      </c>
      <c r="Q12" s="30">
        <v>15158.0</v>
      </c>
      <c r="S12" s="27" t="s">
        <v>78</v>
      </c>
      <c r="T12" s="30">
        <v>9186.0</v>
      </c>
      <c r="W12" s="31" t="s">
        <v>79</v>
      </c>
      <c r="X12" s="33">
        <v>69.0</v>
      </c>
      <c r="Z12" s="31" t="s">
        <v>80</v>
      </c>
      <c r="AA12" s="3">
        <v>5.0</v>
      </c>
    </row>
    <row r="13" ht="15.75" customHeight="1">
      <c r="B13" s="3">
        <v>3.0</v>
      </c>
      <c r="C13" s="3">
        <v>161502.0</v>
      </c>
      <c r="D13" s="3">
        <v>1.0</v>
      </c>
      <c r="E13" s="3">
        <v>5086.0</v>
      </c>
      <c r="I13" s="3">
        <v>3.0</v>
      </c>
      <c r="J13" s="3">
        <v>14156.0</v>
      </c>
      <c r="K13" s="3">
        <v>1.0</v>
      </c>
      <c r="L13" s="3">
        <v>543.0</v>
      </c>
      <c r="P13" s="27" t="s">
        <v>81</v>
      </c>
      <c r="Q13" s="30">
        <v>11900.0</v>
      </c>
      <c r="S13" s="27" t="s">
        <v>68</v>
      </c>
      <c r="T13" s="30">
        <v>9149.0</v>
      </c>
      <c r="W13" s="31" t="s">
        <v>74</v>
      </c>
      <c r="X13" s="33">
        <v>67.0</v>
      </c>
      <c r="Z13" s="31" t="s">
        <v>76</v>
      </c>
      <c r="AA13" s="3">
        <v>4.0</v>
      </c>
    </row>
    <row r="14" ht="15.75" customHeight="1">
      <c r="B14" s="3">
        <v>4.0</v>
      </c>
      <c r="C14" s="3">
        <v>305.0</v>
      </c>
      <c r="D14" s="3">
        <v>2.0</v>
      </c>
      <c r="E14" s="3">
        <v>50952.0</v>
      </c>
      <c r="I14" s="3">
        <v>4.0</v>
      </c>
      <c r="J14" s="3">
        <v>55.0</v>
      </c>
      <c r="K14" s="3">
        <v>2.0</v>
      </c>
      <c r="L14" s="3">
        <v>6145.0</v>
      </c>
      <c r="P14" s="27" t="s">
        <v>75</v>
      </c>
      <c r="Q14" s="30">
        <v>11421.0</v>
      </c>
      <c r="S14" s="27" t="s">
        <v>82</v>
      </c>
      <c r="T14" s="30">
        <v>6722.0</v>
      </c>
      <c r="W14" s="31" t="s">
        <v>62</v>
      </c>
      <c r="X14" s="33">
        <v>63.0</v>
      </c>
      <c r="Z14" s="31" t="s">
        <v>70</v>
      </c>
      <c r="AA14" s="3">
        <v>4.0</v>
      </c>
    </row>
    <row r="15" ht="15.75" customHeight="1">
      <c r="C15" s="3">
        <f>sum(C13:C14)</f>
        <v>161807</v>
      </c>
      <c r="J15" s="3">
        <f>sum(J13:J14)</f>
        <v>14211</v>
      </c>
      <c r="P15" s="27" t="s">
        <v>83</v>
      </c>
      <c r="Q15" s="30">
        <v>10725.0</v>
      </c>
      <c r="S15" s="27" t="s">
        <v>81</v>
      </c>
      <c r="T15" s="30">
        <v>4859.0</v>
      </c>
      <c r="W15" s="31" t="s">
        <v>71</v>
      </c>
      <c r="X15" s="33">
        <v>62.0</v>
      </c>
      <c r="Z15" s="31" t="s">
        <v>84</v>
      </c>
      <c r="AA15" s="3">
        <v>3.0</v>
      </c>
    </row>
    <row r="16" ht="15.75" customHeight="1">
      <c r="P16" s="27" t="s">
        <v>82</v>
      </c>
      <c r="Q16" s="30">
        <v>10680.0</v>
      </c>
      <c r="S16" s="27" t="s">
        <v>85</v>
      </c>
      <c r="T16" s="30">
        <v>4365.0</v>
      </c>
      <c r="W16" s="31" t="s">
        <v>86</v>
      </c>
      <c r="X16" s="33">
        <v>57.0</v>
      </c>
      <c r="Z16" s="31" t="s">
        <v>73</v>
      </c>
      <c r="AA16" s="3">
        <v>3.0</v>
      </c>
    </row>
    <row r="17" ht="15.75" customHeight="1">
      <c r="P17" s="27" t="s">
        <v>85</v>
      </c>
      <c r="Q17" s="30">
        <v>8605.0</v>
      </c>
      <c r="S17" s="27" t="s">
        <v>87</v>
      </c>
      <c r="T17" s="30">
        <v>3565.0</v>
      </c>
      <c r="W17" s="31" t="s">
        <v>88</v>
      </c>
      <c r="X17" s="33">
        <v>43.0</v>
      </c>
      <c r="Z17" s="31" t="s">
        <v>89</v>
      </c>
      <c r="AA17" s="3">
        <v>2.0</v>
      </c>
    </row>
    <row r="18" ht="15.75" customHeight="1">
      <c r="B18" s="3" t="s">
        <v>90</v>
      </c>
      <c r="C18" s="3" t="s">
        <v>91</v>
      </c>
      <c r="I18" s="3" t="s">
        <v>90</v>
      </c>
      <c r="J18" s="3" t="s">
        <v>91</v>
      </c>
      <c r="P18" s="27" t="s">
        <v>92</v>
      </c>
      <c r="Q18" s="30">
        <v>8050.0</v>
      </c>
      <c r="S18" s="27" t="s">
        <v>92</v>
      </c>
      <c r="T18" s="30">
        <v>3120.0</v>
      </c>
      <c r="W18" s="31" t="s">
        <v>84</v>
      </c>
      <c r="X18" s="33">
        <v>39.0</v>
      </c>
      <c r="Z18" s="31" t="s">
        <v>93</v>
      </c>
      <c r="AA18" s="3">
        <v>1.0</v>
      </c>
    </row>
    <row r="19" ht="15.75" customHeight="1">
      <c r="B19" s="3">
        <v>108.0</v>
      </c>
      <c r="C19" s="3">
        <v>1267225.0</v>
      </c>
      <c r="I19" s="3">
        <v>15.0</v>
      </c>
      <c r="J19" s="3">
        <v>790110.0</v>
      </c>
      <c r="P19" s="27" t="s">
        <v>87</v>
      </c>
      <c r="Q19" s="30">
        <v>7322.0</v>
      </c>
      <c r="S19" s="27" t="s">
        <v>83</v>
      </c>
      <c r="T19" s="30">
        <v>3115.0</v>
      </c>
      <c r="W19" s="31" t="s">
        <v>94</v>
      </c>
      <c r="X19" s="33">
        <v>38.0</v>
      </c>
      <c r="Z19" s="31" t="s">
        <v>88</v>
      </c>
      <c r="AA19" s="3">
        <v>1.0</v>
      </c>
    </row>
    <row r="20" ht="15.75" customHeight="1">
      <c r="P20" s="27" t="s">
        <v>95</v>
      </c>
      <c r="Q20" s="30">
        <v>6635.0</v>
      </c>
      <c r="S20" s="27" t="s">
        <v>96</v>
      </c>
      <c r="T20" s="30">
        <v>2807.0</v>
      </c>
      <c r="W20" s="31" t="s">
        <v>97</v>
      </c>
      <c r="X20" s="33">
        <v>32.0</v>
      </c>
      <c r="Z20" s="31" t="s">
        <v>86</v>
      </c>
      <c r="AA20" s="3">
        <v>1.0</v>
      </c>
    </row>
    <row r="21" ht="15.75" customHeight="1">
      <c r="B21" s="3" t="s">
        <v>98</v>
      </c>
      <c r="C21" s="3" t="s">
        <v>99</v>
      </c>
      <c r="I21" s="3" t="s">
        <v>98</v>
      </c>
      <c r="J21" s="3" t="s">
        <v>99</v>
      </c>
      <c r="P21" s="27" t="s">
        <v>96</v>
      </c>
      <c r="Q21" s="30">
        <v>6132.0</v>
      </c>
      <c r="S21" s="27" t="s">
        <v>95</v>
      </c>
      <c r="T21" s="30">
        <v>2702.0</v>
      </c>
      <c r="W21" s="31" t="s">
        <v>100</v>
      </c>
      <c r="X21" s="33">
        <v>30.0</v>
      </c>
      <c r="Z21" s="31" t="s">
        <v>101</v>
      </c>
      <c r="AA21" s="3">
        <v>1.0</v>
      </c>
    </row>
    <row r="22" ht="15.75" customHeight="1">
      <c r="B22" s="3">
        <v>11.0</v>
      </c>
      <c r="C22" s="3">
        <v>1267322.0</v>
      </c>
      <c r="I22" s="3">
        <v>1.0</v>
      </c>
      <c r="J22" s="3">
        <v>790124.0</v>
      </c>
      <c r="P22" s="27" t="s">
        <v>102</v>
      </c>
      <c r="Q22" s="30">
        <v>5570.0</v>
      </c>
      <c r="S22" s="27" t="s">
        <v>103</v>
      </c>
      <c r="T22" s="30">
        <v>2264.0</v>
      </c>
      <c r="W22" s="31" t="s">
        <v>104</v>
      </c>
      <c r="X22" s="33">
        <v>20.0</v>
      </c>
      <c r="Z22" s="31" t="s">
        <v>97</v>
      </c>
      <c r="AA22" s="3">
        <v>1.0</v>
      </c>
    </row>
    <row r="23" ht="15.75" customHeight="1">
      <c r="P23" s="27" t="s">
        <v>105</v>
      </c>
      <c r="Q23" s="30">
        <v>3261.0</v>
      </c>
      <c r="S23" s="27" t="s">
        <v>102</v>
      </c>
      <c r="T23" s="30">
        <v>2251.0</v>
      </c>
      <c r="W23" s="31" t="s">
        <v>106</v>
      </c>
      <c r="X23" s="33">
        <v>18.0</v>
      </c>
      <c r="Z23" s="31" t="s">
        <v>107</v>
      </c>
      <c r="AA23" s="3">
        <v>1.0</v>
      </c>
    </row>
    <row r="24" ht="15.75" customHeight="1">
      <c r="B24" s="3"/>
      <c r="C24" s="10" t="s">
        <v>108</v>
      </c>
      <c r="D24" s="10" t="s">
        <v>109</v>
      </c>
      <c r="E24" s="10" t="s">
        <v>110</v>
      </c>
      <c r="I24" s="3"/>
      <c r="J24" s="10" t="s">
        <v>108</v>
      </c>
      <c r="K24" s="10" t="s">
        <v>109</v>
      </c>
      <c r="L24" s="10" t="s">
        <v>110</v>
      </c>
      <c r="P24" s="27" t="s">
        <v>111</v>
      </c>
      <c r="Q24" s="30">
        <v>2835.0</v>
      </c>
      <c r="S24" s="27" t="s">
        <v>105</v>
      </c>
      <c r="T24" s="30">
        <v>1690.0</v>
      </c>
      <c r="W24" s="31" t="s">
        <v>112</v>
      </c>
      <c r="X24" s="33">
        <v>18.0</v>
      </c>
    </row>
    <row r="25" ht="15.75" customHeight="1">
      <c r="B25" s="3" t="s">
        <v>113</v>
      </c>
      <c r="C25" s="10">
        <f t="shared" ref="C25:C26" si="1">sum(D25:E25)</f>
        <v>777855</v>
      </c>
      <c r="D25" s="10">
        <v>22918.0</v>
      </c>
      <c r="E25" s="10">
        <v>754937.0</v>
      </c>
      <c r="I25" s="3" t="s">
        <v>113</v>
      </c>
      <c r="J25" s="10">
        <f t="shared" ref="J25:J26" si="2">sum(K25:L25)</f>
        <v>351011</v>
      </c>
      <c r="K25" s="10">
        <v>6780.0</v>
      </c>
      <c r="L25" s="10">
        <v>344231.0</v>
      </c>
      <c r="P25" s="27" t="s">
        <v>114</v>
      </c>
      <c r="Q25" s="30">
        <v>2733.0</v>
      </c>
      <c r="S25" s="27" t="s">
        <v>111</v>
      </c>
      <c r="T25" s="30">
        <v>1584.0</v>
      </c>
      <c r="W25" s="31" t="s">
        <v>80</v>
      </c>
      <c r="X25" s="33">
        <v>15.0</v>
      </c>
      <c r="AA25" s="3">
        <f>SUM(AA3:AA23)</f>
        <v>197</v>
      </c>
    </row>
    <row r="26" ht="15.75" customHeight="1">
      <c r="B26" s="3" t="s">
        <v>115</v>
      </c>
      <c r="C26" s="10">
        <f t="shared" si="1"/>
        <v>112588</v>
      </c>
      <c r="D26" s="10">
        <v>64077.0</v>
      </c>
      <c r="E26" s="10">
        <v>48511.0</v>
      </c>
      <c r="I26" s="3" t="s">
        <v>115</v>
      </c>
      <c r="J26" s="10">
        <f t="shared" si="2"/>
        <v>101803</v>
      </c>
      <c r="K26" s="10">
        <v>56278.0</v>
      </c>
      <c r="L26" s="10">
        <v>45525.0</v>
      </c>
      <c r="P26" s="27" t="s">
        <v>116</v>
      </c>
      <c r="Q26" s="30">
        <v>2465.0</v>
      </c>
      <c r="S26" s="27" t="s">
        <v>117</v>
      </c>
      <c r="T26" s="30">
        <v>1224.0</v>
      </c>
      <c r="W26" s="31" t="s">
        <v>89</v>
      </c>
      <c r="X26" s="33">
        <v>12.0</v>
      </c>
    </row>
    <row r="27" ht="15.75" customHeight="1">
      <c r="P27" s="27" t="s">
        <v>103</v>
      </c>
      <c r="Q27" s="30">
        <v>2356.0</v>
      </c>
      <c r="S27" s="27" t="s">
        <v>118</v>
      </c>
      <c r="T27" s="30">
        <v>1047.0</v>
      </c>
      <c r="W27" s="31" t="s">
        <v>119</v>
      </c>
      <c r="X27" s="33">
        <v>11.0</v>
      </c>
    </row>
    <row r="28" ht="15.75" customHeight="1">
      <c r="P28" s="27" t="s">
        <v>118</v>
      </c>
      <c r="Q28" s="30">
        <v>2189.0</v>
      </c>
      <c r="S28" s="27" t="s">
        <v>116</v>
      </c>
      <c r="T28" s="30">
        <v>1042.0</v>
      </c>
      <c r="W28" s="31" t="s">
        <v>120</v>
      </c>
      <c r="X28" s="33">
        <v>11.0</v>
      </c>
    </row>
    <row r="29" ht="15.75" customHeight="1">
      <c r="P29" s="27" t="s">
        <v>121</v>
      </c>
      <c r="Q29" s="30">
        <v>2094.0</v>
      </c>
      <c r="S29" s="27" t="s">
        <v>122</v>
      </c>
      <c r="T29" s="30">
        <v>1027.0</v>
      </c>
      <c r="W29" s="31" t="s">
        <v>93</v>
      </c>
      <c r="X29" s="33">
        <v>8.0</v>
      </c>
    </row>
    <row r="30" ht="15.75" customHeight="1">
      <c r="P30" s="27" t="s">
        <v>123</v>
      </c>
      <c r="Q30" s="30">
        <v>1972.0</v>
      </c>
      <c r="S30" s="27" t="s">
        <v>124</v>
      </c>
      <c r="T30" s="29">
        <v>913.0</v>
      </c>
      <c r="W30" s="31" t="s">
        <v>125</v>
      </c>
      <c r="X30" s="33">
        <v>7.0</v>
      </c>
    </row>
    <row r="31" ht="15.75" customHeight="1">
      <c r="P31" s="27" t="s">
        <v>122</v>
      </c>
      <c r="Q31" s="30">
        <v>1844.0</v>
      </c>
      <c r="S31" s="27" t="s">
        <v>126</v>
      </c>
      <c r="T31" s="29">
        <v>903.0</v>
      </c>
      <c r="W31" s="31" t="s">
        <v>127</v>
      </c>
      <c r="X31" s="33">
        <v>6.0</v>
      </c>
    </row>
    <row r="32" ht="15.75" customHeight="1">
      <c r="P32" s="27" t="s">
        <v>128</v>
      </c>
      <c r="Q32" s="30">
        <v>1759.0</v>
      </c>
      <c r="S32" s="27" t="s">
        <v>123</v>
      </c>
      <c r="T32" s="29">
        <v>822.0</v>
      </c>
      <c r="W32" s="31" t="s">
        <v>129</v>
      </c>
      <c r="X32" s="33">
        <v>5.0</v>
      </c>
    </row>
    <row r="33" ht="15.75" customHeight="1">
      <c r="P33" s="27" t="s">
        <v>130</v>
      </c>
      <c r="Q33" s="30">
        <v>1753.0</v>
      </c>
      <c r="S33" s="27" t="s">
        <v>131</v>
      </c>
      <c r="T33" s="29">
        <v>756.0</v>
      </c>
      <c r="W33" s="31" t="s">
        <v>132</v>
      </c>
      <c r="X33" s="33">
        <v>5.0</v>
      </c>
    </row>
    <row r="34" ht="15.75" customHeight="1">
      <c r="P34" s="27" t="s">
        <v>133</v>
      </c>
      <c r="Q34" s="30">
        <v>1695.0</v>
      </c>
      <c r="S34" s="27" t="s">
        <v>121</v>
      </c>
      <c r="T34" s="29">
        <v>701.0</v>
      </c>
      <c r="W34" s="31" t="s">
        <v>107</v>
      </c>
      <c r="X34" s="33">
        <v>4.0</v>
      </c>
    </row>
    <row r="35" ht="15.75" customHeight="1">
      <c r="P35" s="27" t="s">
        <v>131</v>
      </c>
      <c r="Q35" s="30">
        <v>1651.0</v>
      </c>
      <c r="S35" s="27" t="s">
        <v>133</v>
      </c>
      <c r="T35" s="29">
        <v>667.0</v>
      </c>
      <c r="W35" s="31" t="s">
        <v>134</v>
      </c>
      <c r="X35" s="33">
        <v>2.0</v>
      </c>
    </row>
    <row r="36" ht="15.75" customHeight="1">
      <c r="P36" s="27" t="s">
        <v>135</v>
      </c>
      <c r="Q36" s="30">
        <v>1504.0</v>
      </c>
      <c r="S36" s="27" t="s">
        <v>130</v>
      </c>
      <c r="T36" s="29">
        <v>615.0</v>
      </c>
      <c r="W36" s="31" t="s">
        <v>136</v>
      </c>
      <c r="X36" s="33">
        <v>2.0</v>
      </c>
    </row>
    <row r="37" ht="15.75" customHeight="1">
      <c r="P37" s="27" t="s">
        <v>126</v>
      </c>
      <c r="Q37" s="30">
        <v>1352.0</v>
      </c>
      <c r="S37" s="27" t="s">
        <v>128</v>
      </c>
      <c r="T37" s="29">
        <v>615.0</v>
      </c>
      <c r="W37" s="31" t="s">
        <v>137</v>
      </c>
      <c r="X37" s="33">
        <v>2.0</v>
      </c>
    </row>
    <row r="38" ht="15.75" customHeight="1">
      <c r="P38" s="27" t="s">
        <v>138</v>
      </c>
      <c r="Q38" s="30">
        <v>1215.0</v>
      </c>
      <c r="S38" s="27" t="s">
        <v>135</v>
      </c>
      <c r="T38" s="29">
        <v>464.0</v>
      </c>
      <c r="W38" s="31" t="s">
        <v>139</v>
      </c>
      <c r="X38" s="33">
        <v>1.0</v>
      </c>
    </row>
    <row r="39" ht="15.75" customHeight="1">
      <c r="P39" s="27" t="s">
        <v>124</v>
      </c>
      <c r="Q39" s="30">
        <v>1197.0</v>
      </c>
      <c r="S39" s="27" t="s">
        <v>140</v>
      </c>
      <c r="T39" s="29">
        <v>426.0</v>
      </c>
      <c r="W39" s="31" t="s">
        <v>141</v>
      </c>
      <c r="X39" s="33">
        <v>1.0</v>
      </c>
    </row>
    <row r="40" ht="15.75" customHeight="1">
      <c r="P40" s="27" t="s">
        <v>140</v>
      </c>
      <c r="Q40" s="30">
        <v>1191.0</v>
      </c>
      <c r="S40" s="27" t="s">
        <v>142</v>
      </c>
      <c r="T40" s="29">
        <v>410.0</v>
      </c>
      <c r="W40" s="31" t="s">
        <v>143</v>
      </c>
      <c r="X40" s="33">
        <v>1.0</v>
      </c>
    </row>
    <row r="41" ht="15.75" customHeight="1">
      <c r="P41" s="27" t="s">
        <v>117</v>
      </c>
      <c r="Q41" s="30">
        <v>1155.0</v>
      </c>
      <c r="S41" s="27" t="s">
        <v>138</v>
      </c>
      <c r="T41" s="29">
        <v>410.0</v>
      </c>
      <c r="W41" s="31" t="s">
        <v>144</v>
      </c>
      <c r="X41" s="33">
        <v>1.0</v>
      </c>
    </row>
    <row r="42" ht="15.75" customHeight="1">
      <c r="P42" s="27" t="s">
        <v>145</v>
      </c>
      <c r="Q42" s="30">
        <v>1075.0</v>
      </c>
      <c r="S42" s="27" t="s">
        <v>146</v>
      </c>
      <c r="T42" s="29">
        <v>404.0</v>
      </c>
    </row>
    <row r="43" ht="15.75" customHeight="1">
      <c r="P43" s="27" t="s">
        <v>147</v>
      </c>
      <c r="Q43" s="30">
        <v>1011.0</v>
      </c>
      <c r="S43" s="27" t="s">
        <v>148</v>
      </c>
      <c r="T43" s="29">
        <v>399.0</v>
      </c>
      <c r="X43" s="34">
        <f>SUM(X3:X41)</f>
        <v>3592</v>
      </c>
    </row>
    <row r="44" ht="15.75" customHeight="1">
      <c r="P44" s="27" t="s">
        <v>149</v>
      </c>
      <c r="Q44" s="29">
        <v>942.0</v>
      </c>
      <c r="S44" s="27" t="s">
        <v>145</v>
      </c>
      <c r="T44" s="29">
        <v>378.0</v>
      </c>
    </row>
    <row r="45" ht="15.75" customHeight="1">
      <c r="P45" s="27" t="s">
        <v>148</v>
      </c>
      <c r="Q45" s="29">
        <v>894.0</v>
      </c>
      <c r="S45" s="27" t="s">
        <v>150</v>
      </c>
      <c r="T45" s="29">
        <v>346.0</v>
      </c>
    </row>
    <row r="46" ht="15.75" customHeight="1">
      <c r="P46" s="27" t="s">
        <v>146</v>
      </c>
      <c r="Q46" s="29">
        <v>869.0</v>
      </c>
      <c r="S46" s="27" t="s">
        <v>147</v>
      </c>
      <c r="T46" s="29">
        <v>345.0</v>
      </c>
    </row>
    <row r="47" ht="15.75" customHeight="1">
      <c r="P47" s="27" t="s">
        <v>151</v>
      </c>
      <c r="Q47" s="29">
        <v>770.0</v>
      </c>
      <c r="S47" s="27" t="s">
        <v>151</v>
      </c>
      <c r="T47" s="29">
        <v>309.0</v>
      </c>
    </row>
    <row r="48" ht="15.75" customHeight="1">
      <c r="P48" s="27" t="s">
        <v>152</v>
      </c>
      <c r="Q48" s="29">
        <v>693.0</v>
      </c>
      <c r="S48" s="27" t="s">
        <v>153</v>
      </c>
      <c r="T48" s="29">
        <v>307.0</v>
      </c>
    </row>
    <row r="49" ht="15.75" customHeight="1">
      <c r="P49" s="27" t="s">
        <v>153</v>
      </c>
      <c r="Q49" s="29">
        <v>676.0</v>
      </c>
      <c r="S49" s="27" t="s">
        <v>114</v>
      </c>
      <c r="T49" s="29">
        <v>293.0</v>
      </c>
    </row>
    <row r="50" ht="15.75" customHeight="1">
      <c r="P50" s="27" t="s">
        <v>150</v>
      </c>
      <c r="Q50" s="29">
        <v>614.0</v>
      </c>
      <c r="S50" s="27" t="s">
        <v>154</v>
      </c>
      <c r="T50" s="29">
        <v>222.0</v>
      </c>
    </row>
    <row r="51" ht="15.75" customHeight="1">
      <c r="P51" s="27" t="s">
        <v>155</v>
      </c>
      <c r="Q51" s="29">
        <v>447.0</v>
      </c>
      <c r="S51" s="27" t="s">
        <v>156</v>
      </c>
      <c r="T51" s="29">
        <v>206.0</v>
      </c>
    </row>
    <row r="52" ht="15.75" customHeight="1">
      <c r="P52" s="27" t="s">
        <v>154</v>
      </c>
      <c r="Q52" s="29">
        <v>446.0</v>
      </c>
      <c r="S52" s="27" t="s">
        <v>157</v>
      </c>
      <c r="T52" s="29">
        <v>185.0</v>
      </c>
    </row>
    <row r="53" ht="15.75" customHeight="1">
      <c r="P53" s="27" t="s">
        <v>142</v>
      </c>
      <c r="Q53" s="29">
        <v>395.0</v>
      </c>
      <c r="S53" s="27" t="s">
        <v>158</v>
      </c>
      <c r="T53" s="29">
        <v>179.0</v>
      </c>
    </row>
    <row r="54" ht="15.75" customHeight="1">
      <c r="P54" s="27" t="s">
        <v>159</v>
      </c>
      <c r="Q54" s="29">
        <v>369.0</v>
      </c>
      <c r="S54" s="27" t="s">
        <v>160</v>
      </c>
      <c r="T54" s="29">
        <v>174.0</v>
      </c>
    </row>
    <row r="55" ht="15.75" customHeight="1">
      <c r="P55" s="27" t="s">
        <v>161</v>
      </c>
      <c r="Q55" s="29">
        <v>368.0</v>
      </c>
      <c r="S55" s="27" t="s">
        <v>162</v>
      </c>
      <c r="T55" s="29">
        <v>137.0</v>
      </c>
    </row>
    <row r="56" ht="15.75" customHeight="1">
      <c r="P56" s="27" t="s">
        <v>163</v>
      </c>
      <c r="Q56" s="29">
        <v>352.0</v>
      </c>
      <c r="S56" s="27" t="s">
        <v>164</v>
      </c>
      <c r="T56" s="29">
        <v>130.0</v>
      </c>
    </row>
    <row r="57" ht="15.75" customHeight="1">
      <c r="P57" s="27" t="s">
        <v>164</v>
      </c>
      <c r="Q57" s="29">
        <v>330.0</v>
      </c>
      <c r="S57" s="27" t="s">
        <v>165</v>
      </c>
      <c r="T57" s="29">
        <v>129.0</v>
      </c>
    </row>
    <row r="58" ht="15.75" customHeight="1">
      <c r="P58" s="27" t="s">
        <v>158</v>
      </c>
      <c r="Q58" s="29">
        <v>307.0</v>
      </c>
      <c r="S58" s="27" t="s">
        <v>166</v>
      </c>
      <c r="T58" s="29">
        <v>129.0</v>
      </c>
    </row>
    <row r="59" ht="15.75" customHeight="1">
      <c r="P59" s="27" t="s">
        <v>165</v>
      </c>
      <c r="Q59" s="29">
        <v>304.0</v>
      </c>
      <c r="S59" s="27" t="s">
        <v>159</v>
      </c>
      <c r="T59" s="29">
        <v>127.0</v>
      </c>
    </row>
    <row r="60" ht="15.75" customHeight="1">
      <c r="P60" s="27" t="s">
        <v>167</v>
      </c>
      <c r="Q60" s="29">
        <v>273.0</v>
      </c>
      <c r="S60" s="27" t="s">
        <v>168</v>
      </c>
      <c r="T60" s="29">
        <v>126.0</v>
      </c>
    </row>
    <row r="61" ht="15.75" customHeight="1">
      <c r="P61" s="27" t="s">
        <v>156</v>
      </c>
      <c r="Q61" s="29">
        <v>254.0</v>
      </c>
      <c r="S61" s="27" t="s">
        <v>155</v>
      </c>
      <c r="T61" s="29">
        <v>125.0</v>
      </c>
    </row>
    <row r="62" ht="15.75" customHeight="1">
      <c r="P62" s="27" t="s">
        <v>162</v>
      </c>
      <c r="Q62" s="29">
        <v>254.0</v>
      </c>
      <c r="S62" s="27" t="s">
        <v>161</v>
      </c>
      <c r="T62" s="29">
        <v>122.0</v>
      </c>
    </row>
    <row r="63" ht="15.75" customHeight="1">
      <c r="P63" s="27" t="s">
        <v>160</v>
      </c>
      <c r="Q63" s="29">
        <v>249.0</v>
      </c>
      <c r="S63" s="27" t="s">
        <v>149</v>
      </c>
      <c r="T63" s="29">
        <v>116.0</v>
      </c>
    </row>
    <row r="64" ht="15.75" customHeight="1">
      <c r="P64" s="27" t="s">
        <v>168</v>
      </c>
      <c r="Q64" s="29">
        <v>229.0</v>
      </c>
      <c r="S64" s="27" t="s">
        <v>163</v>
      </c>
      <c r="T64" s="29">
        <v>111.0</v>
      </c>
    </row>
    <row r="65" ht="15.75" customHeight="1">
      <c r="P65" s="27" t="s">
        <v>169</v>
      </c>
      <c r="Q65" s="29">
        <v>212.0</v>
      </c>
      <c r="S65" s="27" t="s">
        <v>170</v>
      </c>
      <c r="T65" s="29">
        <v>90.0</v>
      </c>
    </row>
    <row r="66" ht="15.75" customHeight="1">
      <c r="P66" s="27" t="s">
        <v>170</v>
      </c>
      <c r="Q66" s="29">
        <v>203.0</v>
      </c>
      <c r="S66" s="27" t="s">
        <v>169</v>
      </c>
      <c r="T66" s="29">
        <v>82.0</v>
      </c>
    </row>
    <row r="67" ht="15.75" customHeight="1">
      <c r="P67" s="27" t="s">
        <v>171</v>
      </c>
      <c r="Q67" s="29">
        <v>188.0</v>
      </c>
      <c r="S67" s="27" t="s">
        <v>172</v>
      </c>
      <c r="T67" s="29">
        <v>80.0</v>
      </c>
    </row>
    <row r="68" ht="15.75" customHeight="1">
      <c r="P68" s="27" t="s">
        <v>157</v>
      </c>
      <c r="Q68" s="29">
        <v>179.0</v>
      </c>
      <c r="S68" s="27" t="s">
        <v>167</v>
      </c>
      <c r="T68" s="29">
        <v>78.0</v>
      </c>
    </row>
    <row r="69" ht="15.75" customHeight="1">
      <c r="P69" s="27" t="s">
        <v>173</v>
      </c>
      <c r="Q69" s="29">
        <v>174.0</v>
      </c>
      <c r="S69" s="27" t="s">
        <v>174</v>
      </c>
      <c r="T69" s="29">
        <v>78.0</v>
      </c>
    </row>
    <row r="70" ht="15.75" customHeight="1">
      <c r="P70" s="27" t="s">
        <v>175</v>
      </c>
      <c r="Q70" s="29">
        <v>172.0</v>
      </c>
      <c r="S70" s="27" t="s">
        <v>152</v>
      </c>
      <c r="T70" s="29">
        <v>72.0</v>
      </c>
    </row>
    <row r="71" ht="15.75" customHeight="1">
      <c r="P71" s="27" t="s">
        <v>176</v>
      </c>
      <c r="Q71" s="29">
        <v>170.0</v>
      </c>
      <c r="S71" s="27" t="s">
        <v>177</v>
      </c>
      <c r="T71" s="29">
        <v>68.0</v>
      </c>
    </row>
    <row r="72" ht="15.75" customHeight="1">
      <c r="P72" s="27" t="s">
        <v>178</v>
      </c>
      <c r="Q72" s="29">
        <v>166.0</v>
      </c>
      <c r="S72" s="27" t="s">
        <v>176</v>
      </c>
      <c r="T72" s="29">
        <v>68.0</v>
      </c>
    </row>
    <row r="73" ht="15.75" customHeight="1">
      <c r="P73" s="27" t="s">
        <v>177</v>
      </c>
      <c r="Q73" s="29">
        <v>156.0</v>
      </c>
      <c r="S73" s="27" t="s">
        <v>173</v>
      </c>
      <c r="T73" s="29">
        <v>66.0</v>
      </c>
    </row>
    <row r="74" ht="15.75" customHeight="1">
      <c r="P74" s="27" t="s">
        <v>179</v>
      </c>
      <c r="Q74" s="29">
        <v>148.0</v>
      </c>
      <c r="S74" s="27" t="s">
        <v>180</v>
      </c>
      <c r="T74" s="29">
        <v>66.0</v>
      </c>
    </row>
    <row r="75" ht="15.75" customHeight="1">
      <c r="P75" s="27" t="s">
        <v>174</v>
      </c>
      <c r="Q75" s="29">
        <v>148.0</v>
      </c>
      <c r="S75" s="27" t="s">
        <v>181</v>
      </c>
      <c r="T75" s="29">
        <v>62.0</v>
      </c>
    </row>
    <row r="76" ht="15.75" customHeight="1">
      <c r="P76" s="27" t="s">
        <v>182</v>
      </c>
      <c r="Q76" s="29">
        <v>131.0</v>
      </c>
      <c r="S76" s="27" t="s">
        <v>183</v>
      </c>
      <c r="T76" s="29">
        <v>60.0</v>
      </c>
    </row>
    <row r="77" ht="15.75" customHeight="1">
      <c r="P77" s="27" t="s">
        <v>184</v>
      </c>
      <c r="Q77" s="29">
        <v>130.0</v>
      </c>
      <c r="S77" s="27" t="s">
        <v>185</v>
      </c>
      <c r="T77" s="29">
        <v>58.0</v>
      </c>
    </row>
    <row r="78" ht="15.75" customHeight="1">
      <c r="P78" s="27" t="s">
        <v>181</v>
      </c>
      <c r="Q78" s="29">
        <v>121.0</v>
      </c>
      <c r="S78" s="27" t="s">
        <v>175</v>
      </c>
      <c r="T78" s="29">
        <v>56.0</v>
      </c>
    </row>
    <row r="79" ht="15.75" customHeight="1">
      <c r="P79" s="27" t="s">
        <v>166</v>
      </c>
      <c r="Q79" s="29">
        <v>121.0</v>
      </c>
      <c r="S79" s="27" t="s">
        <v>182</v>
      </c>
      <c r="T79" s="29">
        <v>55.0</v>
      </c>
    </row>
    <row r="80" ht="15.75" customHeight="1">
      <c r="P80" s="27" t="s">
        <v>186</v>
      </c>
      <c r="Q80" s="29">
        <v>117.0</v>
      </c>
      <c r="S80" s="27" t="s">
        <v>171</v>
      </c>
      <c r="T80" s="29">
        <v>50.0</v>
      </c>
    </row>
    <row r="81" ht="15.75" customHeight="1">
      <c r="P81" s="27" t="s">
        <v>187</v>
      </c>
      <c r="Q81" s="29">
        <v>117.0</v>
      </c>
      <c r="S81" s="27" t="s">
        <v>188</v>
      </c>
      <c r="T81" s="29">
        <v>50.0</v>
      </c>
    </row>
    <row r="82" ht="15.75" customHeight="1">
      <c r="P82" s="27" t="s">
        <v>189</v>
      </c>
      <c r="Q82" s="29">
        <v>108.0</v>
      </c>
      <c r="S82" s="27" t="s">
        <v>190</v>
      </c>
      <c r="T82" s="29">
        <v>48.0</v>
      </c>
    </row>
    <row r="83" ht="15.75" customHeight="1">
      <c r="P83" s="27" t="s">
        <v>188</v>
      </c>
      <c r="Q83" s="29">
        <v>103.0</v>
      </c>
      <c r="S83" s="27" t="s">
        <v>191</v>
      </c>
      <c r="T83" s="29">
        <v>48.0</v>
      </c>
    </row>
    <row r="84" ht="15.75" customHeight="1">
      <c r="P84" s="27" t="s">
        <v>185</v>
      </c>
      <c r="Q84" s="29">
        <v>102.0</v>
      </c>
      <c r="S84" s="27" t="s">
        <v>192</v>
      </c>
      <c r="T84" s="29">
        <v>44.0</v>
      </c>
    </row>
    <row r="85" ht="15.75" customHeight="1">
      <c r="P85" s="27" t="s">
        <v>180</v>
      </c>
      <c r="Q85" s="29">
        <v>102.0</v>
      </c>
      <c r="S85" s="27" t="s">
        <v>193</v>
      </c>
      <c r="T85" s="29">
        <v>40.0</v>
      </c>
    </row>
    <row r="86" ht="15.75" customHeight="1">
      <c r="P86" s="27" t="s">
        <v>194</v>
      </c>
      <c r="Q86" s="29">
        <v>96.0</v>
      </c>
      <c r="S86" s="27" t="s">
        <v>184</v>
      </c>
      <c r="T86" s="29">
        <v>40.0</v>
      </c>
    </row>
    <row r="87" ht="15.75" customHeight="1">
      <c r="P87" s="27" t="s">
        <v>195</v>
      </c>
      <c r="Q87" s="29">
        <v>92.0</v>
      </c>
      <c r="S87" s="27" t="s">
        <v>189</v>
      </c>
      <c r="T87" s="29">
        <v>40.0</v>
      </c>
    </row>
    <row r="88" ht="15.75" customHeight="1">
      <c r="P88" s="27" t="s">
        <v>196</v>
      </c>
      <c r="Q88" s="29">
        <v>92.0</v>
      </c>
      <c r="S88" s="27" t="s">
        <v>178</v>
      </c>
      <c r="T88" s="29">
        <v>40.0</v>
      </c>
    </row>
    <row r="89" ht="15.75" customHeight="1">
      <c r="P89" s="27" t="s">
        <v>197</v>
      </c>
      <c r="Q89" s="29">
        <v>91.0</v>
      </c>
      <c r="S89" s="27" t="s">
        <v>179</v>
      </c>
      <c r="T89" s="29">
        <v>39.0</v>
      </c>
    </row>
    <row r="90" ht="15.75" customHeight="1">
      <c r="P90" s="27" t="s">
        <v>198</v>
      </c>
      <c r="Q90" s="29">
        <v>87.0</v>
      </c>
      <c r="S90" s="27" t="s">
        <v>199</v>
      </c>
      <c r="T90" s="29">
        <v>38.0</v>
      </c>
    </row>
    <row r="91" ht="15.75" customHeight="1">
      <c r="P91" s="27" t="s">
        <v>200</v>
      </c>
      <c r="Q91" s="29">
        <v>82.0</v>
      </c>
      <c r="S91" s="27" t="s">
        <v>194</v>
      </c>
      <c r="T91" s="29">
        <v>37.0</v>
      </c>
    </row>
    <row r="92" ht="15.75" customHeight="1">
      <c r="P92" s="27" t="s">
        <v>201</v>
      </c>
      <c r="Q92" s="29">
        <v>81.0</v>
      </c>
      <c r="S92" s="27" t="s">
        <v>201</v>
      </c>
      <c r="T92" s="29">
        <v>35.0</v>
      </c>
    </row>
    <row r="93" ht="15.75" customHeight="1">
      <c r="P93" s="27" t="s">
        <v>183</v>
      </c>
      <c r="Q93" s="29">
        <v>79.0</v>
      </c>
      <c r="S93" s="27" t="s">
        <v>202</v>
      </c>
      <c r="T93" s="29">
        <v>30.0</v>
      </c>
    </row>
    <row r="94" ht="15.75" customHeight="1">
      <c r="P94" s="27" t="s">
        <v>203</v>
      </c>
      <c r="Q94" s="29">
        <v>76.0</v>
      </c>
      <c r="S94" s="27" t="s">
        <v>204</v>
      </c>
      <c r="T94" s="29">
        <v>30.0</v>
      </c>
    </row>
    <row r="95" ht="15.75" customHeight="1">
      <c r="P95" s="27" t="s">
        <v>205</v>
      </c>
      <c r="Q95" s="29">
        <v>75.0</v>
      </c>
      <c r="S95" s="27" t="s">
        <v>206</v>
      </c>
      <c r="T95" s="29">
        <v>29.0</v>
      </c>
    </row>
    <row r="96" ht="15.75" customHeight="1">
      <c r="P96" s="27" t="s">
        <v>207</v>
      </c>
      <c r="Q96" s="29">
        <v>71.0</v>
      </c>
      <c r="S96" s="27" t="s">
        <v>187</v>
      </c>
      <c r="T96" s="29">
        <v>29.0</v>
      </c>
    </row>
    <row r="97" ht="15.75" customHeight="1">
      <c r="P97" s="27" t="s">
        <v>193</v>
      </c>
      <c r="Q97" s="29">
        <v>65.0</v>
      </c>
      <c r="S97" s="27" t="s">
        <v>203</v>
      </c>
      <c r="T97" s="29">
        <v>28.0</v>
      </c>
    </row>
    <row r="98" ht="15.75" customHeight="1">
      <c r="P98" s="27" t="s">
        <v>208</v>
      </c>
      <c r="Q98" s="29">
        <v>65.0</v>
      </c>
      <c r="S98" s="27" t="s">
        <v>208</v>
      </c>
      <c r="T98" s="29">
        <v>28.0</v>
      </c>
    </row>
    <row r="99" ht="15.75" customHeight="1">
      <c r="P99" s="27" t="s">
        <v>206</v>
      </c>
      <c r="Q99" s="29">
        <v>64.0</v>
      </c>
      <c r="S99" s="27" t="s">
        <v>205</v>
      </c>
      <c r="T99" s="29">
        <v>27.0</v>
      </c>
    </row>
    <row r="100" ht="15.75" customHeight="1">
      <c r="P100" s="27" t="s">
        <v>190</v>
      </c>
      <c r="Q100" s="29">
        <v>64.0</v>
      </c>
      <c r="S100" s="27" t="s">
        <v>195</v>
      </c>
      <c r="T100" s="29">
        <v>26.0</v>
      </c>
    </row>
    <row r="101" ht="15.75" customHeight="1">
      <c r="P101" s="27" t="s">
        <v>209</v>
      </c>
      <c r="Q101" s="29">
        <v>63.0</v>
      </c>
      <c r="S101" s="27" t="s">
        <v>207</v>
      </c>
      <c r="T101" s="29">
        <v>25.0</v>
      </c>
    </row>
    <row r="102" ht="15.75" customHeight="1">
      <c r="P102" s="27" t="s">
        <v>199</v>
      </c>
      <c r="Q102" s="29">
        <v>62.0</v>
      </c>
      <c r="S102" s="27" t="s">
        <v>197</v>
      </c>
      <c r="T102" s="29">
        <v>24.0</v>
      </c>
    </row>
    <row r="103" ht="15.75" customHeight="1">
      <c r="P103" s="27" t="s">
        <v>192</v>
      </c>
      <c r="Q103" s="29">
        <v>62.0</v>
      </c>
      <c r="S103" s="27" t="s">
        <v>210</v>
      </c>
      <c r="T103" s="29">
        <v>23.0</v>
      </c>
    </row>
    <row r="104" ht="15.75" customHeight="1">
      <c r="P104" s="27" t="s">
        <v>211</v>
      </c>
      <c r="Q104" s="29">
        <v>57.0</v>
      </c>
      <c r="S104" s="27" t="s">
        <v>212</v>
      </c>
      <c r="T104" s="29">
        <v>21.0</v>
      </c>
    </row>
    <row r="105" ht="15.75" customHeight="1">
      <c r="P105" s="27" t="s">
        <v>213</v>
      </c>
      <c r="Q105" s="29">
        <v>56.0</v>
      </c>
      <c r="S105" s="27" t="s">
        <v>198</v>
      </c>
      <c r="T105" s="29">
        <v>21.0</v>
      </c>
    </row>
    <row r="106" ht="15.75" customHeight="1">
      <c r="P106" s="27" t="s">
        <v>214</v>
      </c>
      <c r="Q106" s="29">
        <v>54.0</v>
      </c>
      <c r="S106" s="27" t="s">
        <v>214</v>
      </c>
      <c r="T106" s="29">
        <v>21.0</v>
      </c>
    </row>
    <row r="107" ht="15.75" customHeight="1">
      <c r="P107" s="27" t="s">
        <v>215</v>
      </c>
      <c r="Q107" s="29">
        <v>48.0</v>
      </c>
      <c r="S107" s="27" t="s">
        <v>216</v>
      </c>
      <c r="T107" s="29">
        <v>19.0</v>
      </c>
    </row>
    <row r="108" ht="15.75" customHeight="1">
      <c r="P108" s="27" t="s">
        <v>217</v>
      </c>
      <c r="Q108" s="29">
        <v>47.0</v>
      </c>
      <c r="S108" s="27" t="s">
        <v>186</v>
      </c>
      <c r="T108" s="29">
        <v>17.0</v>
      </c>
    </row>
    <row r="109" ht="15.75" customHeight="1">
      <c r="P109" s="27" t="s">
        <v>218</v>
      </c>
      <c r="Q109" s="29">
        <v>47.0</v>
      </c>
      <c r="S109" s="27" t="s">
        <v>219</v>
      </c>
      <c r="T109" s="29">
        <v>16.0</v>
      </c>
    </row>
    <row r="110" ht="15.75" customHeight="1">
      <c r="P110" s="27" t="s">
        <v>220</v>
      </c>
      <c r="Q110" s="29">
        <v>47.0</v>
      </c>
      <c r="S110" s="27" t="s">
        <v>211</v>
      </c>
      <c r="T110" s="29">
        <v>16.0</v>
      </c>
    </row>
    <row r="111" ht="15.75" customHeight="1">
      <c r="P111" s="27" t="s">
        <v>221</v>
      </c>
      <c r="Q111" s="29">
        <v>46.0</v>
      </c>
      <c r="S111" s="27" t="s">
        <v>200</v>
      </c>
      <c r="T111" s="29">
        <v>15.0</v>
      </c>
    </row>
    <row r="112" ht="15.75" customHeight="1">
      <c r="P112" s="27" t="s">
        <v>216</v>
      </c>
      <c r="Q112" s="29">
        <v>45.0</v>
      </c>
      <c r="S112" s="27" t="s">
        <v>222</v>
      </c>
      <c r="T112" s="29">
        <v>15.0</v>
      </c>
    </row>
    <row r="113" ht="15.75" customHeight="1">
      <c r="P113" s="27" t="s">
        <v>222</v>
      </c>
      <c r="Q113" s="29">
        <v>45.0</v>
      </c>
      <c r="S113" s="27" t="s">
        <v>223</v>
      </c>
      <c r="T113" s="29">
        <v>13.0</v>
      </c>
    </row>
    <row r="114" ht="15.75" customHeight="1">
      <c r="P114" s="27" t="s">
        <v>191</v>
      </c>
      <c r="Q114" s="29">
        <v>44.0</v>
      </c>
      <c r="S114" s="27" t="s">
        <v>224</v>
      </c>
      <c r="T114" s="29">
        <v>13.0</v>
      </c>
    </row>
    <row r="115" ht="15.75" customHeight="1">
      <c r="P115" s="27" t="s">
        <v>225</v>
      </c>
      <c r="Q115" s="29">
        <v>43.0</v>
      </c>
      <c r="S115" s="27" t="s">
        <v>213</v>
      </c>
      <c r="T115" s="29">
        <v>13.0</v>
      </c>
    </row>
    <row r="116" ht="15.75" customHeight="1">
      <c r="P116" s="27" t="s">
        <v>212</v>
      </c>
      <c r="Q116" s="29">
        <v>41.0</v>
      </c>
      <c r="S116" s="27" t="s">
        <v>217</v>
      </c>
      <c r="T116" s="29">
        <v>12.0</v>
      </c>
    </row>
    <row r="117" ht="15.75" customHeight="1">
      <c r="P117" s="27" t="s">
        <v>226</v>
      </c>
      <c r="Q117" s="29">
        <v>40.0</v>
      </c>
      <c r="S117" s="27" t="s">
        <v>227</v>
      </c>
      <c r="T117" s="29">
        <v>12.0</v>
      </c>
    </row>
    <row r="118" ht="15.75" customHeight="1">
      <c r="P118" s="27" t="s">
        <v>227</v>
      </c>
      <c r="Q118" s="29">
        <v>39.0</v>
      </c>
      <c r="S118" s="27" t="s">
        <v>218</v>
      </c>
      <c r="T118" s="29">
        <v>11.0</v>
      </c>
    </row>
    <row r="119" ht="15.75" customHeight="1">
      <c r="P119" s="27" t="s">
        <v>204</v>
      </c>
      <c r="Q119" s="29">
        <v>38.0</v>
      </c>
      <c r="S119" s="27" t="s">
        <v>221</v>
      </c>
      <c r="T119" s="29">
        <v>11.0</v>
      </c>
    </row>
    <row r="120" ht="15.75" customHeight="1">
      <c r="P120" s="27" t="s">
        <v>219</v>
      </c>
      <c r="Q120" s="29">
        <v>35.0</v>
      </c>
      <c r="S120" s="27" t="s">
        <v>220</v>
      </c>
      <c r="T120" s="29">
        <v>10.0</v>
      </c>
    </row>
    <row r="121" ht="15.75" customHeight="1">
      <c r="P121" s="27" t="s">
        <v>228</v>
      </c>
      <c r="Q121" s="29">
        <v>34.0</v>
      </c>
      <c r="S121" s="27" t="s">
        <v>229</v>
      </c>
      <c r="T121" s="29">
        <v>10.0</v>
      </c>
    </row>
    <row r="122" ht="15.75" customHeight="1">
      <c r="P122" s="27" t="s">
        <v>230</v>
      </c>
      <c r="Q122" s="29">
        <v>34.0</v>
      </c>
      <c r="S122" s="27" t="s">
        <v>231</v>
      </c>
      <c r="T122" s="29">
        <v>8.0</v>
      </c>
    </row>
    <row r="123" ht="15.75" customHeight="1">
      <c r="P123" s="27" t="s">
        <v>224</v>
      </c>
      <c r="Q123" s="29">
        <v>34.0</v>
      </c>
      <c r="S123" s="27" t="s">
        <v>209</v>
      </c>
      <c r="T123" s="29">
        <v>8.0</v>
      </c>
    </row>
    <row r="124" ht="15.75" customHeight="1">
      <c r="P124" s="27" t="s">
        <v>232</v>
      </c>
      <c r="Q124" s="29">
        <v>27.0</v>
      </c>
      <c r="S124" s="27" t="s">
        <v>233</v>
      </c>
      <c r="T124" s="29">
        <v>8.0</v>
      </c>
    </row>
    <row r="125" ht="15.75" customHeight="1">
      <c r="P125" s="27" t="s">
        <v>234</v>
      </c>
      <c r="Q125" s="29">
        <v>25.0</v>
      </c>
      <c r="S125" s="27" t="s">
        <v>235</v>
      </c>
      <c r="T125" s="29">
        <v>8.0</v>
      </c>
    </row>
    <row r="126" ht="15.75" customHeight="1">
      <c r="P126" s="27" t="s">
        <v>229</v>
      </c>
      <c r="Q126" s="29">
        <v>25.0</v>
      </c>
      <c r="S126" s="27" t="s">
        <v>232</v>
      </c>
      <c r="T126" s="29">
        <v>8.0</v>
      </c>
    </row>
    <row r="127" ht="15.75" customHeight="1">
      <c r="P127" s="27" t="s">
        <v>236</v>
      </c>
      <c r="Q127" s="29">
        <v>25.0</v>
      </c>
      <c r="S127" s="27" t="s">
        <v>237</v>
      </c>
      <c r="T127" s="29">
        <v>8.0</v>
      </c>
    </row>
    <row r="128" ht="15.75" customHeight="1">
      <c r="P128" s="27" t="s">
        <v>238</v>
      </c>
      <c r="Q128" s="29">
        <v>22.0</v>
      </c>
      <c r="S128" s="27" t="s">
        <v>215</v>
      </c>
      <c r="T128" s="29">
        <v>8.0</v>
      </c>
    </row>
    <row r="129" ht="15.75" customHeight="1">
      <c r="P129" s="27" t="s">
        <v>239</v>
      </c>
      <c r="Q129" s="29">
        <v>21.0</v>
      </c>
      <c r="S129" s="27" t="s">
        <v>240</v>
      </c>
      <c r="T129" s="29">
        <v>7.0</v>
      </c>
    </row>
    <row r="130" ht="15.75" customHeight="1">
      <c r="P130" s="27" t="s">
        <v>223</v>
      </c>
      <c r="Q130" s="29">
        <v>21.0</v>
      </c>
      <c r="S130" s="27" t="s">
        <v>241</v>
      </c>
      <c r="T130" s="29">
        <v>7.0</v>
      </c>
    </row>
    <row r="131" ht="15.75" customHeight="1">
      <c r="P131" s="27" t="s">
        <v>242</v>
      </c>
      <c r="Q131" s="29">
        <v>20.0</v>
      </c>
      <c r="S131" s="27" t="s">
        <v>243</v>
      </c>
      <c r="T131" s="29">
        <v>7.0</v>
      </c>
    </row>
    <row r="132" ht="15.75" customHeight="1">
      <c r="P132" s="27" t="s">
        <v>244</v>
      </c>
      <c r="Q132" s="29">
        <v>20.0</v>
      </c>
      <c r="S132" s="27" t="s">
        <v>245</v>
      </c>
      <c r="T132" s="29">
        <v>7.0</v>
      </c>
    </row>
    <row r="133" ht="15.75" customHeight="1">
      <c r="P133" s="27" t="s">
        <v>246</v>
      </c>
      <c r="Q133" s="29">
        <v>19.0</v>
      </c>
      <c r="S133" s="27" t="s">
        <v>247</v>
      </c>
      <c r="T133" s="29">
        <v>7.0</v>
      </c>
    </row>
    <row r="134" ht="15.75" customHeight="1">
      <c r="P134" s="27" t="s">
        <v>245</v>
      </c>
      <c r="Q134" s="29">
        <v>19.0</v>
      </c>
      <c r="S134" s="27" t="s">
        <v>230</v>
      </c>
      <c r="T134" s="29">
        <v>7.0</v>
      </c>
    </row>
    <row r="135" ht="15.75" customHeight="1">
      <c r="P135" s="27" t="s">
        <v>235</v>
      </c>
      <c r="Q135" s="29">
        <v>19.0</v>
      </c>
      <c r="S135" s="27" t="s">
        <v>242</v>
      </c>
      <c r="T135" s="29">
        <v>6.0</v>
      </c>
    </row>
    <row r="136" ht="15.75" customHeight="1">
      <c r="P136" s="27" t="s">
        <v>202</v>
      </c>
      <c r="Q136" s="29">
        <v>17.0</v>
      </c>
      <c r="S136" s="27" t="s">
        <v>248</v>
      </c>
      <c r="T136" s="29">
        <v>6.0</v>
      </c>
    </row>
    <row r="137" ht="15.75" customHeight="1">
      <c r="P137" s="27" t="s">
        <v>249</v>
      </c>
      <c r="Q137" s="29">
        <v>17.0</v>
      </c>
      <c r="S137" s="27" t="s">
        <v>250</v>
      </c>
      <c r="T137" s="29">
        <v>6.0</v>
      </c>
    </row>
    <row r="138" ht="15.75" customHeight="1">
      <c r="P138" s="27" t="s">
        <v>210</v>
      </c>
      <c r="Q138" s="29">
        <v>16.0</v>
      </c>
      <c r="S138" s="27" t="s">
        <v>251</v>
      </c>
      <c r="T138" s="29">
        <v>6.0</v>
      </c>
    </row>
    <row r="139" ht="15.75" customHeight="1">
      <c r="P139" s="27" t="s">
        <v>172</v>
      </c>
      <c r="Q139" s="29">
        <v>15.0</v>
      </c>
      <c r="S139" s="27" t="s">
        <v>252</v>
      </c>
      <c r="T139" s="29">
        <v>5.0</v>
      </c>
    </row>
    <row r="140" ht="15.75" customHeight="1">
      <c r="P140" s="27" t="s">
        <v>231</v>
      </c>
      <c r="Q140" s="29">
        <v>15.0</v>
      </c>
      <c r="S140" s="27" t="s">
        <v>244</v>
      </c>
      <c r="T140" s="29">
        <v>5.0</v>
      </c>
    </row>
    <row r="141" ht="15.75" customHeight="1">
      <c r="P141" s="27" t="s">
        <v>243</v>
      </c>
      <c r="Q141" s="29">
        <v>14.0</v>
      </c>
      <c r="S141" s="27" t="s">
        <v>253</v>
      </c>
      <c r="T141" s="29">
        <v>5.0</v>
      </c>
    </row>
    <row r="142" ht="15.75" customHeight="1">
      <c r="P142" s="27" t="s">
        <v>250</v>
      </c>
      <c r="Q142" s="29">
        <v>14.0</v>
      </c>
      <c r="S142" s="27" t="s">
        <v>254</v>
      </c>
      <c r="T142" s="29">
        <v>5.0</v>
      </c>
    </row>
    <row r="143" ht="15.75" customHeight="1">
      <c r="P143" s="27" t="s">
        <v>255</v>
      </c>
      <c r="Q143" s="29">
        <v>14.0</v>
      </c>
      <c r="S143" s="27" t="s">
        <v>239</v>
      </c>
      <c r="T143" s="29">
        <v>4.0</v>
      </c>
    </row>
    <row r="144" ht="15.75" customHeight="1">
      <c r="P144" s="27" t="s">
        <v>252</v>
      </c>
      <c r="Q144" s="29">
        <v>13.0</v>
      </c>
      <c r="S144" s="27" t="s">
        <v>256</v>
      </c>
      <c r="T144" s="29">
        <v>4.0</v>
      </c>
    </row>
    <row r="145" ht="15.75" customHeight="1">
      <c r="P145" s="27" t="s">
        <v>257</v>
      </c>
      <c r="Q145" s="29">
        <v>13.0</v>
      </c>
      <c r="S145" s="27" t="s">
        <v>234</v>
      </c>
      <c r="T145" s="29">
        <v>4.0</v>
      </c>
    </row>
    <row r="146" ht="15.75" customHeight="1">
      <c r="P146" s="27" t="s">
        <v>258</v>
      </c>
      <c r="Q146" s="29">
        <v>13.0</v>
      </c>
      <c r="S146" s="27" t="s">
        <v>259</v>
      </c>
      <c r="T146" s="29">
        <v>4.0</v>
      </c>
    </row>
    <row r="147" ht="15.75" customHeight="1">
      <c r="P147" s="27" t="s">
        <v>260</v>
      </c>
      <c r="Q147" s="29">
        <v>13.0</v>
      </c>
      <c r="S147" s="27" t="s">
        <v>228</v>
      </c>
      <c r="T147" s="29">
        <v>4.0</v>
      </c>
    </row>
    <row r="148" ht="15.75" customHeight="1">
      <c r="P148" s="27" t="s">
        <v>261</v>
      </c>
      <c r="Q148" s="29">
        <v>12.0</v>
      </c>
      <c r="S148" s="27" t="s">
        <v>196</v>
      </c>
      <c r="T148" s="29">
        <v>4.0</v>
      </c>
    </row>
    <row r="149" ht="15.75" customHeight="1">
      <c r="P149" s="27" t="s">
        <v>248</v>
      </c>
      <c r="Q149" s="29">
        <v>12.0</v>
      </c>
      <c r="S149" s="27" t="s">
        <v>261</v>
      </c>
      <c r="T149" s="29">
        <v>3.0</v>
      </c>
    </row>
    <row r="150" ht="15.75" customHeight="1">
      <c r="P150" s="27" t="s">
        <v>253</v>
      </c>
      <c r="Q150" s="29">
        <v>11.0</v>
      </c>
      <c r="S150" s="27" t="s">
        <v>225</v>
      </c>
      <c r="T150" s="29">
        <v>3.0</v>
      </c>
    </row>
    <row r="151" ht="15.75" customHeight="1">
      <c r="P151" s="27" t="s">
        <v>240</v>
      </c>
      <c r="Q151" s="29">
        <v>11.0</v>
      </c>
      <c r="S151" s="27" t="s">
        <v>249</v>
      </c>
      <c r="T151" s="29">
        <v>3.0</v>
      </c>
    </row>
    <row r="152" ht="15.75" customHeight="1">
      <c r="P152" s="27" t="s">
        <v>262</v>
      </c>
      <c r="Q152" s="29">
        <v>10.0</v>
      </c>
      <c r="S152" s="27" t="s">
        <v>263</v>
      </c>
      <c r="T152" s="29">
        <v>3.0</v>
      </c>
    </row>
    <row r="153" ht="15.75" customHeight="1">
      <c r="P153" s="27" t="s">
        <v>264</v>
      </c>
      <c r="Q153" s="29">
        <v>10.0</v>
      </c>
      <c r="S153" s="27" t="s">
        <v>238</v>
      </c>
      <c r="T153" s="29">
        <v>3.0</v>
      </c>
    </row>
    <row r="154" ht="15.75" customHeight="1">
      <c r="P154" s="27" t="s">
        <v>265</v>
      </c>
      <c r="Q154" s="29">
        <v>10.0</v>
      </c>
      <c r="S154" s="27" t="s">
        <v>264</v>
      </c>
      <c r="T154" s="29">
        <v>3.0</v>
      </c>
    </row>
    <row r="155" ht="15.75" customHeight="1">
      <c r="P155" s="27" t="s">
        <v>266</v>
      </c>
      <c r="Q155" s="29">
        <v>9.0</v>
      </c>
      <c r="S155" s="27" t="s">
        <v>226</v>
      </c>
      <c r="T155" s="29">
        <v>3.0</v>
      </c>
    </row>
    <row r="156" ht="15.75" customHeight="1">
      <c r="P156" s="27" t="s">
        <v>263</v>
      </c>
      <c r="Q156" s="29">
        <v>9.0</v>
      </c>
      <c r="S156" s="27" t="s">
        <v>267</v>
      </c>
      <c r="T156" s="29">
        <v>3.0</v>
      </c>
    </row>
    <row r="157" ht="15.75" customHeight="1">
      <c r="P157" s="27" t="s">
        <v>233</v>
      </c>
      <c r="Q157" s="29">
        <v>9.0</v>
      </c>
      <c r="S157" s="27" t="s">
        <v>265</v>
      </c>
      <c r="T157" s="29">
        <v>3.0</v>
      </c>
    </row>
    <row r="158" ht="15.75" customHeight="1">
      <c r="P158" s="27" t="s">
        <v>241</v>
      </c>
      <c r="Q158" s="29">
        <v>8.0</v>
      </c>
      <c r="S158" s="27" t="s">
        <v>268</v>
      </c>
      <c r="T158" s="29">
        <v>2.0</v>
      </c>
    </row>
    <row r="159" ht="15.75" customHeight="1">
      <c r="P159" s="27" t="s">
        <v>269</v>
      </c>
      <c r="Q159" s="29">
        <v>8.0</v>
      </c>
      <c r="S159" s="27" t="s">
        <v>262</v>
      </c>
      <c r="T159" s="29">
        <v>2.0</v>
      </c>
    </row>
    <row r="160" ht="15.75" customHeight="1">
      <c r="P160" s="27" t="s">
        <v>247</v>
      </c>
      <c r="Q160" s="29">
        <v>8.0</v>
      </c>
      <c r="S160" s="27" t="s">
        <v>270</v>
      </c>
      <c r="T160" s="29">
        <v>2.0</v>
      </c>
    </row>
    <row r="161" ht="15.75" customHeight="1">
      <c r="P161" s="27" t="s">
        <v>251</v>
      </c>
      <c r="Q161" s="29">
        <v>8.0</v>
      </c>
      <c r="S161" s="27" t="s">
        <v>271</v>
      </c>
      <c r="T161" s="29">
        <v>2.0</v>
      </c>
    </row>
    <row r="162" ht="15.75" customHeight="1">
      <c r="P162" s="27" t="s">
        <v>256</v>
      </c>
      <c r="Q162" s="29">
        <v>7.0</v>
      </c>
      <c r="S162" s="27" t="s">
        <v>272</v>
      </c>
      <c r="T162" s="29">
        <v>2.0</v>
      </c>
    </row>
    <row r="163" ht="15.75" customHeight="1">
      <c r="P163" s="27" t="s">
        <v>273</v>
      </c>
      <c r="Q163" s="29">
        <v>6.0</v>
      </c>
      <c r="S163" s="27" t="s">
        <v>274</v>
      </c>
      <c r="T163" s="29">
        <v>2.0</v>
      </c>
    </row>
    <row r="164" ht="15.75" customHeight="1">
      <c r="P164" s="27" t="s">
        <v>267</v>
      </c>
      <c r="Q164" s="29">
        <v>6.0</v>
      </c>
      <c r="S164" s="27" t="s">
        <v>269</v>
      </c>
      <c r="T164" s="29">
        <v>2.0</v>
      </c>
    </row>
    <row r="165" ht="15.75" customHeight="1">
      <c r="P165" s="27" t="s">
        <v>275</v>
      </c>
      <c r="Q165" s="29">
        <v>5.0</v>
      </c>
      <c r="S165" s="27" t="s">
        <v>273</v>
      </c>
      <c r="T165" s="29">
        <v>2.0</v>
      </c>
    </row>
    <row r="166" ht="15.75" customHeight="1">
      <c r="P166" s="27" t="s">
        <v>274</v>
      </c>
      <c r="Q166" s="29">
        <v>5.0</v>
      </c>
      <c r="S166" s="27" t="s">
        <v>257</v>
      </c>
      <c r="T166" s="29">
        <v>1.0</v>
      </c>
    </row>
    <row r="167" ht="15.75" customHeight="1">
      <c r="P167" s="27" t="s">
        <v>276</v>
      </c>
      <c r="Q167" s="29">
        <v>5.0</v>
      </c>
      <c r="S167" s="27" t="s">
        <v>277</v>
      </c>
      <c r="T167" s="29">
        <v>1.0</v>
      </c>
    </row>
    <row r="168" ht="15.75" customHeight="1">
      <c r="P168" s="27" t="s">
        <v>278</v>
      </c>
      <c r="Q168" s="29">
        <v>4.0</v>
      </c>
      <c r="S168" s="27" t="s">
        <v>246</v>
      </c>
      <c r="T168" s="29">
        <v>1.0</v>
      </c>
    </row>
    <row r="169" ht="15.75" customHeight="1">
      <c r="P169" s="27" t="s">
        <v>279</v>
      </c>
      <c r="Q169" s="29">
        <v>4.0</v>
      </c>
      <c r="S169" s="27" t="s">
        <v>266</v>
      </c>
      <c r="T169" s="29">
        <v>1.0</v>
      </c>
    </row>
    <row r="170" ht="15.75" customHeight="1">
      <c r="P170" s="27" t="s">
        <v>280</v>
      </c>
      <c r="Q170" s="29">
        <v>4.0</v>
      </c>
      <c r="S170" s="27" t="s">
        <v>280</v>
      </c>
      <c r="T170" s="29">
        <v>1.0</v>
      </c>
    </row>
    <row r="171" ht="15.75" customHeight="1">
      <c r="P171" s="27" t="s">
        <v>259</v>
      </c>
      <c r="Q171" s="29">
        <v>4.0</v>
      </c>
      <c r="S171" s="27" t="s">
        <v>281</v>
      </c>
      <c r="T171" s="29">
        <v>1.0</v>
      </c>
    </row>
    <row r="172" ht="15.75" customHeight="1">
      <c r="P172" s="27" t="s">
        <v>282</v>
      </c>
      <c r="Q172" s="29">
        <v>4.0</v>
      </c>
      <c r="S172" s="27" t="s">
        <v>283</v>
      </c>
      <c r="T172" s="29">
        <v>1.0</v>
      </c>
    </row>
    <row r="173" ht="15.75" customHeight="1">
      <c r="P173" s="27" t="s">
        <v>284</v>
      </c>
      <c r="Q173" s="29">
        <v>4.0</v>
      </c>
      <c r="S173" s="27" t="s">
        <v>285</v>
      </c>
      <c r="T173" s="29">
        <v>1.0</v>
      </c>
    </row>
    <row r="174" ht="15.75" customHeight="1">
      <c r="P174" s="27" t="s">
        <v>272</v>
      </c>
      <c r="Q174" s="29">
        <v>3.0</v>
      </c>
      <c r="S174" s="27" t="s">
        <v>276</v>
      </c>
      <c r="T174" s="29">
        <v>1.0</v>
      </c>
    </row>
    <row r="175" ht="15.75" customHeight="1">
      <c r="P175" s="27" t="s">
        <v>283</v>
      </c>
      <c r="Q175" s="29">
        <v>3.0</v>
      </c>
      <c r="S175" s="27" t="s">
        <v>286</v>
      </c>
      <c r="T175" s="29">
        <v>1.0</v>
      </c>
    </row>
    <row r="176" ht="15.75" customHeight="1">
      <c r="P176" s="27" t="s">
        <v>287</v>
      </c>
      <c r="Q176" s="29">
        <v>3.0</v>
      </c>
      <c r="S176" s="27" t="s">
        <v>287</v>
      </c>
      <c r="T176" s="29">
        <v>1.0</v>
      </c>
    </row>
    <row r="177" ht="15.75" customHeight="1">
      <c r="P177" s="27" t="s">
        <v>288</v>
      </c>
      <c r="Q177" s="29">
        <v>2.0</v>
      </c>
      <c r="S177" s="27" t="s">
        <v>255</v>
      </c>
      <c r="T177" s="29">
        <v>1.0</v>
      </c>
    </row>
    <row r="178" ht="15.75" customHeight="1">
      <c r="P178" s="27" t="s">
        <v>270</v>
      </c>
      <c r="Q178" s="29">
        <v>2.0</v>
      </c>
      <c r="S178" s="27" t="s">
        <v>236</v>
      </c>
      <c r="T178" s="29">
        <v>1.0</v>
      </c>
    </row>
    <row r="179" ht="15.75" customHeight="1">
      <c r="P179" s="27" t="s">
        <v>289</v>
      </c>
      <c r="Q179" s="29">
        <v>2.0</v>
      </c>
    </row>
    <row r="180" ht="15.75" customHeight="1">
      <c r="P180" s="27" t="s">
        <v>254</v>
      </c>
      <c r="Q180" s="29">
        <v>2.0</v>
      </c>
    </row>
    <row r="181" ht="15.75" customHeight="1">
      <c r="P181" s="27" t="s">
        <v>290</v>
      </c>
      <c r="Q181" s="29">
        <v>2.0</v>
      </c>
    </row>
    <row r="182" ht="15.75" customHeight="1">
      <c r="P182" s="27" t="s">
        <v>291</v>
      </c>
      <c r="Q182" s="29">
        <v>2.0</v>
      </c>
    </row>
    <row r="183" ht="15.75" customHeight="1">
      <c r="P183" s="27" t="s">
        <v>292</v>
      </c>
      <c r="Q183" s="29">
        <v>2.0</v>
      </c>
    </row>
    <row r="184" ht="15.75" customHeight="1">
      <c r="P184" s="27" t="s">
        <v>268</v>
      </c>
      <c r="Q184" s="29">
        <v>1.0</v>
      </c>
    </row>
    <row r="185" ht="15.75" customHeight="1">
      <c r="P185" s="27" t="s">
        <v>271</v>
      </c>
      <c r="Q185" s="29">
        <v>1.0</v>
      </c>
    </row>
    <row r="186" ht="15.75" customHeight="1">
      <c r="P186" s="27" t="s">
        <v>237</v>
      </c>
      <c r="Q186" s="29">
        <v>1.0</v>
      </c>
    </row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9.75"/>
    <col customWidth="1" min="3" max="3" width="16.75"/>
    <col customWidth="1" min="4" max="4" width="19.88"/>
    <col customWidth="1" min="5" max="26" width="14.38"/>
  </cols>
  <sheetData>
    <row r="1" ht="15.75" customHeight="1"/>
    <row r="2" ht="15.75" customHeight="1">
      <c r="B2" s="35" t="s">
        <v>293</v>
      </c>
      <c r="C2" s="35" t="s">
        <v>294</v>
      </c>
      <c r="D2" s="35" t="s">
        <v>295</v>
      </c>
    </row>
    <row r="3" ht="15.75" customHeight="1">
      <c r="B3" s="35" t="s">
        <v>296</v>
      </c>
      <c r="C3" s="35" t="s">
        <v>297</v>
      </c>
      <c r="D3" s="35" t="s">
        <v>298</v>
      </c>
    </row>
    <row r="4" ht="15.75" customHeight="1">
      <c r="B4" s="35" t="s">
        <v>297</v>
      </c>
      <c r="C4" s="35" t="s">
        <v>299</v>
      </c>
      <c r="D4" s="35" t="s">
        <v>300</v>
      </c>
    </row>
    <row r="5" ht="15.75" customHeight="1">
      <c r="B5" s="35" t="s">
        <v>301</v>
      </c>
      <c r="C5" s="35" t="s">
        <v>302</v>
      </c>
      <c r="D5" s="35" t="s">
        <v>303</v>
      </c>
    </row>
    <row r="6" ht="15.75" customHeight="1">
      <c r="B6" s="35" t="s">
        <v>304</v>
      </c>
      <c r="C6" s="35" t="s">
        <v>305</v>
      </c>
      <c r="D6" s="35" t="s">
        <v>306</v>
      </c>
    </row>
    <row r="7" ht="15.75" customHeight="1">
      <c r="B7" s="35" t="s">
        <v>307</v>
      </c>
      <c r="C7" s="35" t="s">
        <v>308</v>
      </c>
      <c r="D7" s="35" t="s">
        <v>309</v>
      </c>
    </row>
    <row r="8" ht="15.75" customHeight="1">
      <c r="B8" s="35" t="s">
        <v>310</v>
      </c>
      <c r="C8" s="35" t="s">
        <v>311</v>
      </c>
      <c r="D8" s="35" t="s">
        <v>312</v>
      </c>
    </row>
    <row r="9" ht="15.75" customHeight="1">
      <c r="B9" s="35" t="s">
        <v>313</v>
      </c>
      <c r="C9" s="35" t="s">
        <v>314</v>
      </c>
      <c r="D9" s="35" t="s">
        <v>315</v>
      </c>
    </row>
    <row r="10" ht="15.75" customHeight="1">
      <c r="B10" s="35" t="s">
        <v>316</v>
      </c>
      <c r="C10" s="35" t="s">
        <v>317</v>
      </c>
      <c r="D10" s="35" t="s">
        <v>318</v>
      </c>
    </row>
    <row r="11" ht="15.75" customHeight="1">
      <c r="B11" s="35" t="s">
        <v>319</v>
      </c>
      <c r="C11" s="35" t="s">
        <v>320</v>
      </c>
      <c r="D11" s="35" t="s">
        <v>321</v>
      </c>
    </row>
    <row r="12" ht="15.75" customHeight="1">
      <c r="B12" s="35" t="s">
        <v>322</v>
      </c>
      <c r="C12" s="35" t="s">
        <v>323</v>
      </c>
      <c r="D12" s="35" t="s">
        <v>324</v>
      </c>
    </row>
    <row r="13" ht="15.75" customHeight="1">
      <c r="B13" s="35" t="s">
        <v>325</v>
      </c>
      <c r="C13" s="35" t="s">
        <v>326</v>
      </c>
      <c r="D13" s="35" t="s">
        <v>327</v>
      </c>
    </row>
    <row r="14" ht="15.75" customHeight="1">
      <c r="B14" s="35" t="s">
        <v>328</v>
      </c>
      <c r="C14" s="35" t="s">
        <v>329</v>
      </c>
      <c r="D14" s="35" t="s">
        <v>330</v>
      </c>
    </row>
    <row r="15" ht="15.75" customHeight="1">
      <c r="B15" s="35" t="s">
        <v>331</v>
      </c>
      <c r="C15" s="35" t="s">
        <v>332</v>
      </c>
      <c r="D15" s="35" t="s">
        <v>333</v>
      </c>
    </row>
    <row r="16" ht="15.75" customHeight="1">
      <c r="B16" s="35" t="s">
        <v>320</v>
      </c>
      <c r="C16" s="35" t="s">
        <v>334</v>
      </c>
      <c r="D16" s="35" t="s">
        <v>335</v>
      </c>
    </row>
    <row r="17" ht="15.75" customHeight="1">
      <c r="B17" s="35" t="s">
        <v>336</v>
      </c>
      <c r="C17" s="35" t="s">
        <v>337</v>
      </c>
      <c r="D17" s="35" t="s">
        <v>338</v>
      </c>
    </row>
    <row r="18" ht="15.75" customHeight="1">
      <c r="B18" s="35" t="s">
        <v>339</v>
      </c>
      <c r="C18" s="35" t="s">
        <v>340</v>
      </c>
      <c r="D18" s="35" t="s">
        <v>341</v>
      </c>
    </row>
    <row r="19" ht="15.75" customHeight="1">
      <c r="B19" s="35" t="s">
        <v>342</v>
      </c>
      <c r="C19" s="35" t="s">
        <v>343</v>
      </c>
      <c r="D19" s="35" t="s">
        <v>344</v>
      </c>
    </row>
    <row r="20" ht="15.75" customHeight="1">
      <c r="B20" s="35" t="s">
        <v>345</v>
      </c>
      <c r="C20" s="35" t="s">
        <v>346</v>
      </c>
      <c r="D20" s="35" t="s">
        <v>347</v>
      </c>
    </row>
    <row r="21" ht="15.75" customHeight="1">
      <c r="B21" s="35" t="s">
        <v>348</v>
      </c>
      <c r="C21" s="35" t="s">
        <v>349</v>
      </c>
      <c r="D21" s="35" t="s">
        <v>350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75"/>
    <col customWidth="1" min="2" max="2" width="10.13"/>
    <col customWidth="1" min="3" max="3" width="12.38"/>
    <col customWidth="1" min="4" max="4" width="29.88"/>
    <col customWidth="1" min="5" max="5" width="22.0"/>
    <col customWidth="1" min="6" max="6" width="14.88"/>
    <col customWidth="1" min="7" max="7" width="30.25"/>
    <col customWidth="1" min="8" max="8" width="25.75"/>
    <col customWidth="1" min="9" max="26" width="14.38"/>
  </cols>
  <sheetData>
    <row r="1" ht="14.25" customHeight="1">
      <c r="A1" s="36" t="s">
        <v>351</v>
      </c>
      <c r="B1" s="37" t="s">
        <v>352</v>
      </c>
      <c r="C1" s="37" t="s">
        <v>353</v>
      </c>
      <c r="D1" s="38" t="s">
        <v>354</v>
      </c>
      <c r="E1" s="39" t="s">
        <v>355</v>
      </c>
      <c r="F1" s="39" t="s">
        <v>356</v>
      </c>
      <c r="G1" s="39" t="s">
        <v>357</v>
      </c>
      <c r="H1" s="39" t="s">
        <v>358</v>
      </c>
    </row>
    <row r="2" ht="69.75" customHeight="1">
      <c r="A2" s="40" t="s">
        <v>359</v>
      </c>
      <c r="B2" s="41" t="s">
        <v>360</v>
      </c>
      <c r="C2" s="41" t="s">
        <v>361</v>
      </c>
      <c r="D2" s="42" t="s">
        <v>362</v>
      </c>
      <c r="E2" s="43" t="s">
        <v>363</v>
      </c>
      <c r="F2" s="43" t="s">
        <v>364</v>
      </c>
      <c r="G2" s="44" t="s">
        <v>365</v>
      </c>
      <c r="H2" s="43" t="s">
        <v>366</v>
      </c>
    </row>
    <row r="3" ht="15.75" customHeight="1">
      <c r="A3" s="45"/>
      <c r="B3" s="45"/>
      <c r="C3" s="45"/>
      <c r="D3" s="46" t="s">
        <v>367</v>
      </c>
      <c r="E3" s="45"/>
      <c r="F3" s="45"/>
      <c r="G3" s="47" t="s">
        <v>368</v>
      </c>
      <c r="H3" s="45"/>
    </row>
    <row r="4" ht="15.75" customHeight="1">
      <c r="A4" s="48"/>
      <c r="B4" s="48"/>
      <c r="C4" s="48"/>
      <c r="D4" s="46" t="s">
        <v>369</v>
      </c>
      <c r="E4" s="48"/>
      <c r="F4" s="48"/>
      <c r="G4" s="49" t="s">
        <v>370</v>
      </c>
      <c r="H4" s="48"/>
    </row>
    <row r="5" ht="48.0" customHeight="1">
      <c r="A5" s="40" t="s">
        <v>371</v>
      </c>
      <c r="B5" s="41" t="s">
        <v>372</v>
      </c>
      <c r="C5" s="41" t="s">
        <v>373</v>
      </c>
      <c r="D5" s="42" t="s">
        <v>374</v>
      </c>
      <c r="E5" s="43" t="s">
        <v>375</v>
      </c>
      <c r="F5" s="50"/>
      <c r="G5" s="51" t="s">
        <v>376</v>
      </c>
      <c r="H5" s="52" t="s">
        <v>377</v>
      </c>
    </row>
    <row r="6" ht="15.75" customHeight="1">
      <c r="A6" s="45"/>
      <c r="B6" s="45"/>
      <c r="C6" s="45"/>
      <c r="D6" s="46" t="s">
        <v>378</v>
      </c>
      <c r="E6" s="45"/>
      <c r="F6" s="45"/>
      <c r="G6" s="53" t="s">
        <v>379</v>
      </c>
      <c r="H6" s="45"/>
    </row>
    <row r="7" ht="15.75" customHeight="1">
      <c r="A7" s="48"/>
      <c r="B7" s="48"/>
      <c r="C7" s="48"/>
      <c r="D7" s="54" t="s">
        <v>380</v>
      </c>
      <c r="E7" s="48"/>
      <c r="F7" s="48"/>
      <c r="G7" s="53" t="s">
        <v>381</v>
      </c>
      <c r="H7" s="48"/>
    </row>
    <row r="8" ht="15.75" customHeight="1">
      <c r="A8" s="40" t="s">
        <v>382</v>
      </c>
      <c r="B8" s="41" t="s">
        <v>383</v>
      </c>
      <c r="C8" s="41" t="s">
        <v>384</v>
      </c>
      <c r="D8" s="42" t="s">
        <v>385</v>
      </c>
      <c r="E8" s="52" t="s">
        <v>386</v>
      </c>
      <c r="F8" s="52" t="s">
        <v>387</v>
      </c>
      <c r="G8" s="51" t="s">
        <v>388</v>
      </c>
      <c r="H8" s="52" t="s">
        <v>389</v>
      </c>
    </row>
    <row r="9" ht="15.75" customHeight="1">
      <c r="A9" s="45"/>
      <c r="B9" s="45"/>
      <c r="C9" s="45"/>
      <c r="D9" s="46" t="s">
        <v>390</v>
      </c>
      <c r="E9" s="45"/>
      <c r="F9" s="45"/>
      <c r="G9" s="53" t="s">
        <v>391</v>
      </c>
      <c r="H9" s="45"/>
    </row>
    <row r="10" ht="15.75" customHeight="1">
      <c r="A10" s="48"/>
      <c r="B10" s="48"/>
      <c r="C10" s="48"/>
      <c r="D10" s="54" t="s">
        <v>392</v>
      </c>
      <c r="E10" s="48"/>
      <c r="F10" s="48"/>
      <c r="G10" s="55"/>
      <c r="H10" s="48"/>
    </row>
    <row r="11" ht="15.75" customHeight="1">
      <c r="A11" s="40" t="s">
        <v>393</v>
      </c>
      <c r="B11" s="41" t="s">
        <v>394</v>
      </c>
      <c r="C11" s="41" t="s">
        <v>395</v>
      </c>
      <c r="D11" s="42" t="s">
        <v>396</v>
      </c>
      <c r="E11" s="43" t="s">
        <v>397</v>
      </c>
      <c r="F11" s="43" t="s">
        <v>398</v>
      </c>
      <c r="G11" s="44" t="s">
        <v>399</v>
      </c>
      <c r="H11" s="43" t="s">
        <v>400</v>
      </c>
    </row>
    <row r="12" ht="15.75" customHeight="1">
      <c r="A12" s="45"/>
      <c r="B12" s="45"/>
      <c r="C12" s="45"/>
      <c r="D12" s="46" t="s">
        <v>401</v>
      </c>
      <c r="E12" s="45"/>
      <c r="F12" s="45"/>
      <c r="G12" s="47" t="s">
        <v>402</v>
      </c>
      <c r="H12" s="45"/>
    </row>
    <row r="13" ht="15.75" customHeight="1">
      <c r="A13" s="48"/>
      <c r="B13" s="48"/>
      <c r="C13" s="48"/>
      <c r="D13" s="54" t="s">
        <v>403</v>
      </c>
      <c r="E13" s="48"/>
      <c r="F13" s="48"/>
      <c r="G13" s="49"/>
      <c r="H13" s="48"/>
    </row>
    <row r="14" ht="36.75" customHeight="1">
      <c r="A14" s="40" t="s">
        <v>404</v>
      </c>
      <c r="B14" s="41" t="s">
        <v>405</v>
      </c>
      <c r="C14" s="41" t="s">
        <v>406</v>
      </c>
      <c r="D14" s="42" t="s">
        <v>407</v>
      </c>
      <c r="E14" s="52" t="s">
        <v>408</v>
      </c>
      <c r="F14" s="52" t="s">
        <v>409</v>
      </c>
      <c r="G14" s="52" t="s">
        <v>399</v>
      </c>
      <c r="H14" s="52" t="s">
        <v>410</v>
      </c>
    </row>
    <row r="15" ht="48.0" customHeight="1">
      <c r="A15" s="45"/>
      <c r="B15" s="45"/>
      <c r="C15" s="45"/>
      <c r="D15" s="46" t="s">
        <v>411</v>
      </c>
      <c r="E15" s="45"/>
      <c r="F15" s="45"/>
      <c r="G15" s="45"/>
      <c r="H15" s="45"/>
    </row>
    <row r="16" ht="37.5" customHeight="1">
      <c r="A16" s="45"/>
      <c r="B16" s="45"/>
      <c r="C16" s="45"/>
      <c r="D16" s="46" t="s">
        <v>412</v>
      </c>
      <c r="E16" s="45"/>
      <c r="F16" s="45"/>
      <c r="G16" s="45"/>
      <c r="H16" s="45"/>
    </row>
    <row r="17" ht="26.25" customHeight="1">
      <c r="A17" s="48"/>
      <c r="B17" s="48"/>
      <c r="C17" s="48"/>
      <c r="D17" s="46" t="s">
        <v>413</v>
      </c>
      <c r="E17" s="48"/>
      <c r="F17" s="48"/>
      <c r="G17" s="48"/>
      <c r="H17" s="48"/>
    </row>
    <row r="18" ht="14.25" customHeight="1"/>
    <row r="19" ht="14.25" customHeight="1">
      <c r="A19" s="56" t="s">
        <v>414</v>
      </c>
    </row>
    <row r="20" ht="14.25" customHeight="1">
      <c r="A20" s="57" t="s">
        <v>415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E5:E7"/>
    <mergeCell ref="F5:F7"/>
    <mergeCell ref="E8:E10"/>
    <mergeCell ref="F8:F10"/>
    <mergeCell ref="H8:H10"/>
    <mergeCell ref="E11:E13"/>
    <mergeCell ref="F11:F13"/>
    <mergeCell ref="H11:H13"/>
    <mergeCell ref="A2:A4"/>
    <mergeCell ref="B2:B4"/>
    <mergeCell ref="C2:C4"/>
    <mergeCell ref="E2:E4"/>
    <mergeCell ref="F2:F4"/>
    <mergeCell ref="H2:H4"/>
    <mergeCell ref="A5:A7"/>
    <mergeCell ref="H5:H7"/>
    <mergeCell ref="A11:A13"/>
    <mergeCell ref="A14:A17"/>
    <mergeCell ref="B14:B17"/>
    <mergeCell ref="C14:C17"/>
    <mergeCell ref="E14:E17"/>
    <mergeCell ref="F14:F17"/>
    <mergeCell ref="G14:G17"/>
    <mergeCell ref="H14:H17"/>
    <mergeCell ref="B5:B7"/>
    <mergeCell ref="C5:C7"/>
    <mergeCell ref="A8:A10"/>
    <mergeCell ref="B8:B10"/>
    <mergeCell ref="C8:C10"/>
    <mergeCell ref="B11:B13"/>
    <mergeCell ref="C11:C13"/>
  </mergeCells>
  <printOptions/>
  <pageMargins bottom="0.75" footer="0.0" header="0.0" left="0.7" right="0.7" top="0.75"/>
  <pageSetup orientation="landscape"/>
  <drawing r:id="rId1"/>
</worksheet>
</file>