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Report" sheetId="2" r:id="rId5"/>
    <sheet state="visible" name="Test Metrics" sheetId="3" r:id="rId6"/>
    <sheet state="visible" name="Bug Report" sheetId="4" r:id="rId7"/>
  </sheets>
  <definedNames/>
  <calcPr/>
</workbook>
</file>

<file path=xl/sharedStrings.xml><?xml version="1.0" encoding="utf-8"?>
<sst xmlns="http://schemas.openxmlformats.org/spreadsheetml/2006/main" count="717" uniqueCount="382">
  <si>
    <t>Web Application test case</t>
  </si>
  <si>
    <t>Pass</t>
  </si>
  <si>
    <t>Project Name</t>
  </si>
  <si>
    <t>Gp Shop</t>
  </si>
  <si>
    <t>Module</t>
  </si>
  <si>
    <t>User Management</t>
  </si>
  <si>
    <t>Fail</t>
  </si>
  <si>
    <t>Author</t>
  </si>
  <si>
    <t>Md. Al amin</t>
  </si>
  <si>
    <t>Features</t>
  </si>
  <si>
    <t>Register/login</t>
  </si>
  <si>
    <t>Not Tested</t>
  </si>
  <si>
    <t>Out of Scope</t>
  </si>
  <si>
    <t>Total</t>
  </si>
  <si>
    <t>Test Case number</t>
  </si>
  <si>
    <t>Test Cases</t>
  </si>
  <si>
    <t>Test data</t>
  </si>
  <si>
    <t>Execution Steps</t>
  </si>
  <si>
    <t>Exepected  Result</t>
  </si>
  <si>
    <t>Actual Result</t>
  </si>
  <si>
    <t>Dev Comments</t>
  </si>
  <si>
    <t>Final Status</t>
  </si>
  <si>
    <t xml:space="preserve">Screen Shot </t>
  </si>
  <si>
    <t>TC_001</t>
  </si>
  <si>
    <t>Register-&gt;sign in gmail</t>
  </si>
  <si>
    <t>Verify to sign in with email option</t>
  </si>
  <si>
    <t>1.go to the url("https://www.grameenphone.com/shop/")
2. click the right sight top corner profile logo
3. click the Sign in with gp id button
4. click the sign in with email anchor tag</t>
  </si>
  <si>
    <t>open the email input field</t>
  </si>
  <si>
    <t>PASS</t>
  </si>
  <si>
    <t>TC_002</t>
  </si>
  <si>
    <t>Register-&gt; gmail</t>
  </si>
  <si>
    <t>Verify empty input in gmail field</t>
  </si>
  <si>
    <t>1.go to the url("https://www.grameenphone.com/shop/")
2. click the right sight top corner profile logo
3. click the Sign in with gp id button
4. click the "sign in with email" anchor tag
5. empty gmail input fields
6. click the Sign in</t>
  </si>
  <si>
    <t>should not go to the next step show error message</t>
  </si>
  <si>
    <t>as expected</t>
  </si>
  <si>
    <t>TC_003</t>
  </si>
  <si>
    <t>Verify in invalid email address</t>
  </si>
  <si>
    <t>dfsfkk@gmail.com</t>
  </si>
  <si>
    <t>1.go to the url("https://www.grameenphone.com/shop/")
2. click the right sight top corner profile logo
3. click the Sign in with gp id button
4. click the "sign in with email" anchor tag
5. fill up the email input field with invalid email address
6. click the Sign in</t>
  </si>
  <si>
    <t>go to the next step not showing any error message</t>
  </si>
  <si>
    <t>FAIL</t>
  </si>
  <si>
    <t>invalid email</t>
  </si>
  <si>
    <t>TC_004</t>
  </si>
  <si>
    <t>Verify in invalid email address using number of gmail position</t>
  </si>
  <si>
    <t>anikalamin1@124.com</t>
  </si>
  <si>
    <t>1.go to the url("https://www.grameenphone.com/shop/")
2. click the right sight top corner profile logo
3. click the Sign in with gp id button
4. click the "sign in with email" anchor tag
5. fill up the email input field with invalid email address use numbers of @gmail postion
6. click the Sign in</t>
  </si>
  <si>
    <t>invalid email using numbers</t>
  </si>
  <si>
    <t>TC_005</t>
  </si>
  <si>
    <t>Verify in invalid email address using alphabets of @gmail position</t>
  </si>
  <si>
    <t>anikalamin1@abc.com</t>
  </si>
  <si>
    <t>1.go to the url("https://www.grameenphone.com/shop/")
2. click the right sight top corner profile logo
3. click the Sign in with gp id button
4. click the "sign in with email" anchor tag
5. fill up the email input field with invalid email address use alphabets of @gmail postion
6. click the Sign in</t>
  </si>
  <si>
    <t>invalid email using alphabets</t>
  </si>
  <si>
    <t>TC_006</t>
  </si>
  <si>
    <t>verify the using special character in gmail fields</t>
  </si>
  <si>
    <t>####@gmail.com</t>
  </si>
  <si>
    <t>1.go to the url("https://www.grameenphone.com/shop/")
2. click the right sight top corner profile logo
3. click the Sign in with gp id button
4. click the "sign in with email" anchor tag
5. fill up the email input field with special characters
6. click the Sign in</t>
  </si>
  <si>
    <t>special character</t>
  </si>
  <si>
    <t>TC_007</t>
  </si>
  <si>
    <t>verify the email using the special character @gmail position</t>
  </si>
  <si>
    <t>anikalamin1@####.com</t>
  </si>
  <si>
    <t>1.go to the url("https://www.grameenphone.com/shop/")
2. click the right sight top corner profile logo
3. click the Sign in with gp id button
4. click the "sign in with email" anchor tag
5. fill up the email input field with special characters at @gmail position
6. click the Sign in</t>
  </si>
  <si>
    <t>TC_008</t>
  </si>
  <si>
    <t>verify spelling mistake in gmail</t>
  </si>
  <si>
    <t>anikalamin1@gmial.com</t>
  </si>
  <si>
    <t>1.go to the url("https://www.grameenphone.com/shop/")
2. click the right sight top corner profile logo
3. click the Sign in with gp id button
4. click the "sign in with email" anchor tag
5. fill up the email input field spelling mistake in gmail
6. click the Sign in</t>
  </si>
  <si>
    <t>invalid email in spelling mistake</t>
  </si>
  <si>
    <t>TC_009</t>
  </si>
  <si>
    <t>verify valid email address</t>
  </si>
  <si>
    <t>anikalamin1@gmail.com</t>
  </si>
  <si>
    <t>1.go to the url("https://www.grameenphone.com/shop/")
2. click the right sight top corner profile logo
3. click the Sign in with gp id button
4. click the "sign in with email" anchor tag
5. fill up the email input field with valid email address
6. click the Sign in</t>
  </si>
  <si>
    <t xml:space="preserve">go to the next step </t>
  </si>
  <si>
    <t>TC_010</t>
  </si>
  <si>
    <t>verify the blank space in email address</t>
  </si>
  <si>
    <t>1.go to the url("https://www.grameenphone.com/shop/")
2. click the right sight top corner profile logo
3. click the Sign in with gp id button
4. click the "sign in with email" anchor tag
5. fill up the email input field with black space
6. click the Sign in</t>
  </si>
  <si>
    <t>not go the next step show the error message</t>
  </si>
  <si>
    <t>TC_011</t>
  </si>
  <si>
    <t>Register-&gt;Mobile</t>
  </si>
  <si>
    <t>verify the empty input in mobile number fields</t>
  </si>
  <si>
    <t>1.go to the url("https://www.grameenphone.com/shop/")
2. click the right sight top corner profile logo
3. click the Sign in with gp id button
4. click the "sign in with email" anchor tag
5. fill up the mobile fields in empty inputs
6. click the Sign in</t>
  </si>
  <si>
    <t>should not be register show the error message</t>
  </si>
  <si>
    <t>TC_012</t>
  </si>
  <si>
    <t>verify the invalid phone number</t>
  </si>
  <si>
    <t>1.go to the url("https://www.grameenphone.com/shop/")
2. click the right sight top corner profile logo
3. click the Sign in with gp id button
4. click the "sign in with email" anchor tag
5. fill up the mobile fields in invalid mobile number
6. click the Sign in</t>
  </si>
  <si>
    <t>TC_013</t>
  </si>
  <si>
    <t>verify the invalid phone number but using the 0 previous of numbers</t>
  </si>
  <si>
    <t>not tested</t>
  </si>
  <si>
    <t>TC_014</t>
  </si>
  <si>
    <t>verify the invalid phone number fill the numbers of input fields less than 11</t>
  </si>
  <si>
    <t>1472-583691</t>
  </si>
  <si>
    <t>1.go to the url("https://www.grameenphone.com/shop/")
2. click the right sight top corner profile logo
3. click the Sign in with gp id button
4. click the "sign in with email" anchor tag
5. fill up the mobile fields in invalid mobile number with less than 11
6. click the Sign in</t>
  </si>
  <si>
    <t>not showing any error message go to the verification step</t>
  </si>
  <si>
    <t>invalid numbers</t>
  </si>
  <si>
    <t>TC_015</t>
  </si>
  <si>
    <t>verify the boundary length of phone number input the numbers more than  the 11</t>
  </si>
  <si>
    <t>1.go to the url("https://www.grameenphone.com/shop/")
2. click the right sight top corner profile logo
3. click the Sign in with gp id button
4. click the "sign in with email" anchor tag
5. fill up the mobile fields input the number more than the 11
6. click the Sign in</t>
  </si>
  <si>
    <t>fill the number of input fields 11 there are no error message but fill up the number more than the 11 so show the error alets</t>
  </si>
  <si>
    <t>input the 11 number go to the varification step but input the number more than 11 should not go the next step show the error message</t>
  </si>
  <si>
    <t>TC_016</t>
  </si>
  <si>
    <t xml:space="preserve">verify special characters in mobile number </t>
  </si>
  <si>
    <t>#$$$$$#@</t>
  </si>
  <si>
    <t>1.go to the url("https://www.grameenphone.com/shop/")
2. click the right sight top corner profile logo
3. click the Sign in with gp id button
4. click the "sign in with email" anchor tag
5. fill up the mobile fields in special characters
6. click the Sign in</t>
  </si>
  <si>
    <t>show the message enter your valid phone number</t>
  </si>
  <si>
    <t>TC_017</t>
  </si>
  <si>
    <t xml:space="preserve">verify alphabatic characters in mobile number </t>
  </si>
  <si>
    <t>abcedef</t>
  </si>
  <si>
    <t>1.go to the url("https://www.grameenphone.com/shop/")
2. click the right sight top corner profile logo
3. click the Sign in with gp id button
4. click the "sign in with email" anchor tag
5. fill up the mobile fields in alphabatic characters
6. click the Sign in</t>
  </si>
  <si>
    <t>TC_018</t>
  </si>
  <si>
    <t>verify the blank space in phone numbers</t>
  </si>
  <si>
    <t>1.go to the url("https://www.grameenphone.com/shop/")
2. click the right sight top corner profile logo
3. click the Sign in with gp id button
4. click the "sign in with email" anchor tag
5. fill up the mobile fields in blank space
6. click the Sign in</t>
  </si>
  <si>
    <t>TC_019</t>
  </si>
  <si>
    <t>verify try to register to previous used phone numbers</t>
  </si>
  <si>
    <t>1.go to the url("https://www.grameenphone.com/shop/")
2. click the right sight top corner profile logo
3. click the Sign in with gp id button
4. click the "sign in with email" anchor tag
5. fill up the mobile fields in previous used registered phone numbers
6. click the Sign in</t>
  </si>
  <si>
    <t>phone number not accepted show the valid message</t>
  </si>
  <si>
    <t>show message this mobile number already registered</t>
  </si>
  <si>
    <t>TC_020</t>
  </si>
  <si>
    <t>verify to "change" anchor tag in mobile input field</t>
  </si>
  <si>
    <t>1.go to the url("https://www.grameenphone.com/shop/")
2. click the right sight top corner profile logo
3. click the Sign in with gp id button
4. click the "sign in with email" anchor tag
5.click the change anchor tag option</t>
  </si>
  <si>
    <t>edit the mobile phone number and input the correct phone number</t>
  </si>
  <si>
    <t xml:space="preserve">go to the mobile input field and edit </t>
  </si>
  <si>
    <t>TC_021</t>
  </si>
  <si>
    <t>Register-&gt;Verification code</t>
  </si>
  <si>
    <t>verify empty the verification field</t>
  </si>
  <si>
    <t>1.go to the url("https://www.grameenphone.com/shop/")
2. click the right sight top corner profile logo
3. click the Sign in with gp id button
4. click the "sign in with email" anchor tag
5. verification code input fields empty 
6. click the sign in button</t>
  </si>
  <si>
    <t>sign in button disabled shoud not to be registered</t>
  </si>
  <si>
    <t>TC_022</t>
  </si>
  <si>
    <t>verify try to verify to wrong pin</t>
  </si>
  <si>
    <t>1.go to the url("https://www.grameenphone.com/shop/")
2. click the right sight top corner profile logo
3. click the Sign in with gp id button
4. click the "sign in with email" anchor tag
5. fil up the verification code fields wrong pin
6. click the sign in button</t>
  </si>
  <si>
    <t>should not to be registered show the message this pin is invalid</t>
  </si>
  <si>
    <t>show message The verification code is invalid.</t>
  </si>
  <si>
    <t>TC_023</t>
  </si>
  <si>
    <t xml:space="preserve">verify try to verify the alphatic characters in verification code </t>
  </si>
  <si>
    <t>asdf</t>
  </si>
  <si>
    <t>1.go to the url("https://www.grameenphone.com/shop/")
2. click the right sight top corner profile logo
3. click the Sign in with gp id button
4. click the "sign in with email" anchor tag
5. fil up the verification code fields alphabatic characters
6. click the sign in button</t>
  </si>
  <si>
    <t>show the message you should must be enterd your valid pin number</t>
  </si>
  <si>
    <t>TC_024</t>
  </si>
  <si>
    <t xml:space="preserve">verify try to verify input the special characters in verification code </t>
  </si>
  <si>
    <t>#@##</t>
  </si>
  <si>
    <t>1.go to the url("https://www.grameenphone.com/shop/")
2. click the right sight top corner profile logo
3. click the Sign in with gp id button
4. click the "sign in with email" anchor tag
5. fil up the verification code fields special characters
6. click the sign in button</t>
  </si>
  <si>
    <t>TC_025</t>
  </si>
  <si>
    <t xml:space="preserve">verify timing to the verification code to resend the code again </t>
  </si>
  <si>
    <t xml:space="preserve">1.go to the url("https://www.grameenphone.com/shop/")
2. click the right sight top corner profile logo
3. click the Sign in with gp id button
4. click the "sign in with email" anchor tag
5. timing to the verification code </t>
  </si>
  <si>
    <t>automaticaly send the code again if we are not input the correct pin</t>
  </si>
  <si>
    <t xml:space="preserve">after the 20s show the message resend the code  </t>
  </si>
  <si>
    <t>TC_026</t>
  </si>
  <si>
    <t xml:space="preserve">verify the resend the code </t>
  </si>
  <si>
    <t xml:space="preserve">1.go to the url("https://www.grameenphone.com/shop/")
2. click the right sight top corner profile logo
3. click the Sign in with gp id button
4. click the "sign in with email" anchor tag
5. click the resend code </t>
  </si>
  <si>
    <t>send the code again in phone number</t>
  </si>
  <si>
    <t>not resend the code in phone number</t>
  </si>
  <si>
    <t>TC_027</t>
  </si>
  <si>
    <t>verify the valid pin</t>
  </si>
  <si>
    <t>1.go to the url("https://www.grameenphone.com/shop/")
2. click the right sight top corner profile logo
3. click the Sign in with gp id button
4. click the "sign in with email" anchor tag
5. fill up the valid pin in verification code fields
6. click the sign in button</t>
  </si>
  <si>
    <t>should be registered not show any error message</t>
  </si>
  <si>
    <t>not showing error message</t>
  </si>
  <si>
    <t>TC_028</t>
  </si>
  <si>
    <t>verify use pin in filed less than 4</t>
  </si>
  <si>
    <t>1.go to the url("https://www.grameenphone.com/shop/")
2. click the right sight top corner profile logo
3. click the Sign in with gp id button
4. click the "sign in with email" anchor tag
5. fill up the pin less than 4
6. click the sign in button</t>
  </si>
  <si>
    <t>should not to be register show error message</t>
  </si>
  <si>
    <t>sign in button disabled should not to be registered</t>
  </si>
  <si>
    <t>TC_029</t>
  </si>
  <si>
    <t>verify use pin in filed more than 4</t>
  </si>
  <si>
    <t>1.go to the url("https://www.grameenphone.com/shop/")
2. click the right sight top corner profile logo
3. click the Sign in with gp id button
4. click the "sign in with email" anchor tag
5. fill up the pin more than 4
6. click the sign in button</t>
  </si>
  <si>
    <t>TC_030</t>
  </si>
  <si>
    <t>Register-&gt;set password</t>
  </si>
  <si>
    <t>verify the empty field in set password</t>
  </si>
  <si>
    <t>1.go to the url("https://www.grameenphone.com/shop/")
2. click the right sight top corner profile logo
3. click the Sign in with gp id button
4. click the "sign in with email" anchor tag
5. empty field in set password
6. click the sign in button</t>
  </si>
  <si>
    <t>should not to be registered show the error message</t>
  </si>
  <si>
    <t>TC_031</t>
  </si>
  <si>
    <t>verify the input the password less than 6</t>
  </si>
  <si>
    <t>A2345</t>
  </si>
  <si>
    <t>1.go to the url("https://www.grameenphone.com/shop/")
2. click the right sight top corner profile logo
3. click the Sign in with gp id button
4. click the "sign in with email" anchor tag
5. fill up the password less than 6
6. click the sign in button</t>
  </si>
  <si>
    <t>show the message entered the password at least 6 characters</t>
  </si>
  <si>
    <t>TC_032</t>
  </si>
  <si>
    <t>verify the password more than 6 or equal to 6</t>
  </si>
  <si>
    <t>A23456</t>
  </si>
  <si>
    <t>1.go to the url("https://www.grameenphone.com/shop/")
2. click the right sight top corner profile logo
3. click the Sign in with gp id button
4. click the "sign in with email" anchor tag
5. fill up the password more than 6 or equal to 6
6. click the sign in button</t>
  </si>
  <si>
    <t xml:space="preserve">should be registered  </t>
  </si>
  <si>
    <t>not showing the error message</t>
  </si>
  <si>
    <t>TC_033</t>
  </si>
  <si>
    <t>verify the boundary length of password</t>
  </si>
  <si>
    <t>1.go to the url("https://www.grameenphone.com/shop/")
2. click the right sight top corner profile logo
3. click the Sign in with gp id button
4. click the "sign in with email" anchor tag
5. fill up the password unlimited
6. click the sign in button</t>
  </si>
  <si>
    <t>no more password will be taken after a certain password</t>
  </si>
  <si>
    <t>take the password unlimited not show the alets</t>
  </si>
  <si>
    <t>boundary length</t>
  </si>
  <si>
    <t>TC_034</t>
  </si>
  <si>
    <t xml:space="preserve">verify only use numbers </t>
  </si>
  <si>
    <t>1.go to the url("https://www.grameenphone.com/shop/")
2. click the right sight top corner profile logo
3. click the Sign in with gp id button
4. click the "sign in with email" anchor tag
5. fill up the password only the numbers
6. click the sign in button</t>
  </si>
  <si>
    <t>this password should not to be accepted</t>
  </si>
  <si>
    <t>show the alert message not use only the numbers</t>
  </si>
  <si>
    <t>TC_035</t>
  </si>
  <si>
    <t xml:space="preserve">verify only use alphabets </t>
  </si>
  <si>
    <t>abcdef</t>
  </si>
  <si>
    <t>1.go to the url("https://www.grameenphone.com/shop/")
2. click the right sight top corner profile logo
3. click the Sign in with gp id button
4. click the "sign in with email" anchor tag
5. fill up the password only the alphabets
6. click the sign in button</t>
  </si>
  <si>
    <t>TC_036</t>
  </si>
  <si>
    <t>verify the password using speical character</t>
  </si>
  <si>
    <t>##@@##</t>
  </si>
  <si>
    <t>1.go to the url("https://www.grameenphone.com/shop/")
2. click the right sight top corner profile logo
3. click the Sign in with gp id button
4. click the "sign in with email" anchor tag
5. fill up the password only use the special characters
6. click the sign in button</t>
  </si>
  <si>
    <t>password should be accepted not show any error message</t>
  </si>
  <si>
    <t>TC_037</t>
  </si>
  <si>
    <t>verify input the valid password combination to characters and number</t>
  </si>
  <si>
    <t>A12345</t>
  </si>
  <si>
    <t>1.go to the url("https://www.grameenphone.com/shop/")
2. click the right sight top corner profile logo
3. click the Sign in with gp id button
4. click the "sign in with email" anchor tag
5. fill up the valid password combination characters and number 
6. click the sign in button</t>
  </si>
  <si>
    <t>should be register</t>
  </si>
  <si>
    <t>TC_038</t>
  </si>
  <si>
    <t>verify blank space</t>
  </si>
  <si>
    <t>1.go to the url("https://www.grameenphone.com/shop/")
2. click the right sight top corner profile logo
3. click the Sign in with gp id button
4. click the "sign in with email" anchor tag
5. fill up the password field with blank space
6. click the sign in button</t>
  </si>
  <si>
    <t>blank space</t>
  </si>
  <si>
    <t>TC_039</t>
  </si>
  <si>
    <t>verify the alert message in password field</t>
  </si>
  <si>
    <t>1.go to the url("https://www.grameenphone.com/shop/")
2. click the right sight top corner profile logo
3. click the Sign in with gp id button
4. click the "sign in with email" anchor tag
5. fill up the password simple number and alphabets
6. click the sign in button</t>
  </si>
  <si>
    <t>show the alerts password weak strong etc</t>
  </si>
  <si>
    <t>show message Your password is weak, and easy to guess.</t>
  </si>
  <si>
    <t>TC_040</t>
  </si>
  <si>
    <t>Register-&gt;repeat password</t>
  </si>
  <si>
    <t>verify the empty field</t>
  </si>
  <si>
    <t>1.go to the url("https://www.grameenphone.com/shop/")
2. click the right sight top corner profile logo
3. click the Sign in with gp id button
4. click the "sign in with email" anchor tag
5. this filed should be empty
6. click the sign in button</t>
  </si>
  <si>
    <t>show the error message</t>
  </si>
  <si>
    <t>TC_041</t>
  </si>
  <si>
    <t xml:space="preserve">verify the invalid repeat password </t>
  </si>
  <si>
    <t>set password: 123456
repeat password: 1234567</t>
  </si>
  <si>
    <t>1.go to the url("https://www.grameenphone.com/shop/")
2. click the right sight top corner profile logo
3. click the Sign in with gp id button
4. click the "sign in with email" anchor tag
5. fill up al the input fields
6. fill up the set password
7. fill the repeat password more than to the real password
8. click sign in button</t>
  </si>
  <si>
    <t>shoud not to be register show the error message</t>
  </si>
  <si>
    <t>show the message your password not valid and not show the correct mark icon</t>
  </si>
  <si>
    <t>TC_042</t>
  </si>
  <si>
    <t>set password: 123456
repeat password: 12345</t>
  </si>
  <si>
    <t>1.go to the url("https://www.grameenphone.com/shop/")
2. click the right sight top corner profile logo
3. click the Sign in with gp id button
4. click the "sign in with email" anchor tag
5. fill up al the input fields
6. fill up the set password
7. fill the repeat password less than to the real password
8. click sign in button</t>
  </si>
  <si>
    <t>TC_043</t>
  </si>
  <si>
    <t xml:space="preserve">verify the valid repeat password </t>
  </si>
  <si>
    <t>set password: 123456
repeat password: 123456</t>
  </si>
  <si>
    <t>1.go to the url("https://www.grameenphone.com/shop/")
2. click the right sight top corner profile logo
3. click the Sign in with gp id button
4. click the "sign in with email" anchor tag
5. fill up al the input fields
6. fill up the set password
7. fill the repeat password equal to and same to the real password
8. click sign in button</t>
  </si>
  <si>
    <t>should be registerd</t>
  </si>
  <si>
    <t>show correct mark icon not show any error message</t>
  </si>
  <si>
    <t>TC_044</t>
  </si>
  <si>
    <t>verify the repeat password is not same to the set password</t>
  </si>
  <si>
    <t>set password: 123456
repeat password: 789456</t>
  </si>
  <si>
    <t>1.go to the url("https://www.grameenphone.com/shop/")
2. click the right sight top corner profile logo
3. click the Sign in with gp id button
4. click the "sign in with email" anchor tag
5. fill up al the input fields
6. fill up the set password
7. fill the repeat password is not same to the real password
8. click sign in button</t>
  </si>
  <si>
    <t>TC_045</t>
  </si>
  <si>
    <t>Register-&gt;terms and condition</t>
  </si>
  <si>
    <t>verify uncheck to the terms and condition checkbox</t>
  </si>
  <si>
    <t>1.go to the url("https://www.grameenphone.com/shop/")
2. click the right sight top corner profile logo
3. click the Sign in with gp id button
4. click the "sign in with email" anchor tag
5. fill up al the input fields
6. the uncheck the term and condition check box</t>
  </si>
  <si>
    <t>the sign in button should be disable</t>
  </si>
  <si>
    <t>TC_046</t>
  </si>
  <si>
    <t>verify check mark to the terms and condition checkbox</t>
  </si>
  <si>
    <t>1.go to the url("https://www.grameenphone.com/shop/")
2. click the right sight top corner profile logo
3. click the Sign in with gp id button
4. click the "sign in with email" anchor tag
5. fill up al the input fields
6. the check mark the term and condition check box</t>
  </si>
  <si>
    <t xml:space="preserve">the sign in button should be enable and registered </t>
  </si>
  <si>
    <t>TC_047</t>
  </si>
  <si>
    <t>verify the terms of service and privacy notice hyper link</t>
  </si>
  <si>
    <t>1.go to the url("https://www.grameenphone.com/shop/")
2. click the right sight top corner profile logo
3. click the Sign in with gp id button
4. click the "sign in with email" anchor tag
5. click the terms and service or privacy notice hyper link</t>
  </si>
  <si>
    <t>go to the terms and condition page and pricvacy notice page</t>
  </si>
  <si>
    <t>open the text of terms and conditon and privacy page</t>
  </si>
  <si>
    <t>TC_048</t>
  </si>
  <si>
    <t>Login-&gt; Phone number</t>
  </si>
  <si>
    <t>verify the empty field of phone number</t>
  </si>
  <si>
    <t>1.go to the url("https://www.grameenphone.com/shop/")
2. click the right sight top corner profile logo
3. click the Sign in with gp id button
4. empty field of phone number</t>
  </si>
  <si>
    <t>show the message please enter you mobile phone number</t>
  </si>
  <si>
    <t>TC_049</t>
  </si>
  <si>
    <t>verify invalid phone number</t>
  </si>
  <si>
    <t>1.go to the url("https://www.grameenphone.com/shop/")
2. click the right sight top corner profile logo
3. click the Sign in with gp id button
4. fill up the invalid phone number</t>
  </si>
  <si>
    <t>not showing the error message go the next verification step</t>
  </si>
  <si>
    <t>invalid phone number</t>
  </si>
  <si>
    <t>TC_050</t>
  </si>
  <si>
    <t>verify the unregistered phone number</t>
  </si>
  <si>
    <t>1.go to the url("https://www.grameenphone.com/shop/")
2. click the right sight top corner profile logo
3. click the Sign in with gp id button
4. fill up the unregistered phone number</t>
  </si>
  <si>
    <t>should be show the valid error message</t>
  </si>
  <si>
    <t>unregistered phone number</t>
  </si>
  <si>
    <t>TC_051</t>
  </si>
  <si>
    <t>verify the use the speicial character in phone number field</t>
  </si>
  <si>
    <t>@##########</t>
  </si>
  <si>
    <t>1.go to the url("https://www.grameenphone.com/shop/")
2. click the right sight top corner profile logo
3. click the Sign in with gp id button
4. fill up the input fields in special characters</t>
  </si>
  <si>
    <t>TC_052</t>
  </si>
  <si>
    <t>verify the use the alphabatic character in phone number field</t>
  </si>
  <si>
    <t>abcdefdkd</t>
  </si>
  <si>
    <t>1.go to the url("https://www.grameenphone.com/shop/")
2. click the right sight top corner profile logo
3. click the Sign in with gp id button
4. fill up the input fields in alphabatic characters</t>
  </si>
  <si>
    <t>TC_053</t>
  </si>
  <si>
    <t>verify the valid phone number and registered phone number</t>
  </si>
  <si>
    <t>1.go to the url("https://www.grameenphone.com/shop/")
2. click the right sight top corner profile logo
3. click the Sign in with gp id button
4. fill up the input fields in valid number and registered phone number</t>
  </si>
  <si>
    <t>go to the next verification step</t>
  </si>
  <si>
    <t>send a verification code in phone number</t>
  </si>
  <si>
    <t>TC_054</t>
  </si>
  <si>
    <t>Login-&gt; verification code</t>
  </si>
  <si>
    <t>verify the empty field in verification code input field</t>
  </si>
  <si>
    <t>1.go to the url("https://www.grameenphone.com/shop/")
2. click the right sight top corner profile logo
3. click the Sign in with gp id button
4. fill the valid and registered phone number
5. verification code field should be empty
6. click the arrow sign</t>
  </si>
  <si>
    <t>show message The verification code you entered was incorrect</t>
  </si>
  <si>
    <t>TC_055</t>
  </si>
  <si>
    <t>verify the invalid pin</t>
  </si>
  <si>
    <t>1.go to the url("https://www.grameenphone.com/shop/")
2. click the right sight top corner profile logo
3. click the Sign in with gp id button
4. fill the valid and registered phone number
5. fill up the verification code filed with invalid pin
6. click the arrow sign</t>
  </si>
  <si>
    <t>TC_056</t>
  </si>
  <si>
    <t>verify fill the verification code less than 4</t>
  </si>
  <si>
    <t>1.go to the url("https://www.grameenphone.com/shop/")
2. click the right sight top corner profile logo
3. click the Sign in with gp id button
4. fill the valid and registered phone number
5. fill up the verification code filed less than 4 numbers</t>
  </si>
  <si>
    <t>TC_057</t>
  </si>
  <si>
    <t>verify special characters in verification code</t>
  </si>
  <si>
    <t>@###</t>
  </si>
  <si>
    <t>1.go to the url("https://www.grameenphone.com/shop/")
2. click the right sight top corner profile logo
3. click the Sign in with gp id button
4. fill the valid and registered phone number
5. fill up the verification code field special character
6. click the arrow sign</t>
  </si>
  <si>
    <t>TC_058</t>
  </si>
  <si>
    <t>verify alphabatic characters in verification code</t>
  </si>
  <si>
    <t>abcd</t>
  </si>
  <si>
    <t>1.go to the url("https://www.grameenphone.com/shop/")
2. click the right sight top corner profile logo
3. click the Sign in with gp id button
4. fill the valid and registered phone number
5. fill up the verification code field alphabatic character
6. click the arrow sign</t>
  </si>
  <si>
    <t>TC_059</t>
  </si>
  <si>
    <t>verify the invalid code</t>
  </si>
  <si>
    <t>345a</t>
  </si>
  <si>
    <t>1.go to the url("https://www.grameenphone.com/shop/")
2. click the right sight top corner profile logo
3. click the Sign in with gp id button
4. fill the valid and registered phone number
5. fill up the verification code invalid pin
6. click the arrow sign</t>
  </si>
  <si>
    <t>TC_060</t>
  </si>
  <si>
    <t>verify the blank space</t>
  </si>
  <si>
    <t>1.go to the url("https://www.grameenphone.com/shop/")
2. click the right sight top corner profile logo
3. click the Sign in with gp id button
4. fill the valid and registered phone number
5. fill up the verification code with blank space
6. click the arrow sign</t>
  </si>
  <si>
    <t>TC_061</t>
  </si>
  <si>
    <t>verify valid pin number</t>
  </si>
  <si>
    <t>1.go to the url("https://www.grameenphone.com/shop/")
2. click the right sight top corner profile logo
3. click the Sign in with gp id button
4. fill the valid and registered phone number
5. fill up the verification code with valid phone number
6. click the arrow sign</t>
  </si>
  <si>
    <t xml:space="preserve">login successfully </t>
  </si>
  <si>
    <t>go to the home page</t>
  </si>
  <si>
    <t>TC_062</t>
  </si>
  <si>
    <t>verify the time of the verification code</t>
  </si>
  <si>
    <t>1.go to the url("https://www.grameenphone.com/shop/")
2. click the right sight top corner profile logo
3. click the Sign in with gp id button
4. fill the valid and registered phone number
5. timing of the verification code</t>
  </si>
  <si>
    <t>show a resend code hyper link  we are not input the correct pin and fill up not the pin</t>
  </si>
  <si>
    <t>show the resend code hyper  link</t>
  </si>
  <si>
    <t>TC_063</t>
  </si>
  <si>
    <t>verify the resend code</t>
  </si>
  <si>
    <t>1.go to the url("https://www.grameenphone.com/shop/")
2. click the right sight top corner profile logo
3. click the Sign in with gp id button
4. fill the valid and registered phone number
5. click the resend code</t>
  </si>
  <si>
    <t>should send the new code in phone number</t>
  </si>
  <si>
    <t>send code in phone number</t>
  </si>
  <si>
    <t>TC_064</t>
  </si>
  <si>
    <t>Register</t>
  </si>
  <si>
    <t>verify the grammatical mistake in register</t>
  </si>
  <si>
    <t>1.go to the url("https://www.grameenphone.com/shop/")
2. click the right sight top corner profile logo
3. click the Sign in with gp id button
5. check he grammatical text</t>
  </si>
  <si>
    <t>no grammatical mistake in register page</t>
  </si>
  <si>
    <t>TC_065</t>
  </si>
  <si>
    <t>verify the alignment in register and login page</t>
  </si>
  <si>
    <t>1.go to the url("https://www.grameenphone.com/shop/")
2. click the right sight top corner profile logo
3. click the Sign in with gp id button
5. check the alignment</t>
  </si>
  <si>
    <t>no alignment problem in register and login page</t>
  </si>
  <si>
    <t>TEST CASE REPORT</t>
  </si>
  <si>
    <t>All Information</t>
  </si>
  <si>
    <t>PROJECT NAME</t>
  </si>
  <si>
    <t>Status</t>
  </si>
  <si>
    <t>Total No</t>
  </si>
  <si>
    <t>Module name</t>
  </si>
  <si>
    <t>Test case report</t>
  </si>
  <si>
    <t>Written by</t>
  </si>
  <si>
    <t>Md. Al Amin</t>
  </si>
  <si>
    <t>Executed by</t>
  </si>
  <si>
    <t>out of scope</t>
  </si>
  <si>
    <t>TEST EXECUTION REPORT</t>
  </si>
  <si>
    <t>TEST CASE</t>
  </si>
  <si>
    <t>Not executed</t>
  </si>
  <si>
    <t>total TC</t>
  </si>
  <si>
    <t>Grand Total</t>
  </si>
  <si>
    <t>LIMITATION</t>
  </si>
  <si>
    <t>DOCUMENT</t>
  </si>
  <si>
    <t>Received</t>
  </si>
  <si>
    <t>Useful</t>
  </si>
  <si>
    <t>PRD</t>
  </si>
  <si>
    <t>No</t>
  </si>
  <si>
    <t>USER STORY</t>
  </si>
  <si>
    <t>TEST METRICS</t>
  </si>
  <si>
    <t>S No</t>
  </si>
  <si>
    <t>Required Data</t>
  </si>
  <si>
    <t xml:space="preserve">No of requirement </t>
  </si>
  <si>
    <t xml:space="preserve">avg no of test case per requirement </t>
  </si>
  <si>
    <t xml:space="preserve">total no of test case requirement </t>
  </si>
  <si>
    <t xml:space="preserve">total no of execute </t>
  </si>
  <si>
    <t>no of test case pass</t>
  </si>
  <si>
    <t>no of test case failed</t>
  </si>
  <si>
    <t>no of test case blocked</t>
  </si>
  <si>
    <t>no of test case not tested</t>
  </si>
  <si>
    <t xml:space="preserve">% of test case execute </t>
  </si>
  <si>
    <t>% of test case not executed</t>
  </si>
  <si>
    <t>% number of test case passed</t>
  </si>
  <si>
    <t>% number of test case failed</t>
  </si>
  <si>
    <t>% number of test case blocked</t>
  </si>
  <si>
    <t>Test Case ID</t>
  </si>
  <si>
    <t>Issue</t>
  </si>
  <si>
    <t>Steps</t>
  </si>
  <si>
    <t>Severity</t>
  </si>
  <si>
    <t>Bug Screenshort</t>
  </si>
  <si>
    <t>Resposible QA</t>
  </si>
  <si>
    <t>Entered Invalid Email address with random name</t>
  </si>
  <si>
    <t>Medium</t>
  </si>
  <si>
    <t>Entered Invalid Email address use number</t>
  </si>
  <si>
    <t>Entered Invalid Email address use alphabatic character</t>
  </si>
  <si>
    <t>Entered Invalid Email address use special character character</t>
  </si>
  <si>
    <t xml:space="preserve">Entered Invalid Email address and spelling mistake in gmail </t>
  </si>
  <si>
    <t>N/A</t>
  </si>
  <si>
    <t>Login</t>
  </si>
  <si>
    <t>Invalid phone number</t>
  </si>
  <si>
    <t>Unregistered phone number</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</si>
</sst>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4.0"/>
      <color theme="0"/>
      <name val="Arial"/>
      <scheme val="minor"/>
    </font>
    <font>
      <b/>
      <color theme="0"/>
      <name val="Arial"/>
      <scheme val="minor"/>
    </font>
    <font>
      <b/>
      <sz val="11.0"/>
      <color rgb="FF000000"/>
      <name val="Inconsolata"/>
    </font>
    <font>
      <b/>
      <color theme="1"/>
      <name val="Arial"/>
      <scheme val="minor"/>
    </font>
    <font>
      <color theme="1"/>
      <name val="Arial"/>
      <scheme val="minor"/>
    </font>
    <font>
      <b/>
      <color theme="1"/>
      <name val="Verdana"/>
    </font>
    <font>
      <b/>
      <color theme="1"/>
      <name val="Arial"/>
    </font>
    <font>
      <color rgb="FF000000"/>
      <name val="Arial"/>
    </font>
    <font>
      <u/>
      <color rgb="FF0000FF"/>
    </font>
    <font>
      <u/>
      <color rgb="FF0000FF"/>
    </font>
    <font>
      <sz val="12.0"/>
      <color theme="1"/>
      <name val="Inconsolata"/>
    </font>
    <font>
      <b/>
      <color rgb="FFFFFFFF"/>
      <name val="Arial"/>
      <scheme val="minor"/>
    </font>
    <font>
      <color theme="1"/>
      <name val="Arial"/>
    </font>
    <font>
      <b/>
      <sz val="18.0"/>
      <color rgb="FFFFFFFF"/>
      <name val="Arial"/>
    </font>
    <font/>
    <font>
      <b/>
      <color rgb="FFFFFFFF"/>
      <name val="Arial"/>
    </font>
    <font>
      <color theme="0"/>
      <name val="Arial"/>
    </font>
    <font>
      <color rgb="FFFFFFFF"/>
      <name val="Arial"/>
    </font>
    <font>
      <b/>
      <sz val="11.0"/>
      <color rgb="FFFFFFFF"/>
      <name val="Inconsolata"/>
    </font>
    <font>
      <b/>
      <sz val="18.0"/>
      <color theme="0"/>
      <name val="Arial"/>
    </font>
    <font>
      <sz val="11.0"/>
      <color theme="0"/>
      <name val="Arial"/>
    </font>
    <font>
      <sz val="11.0"/>
      <color theme="0"/>
      <name val="Arial"/>
      <scheme val="minor"/>
    </font>
    <font>
      <color theme="0"/>
      <name val="Arial"/>
      <scheme val="minor"/>
    </font>
    <font>
      <b/>
      <sz val="10.0"/>
      <color theme="0"/>
      <name val="Arial"/>
      <scheme val="minor"/>
    </font>
    <font>
      <b/>
      <sz val="10.0"/>
      <color rgb="FFFFFFFF"/>
      <name val="Arial"/>
      <scheme val="minor"/>
    </font>
  </fonts>
  <fills count="18">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45818E"/>
        <bgColor rgb="FF45818E"/>
      </patternFill>
    </fill>
    <fill>
      <patternFill patternType="solid">
        <fgColor rgb="FFE6B8AF"/>
        <bgColor rgb="FFE6B8AF"/>
      </patternFill>
    </fill>
    <fill>
      <patternFill patternType="solid">
        <fgColor rgb="FFB7B7B7"/>
        <bgColor rgb="FFB7B7B7"/>
      </patternFill>
    </fill>
    <fill>
      <patternFill patternType="solid">
        <fgColor rgb="FF990000"/>
        <bgColor rgb="FF990000"/>
      </patternFill>
    </fill>
    <fill>
      <patternFill patternType="solid">
        <fgColor rgb="FFDD7E6B"/>
        <bgColor rgb="FFDD7E6B"/>
      </patternFill>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CC4125"/>
        <bgColor rgb="FFCC4125"/>
      </patternFill>
    </fill>
    <fill>
      <patternFill patternType="solid">
        <fgColor rgb="FFCC0000"/>
        <bgColor rgb="FFCC0000"/>
      </patternFill>
    </fill>
    <fill>
      <patternFill patternType="solid">
        <fgColor rgb="FFFF0000"/>
        <bgColor rgb="FFFF0000"/>
      </patternFill>
    </fill>
    <fill>
      <patternFill patternType="solid">
        <fgColor rgb="FF00FF00"/>
        <bgColor rgb="FF00FF00"/>
      </patternFill>
    </fill>
    <fill>
      <patternFill patternType="solid">
        <fgColor rgb="FF4A86E8"/>
        <bgColor rgb="FF4A86E8"/>
      </patternFill>
    </fill>
    <fill>
      <patternFill patternType="solid">
        <fgColor rgb="FFE06666"/>
        <bgColor rgb="FFE06666"/>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readingOrder="0"/>
    </xf>
    <xf borderId="0" fillId="3" fontId="3" numFmtId="0" xfId="0" applyAlignment="1" applyFill="1" applyFont="1">
      <alignment horizontal="right"/>
    </xf>
    <xf borderId="0" fillId="0" fontId="4" numFmtId="0" xfId="0" applyAlignment="1" applyFont="1">
      <alignment readingOrder="0"/>
    </xf>
    <xf borderId="0" fillId="0" fontId="5" numFmtId="0" xfId="0" applyAlignment="1" applyFont="1">
      <alignment readingOrder="0"/>
    </xf>
    <xf borderId="0" fillId="4" fontId="2" numFmtId="0" xfId="0" applyAlignment="1" applyFill="1" applyFont="1">
      <alignment readingOrder="0"/>
    </xf>
    <xf borderId="0" fillId="0" fontId="4" numFmtId="0" xfId="0" applyFont="1"/>
    <xf borderId="1" fillId="5" fontId="6" numFmtId="0" xfId="0" applyAlignment="1" applyBorder="1" applyFill="1" applyFont="1">
      <alignment shrinkToFit="0" vertical="bottom" wrapText="1"/>
    </xf>
    <xf borderId="2" fillId="5" fontId="6" numFmtId="0" xfId="0" applyAlignment="1" applyBorder="1" applyFont="1">
      <alignment horizontal="center" vertical="bottom"/>
    </xf>
    <xf borderId="2" fillId="5" fontId="6" numFmtId="0" xfId="0" applyAlignment="1" applyBorder="1" applyFont="1">
      <alignment horizontal="center" shrinkToFit="0" vertical="bottom" wrapText="1"/>
    </xf>
    <xf borderId="2" fillId="6" fontId="7" numFmtId="0" xfId="0" applyAlignment="1" applyBorder="1" applyFill="1" applyFont="1">
      <alignment shrinkToFit="0" vertical="top" wrapText="1"/>
    </xf>
    <xf borderId="2" fillId="5" fontId="6" numFmtId="0" xfId="0" applyAlignment="1" applyBorder="1" applyFont="1">
      <alignment shrinkToFit="0" vertical="bottom" wrapText="1"/>
    </xf>
    <xf borderId="1" fillId="0" fontId="5" numFmtId="0" xfId="0" applyAlignment="1" applyBorder="1" applyFont="1">
      <alignment readingOrder="0" vertical="top"/>
    </xf>
    <xf borderId="1" fillId="0" fontId="5" numFmtId="0" xfId="0" applyAlignment="1" applyBorder="1" applyFont="1">
      <alignment readingOrder="0" shrinkToFit="0" vertical="top" wrapText="1"/>
    </xf>
    <xf borderId="0" fillId="3" fontId="8" numFmtId="0" xfId="0" applyAlignment="1" applyFont="1">
      <alignment horizontal="left" readingOrder="0" shrinkToFit="0" vertical="top" wrapText="1"/>
    </xf>
    <xf borderId="1" fillId="0" fontId="5" numFmtId="0" xfId="0" applyBorder="1" applyFont="1"/>
    <xf borderId="1" fillId="7" fontId="2" numFmtId="0" xfId="0" applyAlignment="1" applyBorder="1" applyFill="1" applyFont="1">
      <alignment horizontal="center" readingOrder="0" vertical="center"/>
    </xf>
    <xf borderId="1" fillId="3" fontId="8" numFmtId="0" xfId="0" applyAlignment="1" applyBorder="1" applyFont="1">
      <alignment horizontal="left" readingOrder="0" shrinkToFit="0" vertical="top" wrapText="1"/>
    </xf>
    <xf borderId="1" fillId="0" fontId="5" numFmtId="0" xfId="0" applyAlignment="1" applyBorder="1" applyFont="1">
      <alignment horizontal="center" readingOrder="0" vertical="center"/>
    </xf>
    <xf borderId="1" fillId="8" fontId="2" numFmtId="0" xfId="0" applyAlignment="1" applyBorder="1" applyFill="1" applyFont="1">
      <alignment horizontal="center" readingOrder="0" vertical="center"/>
    </xf>
    <xf borderId="1" fillId="0" fontId="9"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top" wrapText="1"/>
    </xf>
    <xf borderId="0" fillId="3" fontId="11" numFmtId="0" xfId="0" applyAlignment="1" applyFont="1">
      <alignment horizontal="center" readingOrder="0" vertical="center"/>
    </xf>
    <xf borderId="1" fillId="0" fontId="5" numFmtId="0" xfId="0" applyAlignment="1" applyBorder="1" applyFont="1">
      <alignment shrinkToFit="0" wrapText="1"/>
    </xf>
    <xf borderId="1" fillId="0" fontId="5" numFmtId="0" xfId="0" applyAlignment="1" applyBorder="1" applyFont="1">
      <alignment horizontal="left" readingOrder="0" shrinkToFit="0" vertical="top" wrapText="1"/>
    </xf>
    <xf borderId="1" fillId="0" fontId="5" numFmtId="0" xfId="0" applyAlignment="1" applyBorder="1" applyFont="1">
      <alignment readingOrder="0" shrinkToFit="0" vertical="center" wrapText="1"/>
    </xf>
    <xf borderId="1" fillId="7" fontId="12" numFmtId="0" xfId="0" applyAlignment="1" applyBorder="1" applyFont="1">
      <alignment horizontal="center" readingOrder="0" vertical="center"/>
    </xf>
    <xf borderId="0" fillId="0" fontId="13" numFmtId="0" xfId="0" applyAlignment="1" applyFont="1">
      <alignment vertical="bottom"/>
    </xf>
    <xf borderId="0" fillId="2" fontId="14" numFmtId="0" xfId="0" applyAlignment="1" applyFont="1">
      <alignment horizontal="center" vertical="bottom"/>
    </xf>
    <xf borderId="3" fillId="0" fontId="13" numFmtId="0" xfId="0" applyAlignment="1" applyBorder="1" applyFont="1">
      <alignment horizontal="center" vertical="bottom"/>
    </xf>
    <xf borderId="3" fillId="0" fontId="15" numFmtId="0" xfId="0" applyBorder="1" applyFont="1"/>
    <xf borderId="0" fillId="9" fontId="16" numFmtId="0" xfId="0" applyAlignment="1" applyFill="1" applyFont="1">
      <alignment vertical="bottom"/>
    </xf>
    <xf borderId="0" fillId="9" fontId="17" numFmtId="0" xfId="0" applyAlignment="1" applyFont="1">
      <alignment readingOrder="0" vertical="bottom"/>
    </xf>
    <xf borderId="4" fillId="0" fontId="13" numFmtId="0" xfId="0" applyAlignment="1" applyBorder="1" applyFont="1">
      <alignment vertical="bottom"/>
    </xf>
    <xf borderId="5" fillId="0" fontId="13" numFmtId="0" xfId="0" applyAlignment="1" applyBorder="1" applyFont="1">
      <alignment vertical="bottom"/>
    </xf>
    <xf borderId="0" fillId="9" fontId="18" numFmtId="0" xfId="0" applyAlignment="1" applyFont="1">
      <alignment vertical="bottom"/>
    </xf>
    <xf borderId="5" fillId="0" fontId="13" numFmtId="0" xfId="0" applyAlignment="1" applyBorder="1" applyFont="1">
      <alignment horizontal="right" vertical="bottom"/>
    </xf>
    <xf borderId="0" fillId="9" fontId="13" numFmtId="0" xfId="0" applyAlignment="1" applyFont="1">
      <alignment vertical="bottom"/>
    </xf>
    <xf borderId="5" fillId="0" fontId="13" numFmtId="0" xfId="0" applyAlignment="1" applyBorder="1" applyFont="1">
      <alignment readingOrder="0" vertical="bottom"/>
    </xf>
    <xf borderId="0" fillId="10" fontId="13" numFmtId="0" xfId="0" applyAlignment="1" applyFill="1" applyFont="1">
      <alignment vertical="bottom"/>
    </xf>
    <xf borderId="0" fillId="9" fontId="14" numFmtId="0" xfId="0" applyAlignment="1" applyFont="1">
      <alignment horizontal="center" vertical="bottom"/>
    </xf>
    <xf borderId="0" fillId="11" fontId="13" numFmtId="0" xfId="0" applyAlignment="1" applyFill="1" applyFont="1">
      <alignment vertical="bottom"/>
    </xf>
    <xf borderId="0" fillId="12" fontId="13" numFmtId="0" xfId="0" applyAlignment="1" applyFill="1" applyFont="1">
      <alignment vertical="bottom"/>
    </xf>
    <xf borderId="0" fillId="12" fontId="16" numFmtId="0" xfId="0" applyAlignment="1" applyFont="1">
      <alignment horizontal="center" vertical="bottom"/>
    </xf>
    <xf borderId="0" fillId="13" fontId="16" numFmtId="0" xfId="0" applyAlignment="1" applyFill="1" applyFont="1">
      <alignment horizontal="center"/>
    </xf>
    <xf borderId="0" fillId="13" fontId="19" numFmtId="0" xfId="0" applyAlignment="1" applyFont="1">
      <alignment horizontal="center" vertical="bottom"/>
    </xf>
    <xf borderId="0" fillId="13" fontId="16" numFmtId="0" xfId="0" applyAlignment="1" applyFont="1">
      <alignment horizontal="center" vertical="bottom"/>
    </xf>
    <xf borderId="0" fillId="14" fontId="13" numFmtId="0" xfId="0" applyAlignment="1" applyFill="1" applyFont="1">
      <alignment vertical="bottom"/>
    </xf>
    <xf borderId="0" fillId="7" fontId="13" numFmtId="0" xfId="0" applyAlignment="1" applyFont="1">
      <alignment vertical="bottom"/>
    </xf>
    <xf borderId="0" fillId="7" fontId="16" numFmtId="0" xfId="0" applyAlignment="1" applyFont="1">
      <alignment horizontal="center" vertical="bottom"/>
    </xf>
    <xf borderId="3" fillId="0" fontId="13" numFmtId="0" xfId="0" applyAlignment="1" applyBorder="1" applyFont="1">
      <alignment vertical="bottom"/>
    </xf>
    <xf borderId="5" fillId="0" fontId="15" numFmtId="0" xfId="0" applyBorder="1" applyFont="1"/>
    <xf borderId="0" fillId="15" fontId="20" numFmtId="0" xfId="0" applyAlignment="1" applyFill="1" applyFont="1">
      <alignment horizontal="center" readingOrder="0" vertical="bottom"/>
    </xf>
    <xf borderId="0" fillId="16" fontId="17" numFmtId="0" xfId="0" applyAlignment="1" applyFill="1" applyFont="1">
      <alignment horizontal="right" readingOrder="0" vertical="bottom"/>
    </xf>
    <xf borderId="0" fillId="16" fontId="17" numFmtId="0" xfId="0" applyAlignment="1" applyFont="1">
      <alignment horizontal="center" readingOrder="0" vertical="bottom"/>
    </xf>
    <xf borderId="0" fillId="16" fontId="21" numFmtId="0" xfId="0" applyAlignment="1" applyFont="1">
      <alignment readingOrder="0" vertical="bottom"/>
    </xf>
    <xf borderId="0" fillId="16" fontId="21" numFmtId="0" xfId="0" applyAlignment="1" applyFont="1">
      <alignment horizontal="left" readingOrder="0" vertical="bottom"/>
    </xf>
    <xf borderId="0" fillId="16" fontId="17" numFmtId="0" xfId="0" applyAlignment="1" applyFont="1">
      <alignment readingOrder="0" vertical="bottom"/>
    </xf>
    <xf borderId="0" fillId="16" fontId="17" numFmtId="0" xfId="0" applyAlignment="1" applyFont="1">
      <alignment vertical="bottom"/>
    </xf>
    <xf borderId="0" fillId="16" fontId="22" numFmtId="0" xfId="0" applyAlignment="1" applyFont="1">
      <alignment readingOrder="0"/>
    </xf>
    <xf borderId="0" fillId="16" fontId="23" numFmtId="0" xfId="0" applyFont="1"/>
    <xf borderId="0" fillId="0" fontId="23" numFmtId="0" xfId="0" applyAlignment="1" applyFont="1">
      <alignment readingOrder="0"/>
    </xf>
    <xf borderId="0" fillId="0" fontId="23" numFmtId="0" xfId="0" applyFont="1"/>
    <xf borderId="0" fillId="16" fontId="22" numFmtId="0" xfId="0" applyFont="1"/>
    <xf borderId="0" fillId="17" fontId="24" numFmtId="0" xfId="0" applyAlignment="1" applyFill="1" applyFont="1">
      <alignment readingOrder="0"/>
    </xf>
    <xf borderId="0" fillId="17" fontId="25" numFmtId="0" xfId="0" applyAlignment="1" applyFont="1">
      <alignment readingOrder="0"/>
    </xf>
    <xf borderId="1" fillId="0"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 CASE REPORT</a:t>
            </a:r>
          </a:p>
        </c:rich>
      </c:tx>
      <c:overlay val="0"/>
    </c:title>
    <c:plotArea>
      <c:layout/>
      <c:barChart>
        <c:barDir val="col"/>
        <c:grouping val="stacked"/>
        <c:ser>
          <c:idx val="0"/>
          <c:order val="0"/>
          <c:spPr>
            <a:solidFill>
              <a:schemeClr val="accent1"/>
            </a:solidFill>
            <a:ln cmpd="sng">
              <a:solidFill>
                <a:srgbClr val="000000"/>
              </a:solidFill>
            </a:ln>
          </c:spPr>
          <c:cat>
            <c:strRef>
              <c:f>Report!$M$7:$M$10</c:f>
            </c:strRef>
          </c:cat>
          <c:val>
            <c:numRef>
              <c:f>Report!$N$7:$N$10</c:f>
              <c:numCache/>
            </c:numRef>
          </c:val>
        </c:ser>
        <c:overlap val="100"/>
        <c:axId val="853428468"/>
        <c:axId val="1182893886"/>
      </c:barChart>
      <c:catAx>
        <c:axId val="853428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182893886"/>
      </c:catAx>
      <c:valAx>
        <c:axId val="11828938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No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342846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952500</xdr:colOff>
      <xdr:row>10</xdr:row>
      <xdr:rowOff>114300</xdr:rowOff>
    </xdr:from>
    <xdr:ext cx="4552950" cy="2809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nt.sc/0wOhlKOOCtzU" TargetMode="External"/><Relationship Id="rId2" Type="http://schemas.openxmlformats.org/officeDocument/2006/relationships/hyperlink" Target="https://prnt.sc/H9sgRVOMmci0" TargetMode="External"/><Relationship Id="rId3" Type="http://schemas.openxmlformats.org/officeDocument/2006/relationships/hyperlink" Target="https://prnt.sc/HQU0q-CNXaiv" TargetMode="External"/><Relationship Id="rId4" Type="http://schemas.openxmlformats.org/officeDocument/2006/relationships/hyperlink" Target="https://prnt.sc/x-8gWr0Mw4oU" TargetMode="External"/><Relationship Id="rId11" Type="http://schemas.openxmlformats.org/officeDocument/2006/relationships/drawing" Target="../drawings/drawing1.xml"/><Relationship Id="rId10" Type="http://schemas.openxmlformats.org/officeDocument/2006/relationships/hyperlink" Target="https://prnt.sc/_0PTPFfNXyYi" TargetMode="External"/><Relationship Id="rId9" Type="http://schemas.openxmlformats.org/officeDocument/2006/relationships/hyperlink" Target="https://prnt.sc/C4oY6B637lk8" TargetMode="External"/><Relationship Id="rId5" Type="http://schemas.openxmlformats.org/officeDocument/2006/relationships/hyperlink" Target="https://prnt.sc/No_KMEHiZJId" TargetMode="External"/><Relationship Id="rId6" Type="http://schemas.openxmlformats.org/officeDocument/2006/relationships/hyperlink" Target="https://prnt.sc/AsHCRq2sDxoA" TargetMode="External"/><Relationship Id="rId7" Type="http://schemas.openxmlformats.org/officeDocument/2006/relationships/hyperlink" Target="https://prnt.sc/UYPnA537s4nf" TargetMode="External"/><Relationship Id="rId8" Type="http://schemas.openxmlformats.org/officeDocument/2006/relationships/hyperlink" Target="https://prnt.sc/JxPR0iv2qGV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0wOhlKOOCtzU" TargetMode="External"/><Relationship Id="rId2" Type="http://schemas.openxmlformats.org/officeDocument/2006/relationships/hyperlink" Target="https://prnt.sc/H9sgRVOMmci0" TargetMode="External"/><Relationship Id="rId3" Type="http://schemas.openxmlformats.org/officeDocument/2006/relationships/hyperlink" Target="https://prnt.sc/HQU0q-CNXaiv" TargetMode="External"/><Relationship Id="rId4" Type="http://schemas.openxmlformats.org/officeDocument/2006/relationships/hyperlink" Target="https://prnt.sc/x-8gWr0Mw4oU" TargetMode="External"/><Relationship Id="rId11" Type="http://schemas.openxmlformats.org/officeDocument/2006/relationships/drawing" Target="../drawings/drawing4.xml"/><Relationship Id="rId10" Type="http://schemas.openxmlformats.org/officeDocument/2006/relationships/hyperlink" Target="https://prnt.sc/_0PTPFfNXyYi" TargetMode="External"/><Relationship Id="rId9" Type="http://schemas.openxmlformats.org/officeDocument/2006/relationships/hyperlink" Target="https://prnt.sc/C4oY6B637lk8" TargetMode="External"/><Relationship Id="rId5" Type="http://schemas.openxmlformats.org/officeDocument/2006/relationships/hyperlink" Target="https://prnt.sc/No_KMEHiZJId" TargetMode="External"/><Relationship Id="rId6" Type="http://schemas.openxmlformats.org/officeDocument/2006/relationships/hyperlink" Target="https://prnt.sc/AsHCRq2sDxoA" TargetMode="External"/><Relationship Id="rId7" Type="http://schemas.openxmlformats.org/officeDocument/2006/relationships/hyperlink" Target="https://prnt.sc/UYPnA537s4nf" TargetMode="External"/><Relationship Id="rId8" Type="http://schemas.openxmlformats.org/officeDocument/2006/relationships/hyperlink" Target="https://prnt.sc/JxPR0iv2qGV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6.63"/>
    <col customWidth="1" min="4" max="4" width="16.13"/>
    <col customWidth="1" min="5" max="5" width="25.38"/>
    <col customWidth="1" min="6" max="6" width="17.0"/>
    <col customWidth="1" min="7" max="7" width="14.25"/>
  </cols>
  <sheetData>
    <row r="1">
      <c r="A1" s="1" t="s">
        <v>0</v>
      </c>
      <c r="G1" s="2" t="s">
        <v>1</v>
      </c>
      <c r="H1" s="3">
        <f>COUNTIF(I8:I473, "PASS")</f>
        <v>52</v>
      </c>
    </row>
    <row r="2">
      <c r="A2" s="4" t="s">
        <v>2</v>
      </c>
      <c r="B2" s="5" t="s">
        <v>3</v>
      </c>
      <c r="D2" s="6" t="s">
        <v>4</v>
      </c>
      <c r="E2" s="5" t="s">
        <v>5</v>
      </c>
      <c r="G2" s="2" t="s">
        <v>6</v>
      </c>
      <c r="H2" s="7">
        <f>COUNTIF(I8:I473, "FAIL")</f>
        <v>12</v>
      </c>
    </row>
    <row r="3">
      <c r="A3" s="4" t="s">
        <v>7</v>
      </c>
      <c r="B3" s="4" t="s">
        <v>8</v>
      </c>
      <c r="D3" s="6" t="s">
        <v>9</v>
      </c>
      <c r="E3" s="5" t="s">
        <v>10</v>
      </c>
      <c r="G3" s="2" t="s">
        <v>11</v>
      </c>
      <c r="H3" s="7">
        <f>COUNTIF(I8:I473, "not tested")</f>
        <v>1</v>
      </c>
    </row>
    <row r="4">
      <c r="G4" s="2" t="s">
        <v>12</v>
      </c>
      <c r="H4" s="7">
        <f>COUNTIF(I8:I473, "out of scope")</f>
        <v>0</v>
      </c>
    </row>
    <row r="5">
      <c r="G5" s="2" t="s">
        <v>13</v>
      </c>
      <c r="H5" s="7">
        <f>sum(H1:H4)</f>
        <v>65</v>
      </c>
    </row>
    <row r="7">
      <c r="A7" s="8" t="s">
        <v>14</v>
      </c>
      <c r="B7" s="9" t="s">
        <v>9</v>
      </c>
      <c r="C7" s="10" t="s">
        <v>15</v>
      </c>
      <c r="D7" s="10" t="s">
        <v>16</v>
      </c>
      <c r="E7" s="11" t="s">
        <v>17</v>
      </c>
      <c r="F7" s="10" t="s">
        <v>18</v>
      </c>
      <c r="G7" s="12" t="s">
        <v>19</v>
      </c>
      <c r="H7" s="10" t="s">
        <v>20</v>
      </c>
      <c r="I7" s="9" t="s">
        <v>21</v>
      </c>
      <c r="J7" s="12" t="s">
        <v>22</v>
      </c>
    </row>
    <row r="8">
      <c r="A8" s="13" t="s">
        <v>23</v>
      </c>
      <c r="B8" s="14" t="s">
        <v>24</v>
      </c>
      <c r="C8" s="15" t="s">
        <v>25</v>
      </c>
      <c r="D8" s="16"/>
      <c r="E8" s="14" t="s">
        <v>26</v>
      </c>
      <c r="F8" s="14" t="s">
        <v>27</v>
      </c>
      <c r="G8" s="14" t="s">
        <v>27</v>
      </c>
      <c r="H8" s="16"/>
      <c r="I8" s="17" t="s">
        <v>28</v>
      </c>
      <c r="J8" s="16"/>
    </row>
    <row r="9">
      <c r="A9" s="13" t="s">
        <v>29</v>
      </c>
      <c r="B9" s="14" t="s">
        <v>30</v>
      </c>
      <c r="C9" s="18" t="s">
        <v>31</v>
      </c>
      <c r="D9" s="16"/>
      <c r="E9" s="14" t="s">
        <v>32</v>
      </c>
      <c r="F9" s="14" t="s">
        <v>33</v>
      </c>
      <c r="G9" s="14" t="s">
        <v>34</v>
      </c>
      <c r="H9" s="16"/>
      <c r="I9" s="17" t="s">
        <v>28</v>
      </c>
      <c r="J9" s="16"/>
    </row>
    <row r="10">
      <c r="A10" s="13" t="s">
        <v>35</v>
      </c>
      <c r="B10" s="14" t="s">
        <v>30</v>
      </c>
      <c r="C10" s="15" t="s">
        <v>36</v>
      </c>
      <c r="D10" s="19" t="s">
        <v>37</v>
      </c>
      <c r="E10" s="14" t="s">
        <v>38</v>
      </c>
      <c r="F10" s="14" t="s">
        <v>33</v>
      </c>
      <c r="G10" s="14" t="s">
        <v>39</v>
      </c>
      <c r="H10" s="16"/>
      <c r="I10" s="20" t="s">
        <v>40</v>
      </c>
      <c r="J10" s="21" t="s">
        <v>41</v>
      </c>
    </row>
    <row r="11">
      <c r="A11" s="13" t="s">
        <v>42</v>
      </c>
      <c r="B11" s="14" t="s">
        <v>30</v>
      </c>
      <c r="C11" s="18" t="s">
        <v>43</v>
      </c>
      <c r="D11" s="22" t="s">
        <v>44</v>
      </c>
      <c r="E11" s="14" t="s">
        <v>45</v>
      </c>
      <c r="F11" s="14" t="s">
        <v>33</v>
      </c>
      <c r="G11" s="14" t="s">
        <v>39</v>
      </c>
      <c r="H11" s="16"/>
      <c r="I11" s="20" t="s">
        <v>40</v>
      </c>
      <c r="J11" s="23" t="s">
        <v>46</v>
      </c>
    </row>
    <row r="12">
      <c r="A12" s="13" t="s">
        <v>47</v>
      </c>
      <c r="B12" s="14" t="s">
        <v>30</v>
      </c>
      <c r="C12" s="18" t="s">
        <v>48</v>
      </c>
      <c r="D12" s="22" t="s">
        <v>49</v>
      </c>
      <c r="E12" s="14" t="s">
        <v>50</v>
      </c>
      <c r="F12" s="14" t="s">
        <v>33</v>
      </c>
      <c r="G12" s="14" t="s">
        <v>39</v>
      </c>
      <c r="H12" s="16"/>
      <c r="I12" s="20" t="s">
        <v>40</v>
      </c>
      <c r="J12" s="23" t="s">
        <v>51</v>
      </c>
    </row>
    <row r="13">
      <c r="A13" s="13" t="s">
        <v>52</v>
      </c>
      <c r="B13" s="14" t="s">
        <v>30</v>
      </c>
      <c r="C13" s="14" t="s">
        <v>53</v>
      </c>
      <c r="D13" s="19" t="s">
        <v>54</v>
      </c>
      <c r="E13" s="14" t="s">
        <v>55</v>
      </c>
      <c r="F13" s="14" t="s">
        <v>33</v>
      </c>
      <c r="G13" s="14" t="s">
        <v>39</v>
      </c>
      <c r="H13" s="16"/>
      <c r="I13" s="20" t="s">
        <v>40</v>
      </c>
      <c r="J13" s="23" t="s">
        <v>56</v>
      </c>
    </row>
    <row r="14">
      <c r="A14" s="13" t="s">
        <v>57</v>
      </c>
      <c r="B14" s="14" t="s">
        <v>30</v>
      </c>
      <c r="C14" s="14" t="s">
        <v>58</v>
      </c>
      <c r="D14" s="22" t="s">
        <v>59</v>
      </c>
      <c r="E14" s="14" t="s">
        <v>60</v>
      </c>
      <c r="F14" s="14" t="s">
        <v>33</v>
      </c>
      <c r="G14" s="13" t="s">
        <v>34</v>
      </c>
      <c r="H14" s="16"/>
      <c r="I14" s="17" t="s">
        <v>28</v>
      </c>
      <c r="J14" s="16"/>
    </row>
    <row r="15">
      <c r="A15" s="13" t="s">
        <v>61</v>
      </c>
      <c r="B15" s="14" t="s">
        <v>30</v>
      </c>
      <c r="C15" s="14" t="s">
        <v>62</v>
      </c>
      <c r="D15" s="24" t="s">
        <v>63</v>
      </c>
      <c r="E15" s="14" t="s">
        <v>64</v>
      </c>
      <c r="F15" s="14" t="s">
        <v>33</v>
      </c>
      <c r="G15" s="14" t="s">
        <v>39</v>
      </c>
      <c r="H15" s="16"/>
      <c r="I15" s="20" t="s">
        <v>40</v>
      </c>
      <c r="J15" s="23" t="s">
        <v>65</v>
      </c>
    </row>
    <row r="16">
      <c r="A16" s="13" t="s">
        <v>66</v>
      </c>
      <c r="B16" s="14" t="s">
        <v>30</v>
      </c>
      <c r="C16" s="14" t="s">
        <v>67</v>
      </c>
      <c r="D16" s="24" t="s">
        <v>68</v>
      </c>
      <c r="E16" s="14" t="s">
        <v>69</v>
      </c>
      <c r="F16" s="13" t="s">
        <v>70</v>
      </c>
      <c r="G16" s="13" t="s">
        <v>34</v>
      </c>
      <c r="H16" s="16"/>
      <c r="I16" s="17" t="s">
        <v>28</v>
      </c>
      <c r="J16" s="16"/>
    </row>
    <row r="17">
      <c r="A17" s="13" t="s">
        <v>71</v>
      </c>
      <c r="B17" s="14" t="s">
        <v>30</v>
      </c>
      <c r="C17" s="14" t="s">
        <v>72</v>
      </c>
      <c r="D17" s="19"/>
      <c r="E17" s="14" t="s">
        <v>73</v>
      </c>
      <c r="F17" s="14" t="s">
        <v>74</v>
      </c>
      <c r="G17" s="13" t="s">
        <v>34</v>
      </c>
      <c r="H17" s="16"/>
      <c r="I17" s="17" t="s">
        <v>28</v>
      </c>
      <c r="J17" s="16"/>
    </row>
    <row r="18">
      <c r="A18" s="13" t="s">
        <v>75</v>
      </c>
      <c r="B18" s="13" t="s">
        <v>76</v>
      </c>
      <c r="C18" s="14" t="s">
        <v>77</v>
      </c>
      <c r="D18" s="16"/>
      <c r="E18" s="14" t="s">
        <v>78</v>
      </c>
      <c r="F18" s="14" t="s">
        <v>79</v>
      </c>
      <c r="G18" s="13" t="s">
        <v>34</v>
      </c>
      <c r="H18" s="16"/>
      <c r="I18" s="17" t="s">
        <v>28</v>
      </c>
      <c r="J18" s="16"/>
    </row>
    <row r="19">
      <c r="A19" s="13" t="s">
        <v>80</v>
      </c>
      <c r="B19" s="13" t="s">
        <v>76</v>
      </c>
      <c r="C19" s="14" t="s">
        <v>81</v>
      </c>
      <c r="D19" s="19">
        <v>4.5612398741E10</v>
      </c>
      <c r="E19" s="14" t="s">
        <v>82</v>
      </c>
      <c r="F19" s="14" t="s">
        <v>33</v>
      </c>
      <c r="G19" s="13" t="s">
        <v>34</v>
      </c>
      <c r="H19" s="16"/>
      <c r="I19" s="17" t="s">
        <v>28</v>
      </c>
      <c r="J19" s="16"/>
    </row>
    <row r="20">
      <c r="A20" s="13" t="s">
        <v>83</v>
      </c>
      <c r="B20" s="13" t="s">
        <v>76</v>
      </c>
      <c r="C20" s="14" t="s">
        <v>84</v>
      </c>
      <c r="D20" s="25">
        <v>4.587912467E9</v>
      </c>
      <c r="E20" s="16"/>
      <c r="F20" s="26"/>
      <c r="G20" s="16"/>
      <c r="H20" s="16"/>
      <c r="I20" s="22" t="s">
        <v>85</v>
      </c>
      <c r="J20" s="16"/>
    </row>
    <row r="21">
      <c r="A21" s="13" t="s">
        <v>86</v>
      </c>
      <c r="B21" s="13" t="s">
        <v>76</v>
      </c>
      <c r="C21" s="14" t="s">
        <v>87</v>
      </c>
      <c r="D21" s="22" t="s">
        <v>88</v>
      </c>
      <c r="E21" s="14" t="s">
        <v>89</v>
      </c>
      <c r="F21" s="14" t="s">
        <v>33</v>
      </c>
      <c r="G21" s="14" t="s">
        <v>90</v>
      </c>
      <c r="H21" s="16"/>
      <c r="I21" s="20" t="s">
        <v>40</v>
      </c>
      <c r="J21" s="23" t="s">
        <v>91</v>
      </c>
    </row>
    <row r="22">
      <c r="A22" s="13" t="s">
        <v>92</v>
      </c>
      <c r="B22" s="13" t="s">
        <v>76</v>
      </c>
      <c r="C22" s="14" t="s">
        <v>93</v>
      </c>
      <c r="D22" s="22">
        <v>1.734301291E9</v>
      </c>
      <c r="E22" s="14" t="s">
        <v>94</v>
      </c>
      <c r="F22" s="27" t="s">
        <v>95</v>
      </c>
      <c r="G22" s="14" t="s">
        <v>96</v>
      </c>
      <c r="H22" s="16"/>
      <c r="I22" s="17" t="s">
        <v>28</v>
      </c>
      <c r="J22" s="16"/>
    </row>
    <row r="23">
      <c r="A23" s="13" t="s">
        <v>97</v>
      </c>
      <c r="B23" s="13" t="s">
        <v>76</v>
      </c>
      <c r="C23" s="14" t="s">
        <v>98</v>
      </c>
      <c r="D23" s="19" t="s">
        <v>99</v>
      </c>
      <c r="E23" s="14" t="s">
        <v>100</v>
      </c>
      <c r="F23" s="14" t="s">
        <v>33</v>
      </c>
      <c r="G23" s="14" t="s">
        <v>101</v>
      </c>
      <c r="H23" s="16"/>
      <c r="I23" s="17" t="s">
        <v>28</v>
      </c>
      <c r="J23" s="16"/>
    </row>
    <row r="24">
      <c r="A24" s="13" t="s">
        <v>102</v>
      </c>
      <c r="B24" s="13" t="s">
        <v>76</v>
      </c>
      <c r="C24" s="14" t="s">
        <v>103</v>
      </c>
      <c r="D24" s="22" t="s">
        <v>104</v>
      </c>
      <c r="E24" s="14" t="s">
        <v>105</v>
      </c>
      <c r="F24" s="14" t="s">
        <v>33</v>
      </c>
      <c r="G24" s="14" t="s">
        <v>101</v>
      </c>
      <c r="H24" s="16"/>
      <c r="I24" s="17" t="s">
        <v>28</v>
      </c>
      <c r="J24" s="16"/>
    </row>
    <row r="25">
      <c r="A25" s="13" t="s">
        <v>106</v>
      </c>
      <c r="B25" s="13" t="s">
        <v>76</v>
      </c>
      <c r="C25" s="14" t="s">
        <v>107</v>
      </c>
      <c r="D25" s="16"/>
      <c r="E25" s="14" t="s">
        <v>108</v>
      </c>
      <c r="F25" s="14" t="s">
        <v>33</v>
      </c>
      <c r="G25" s="13" t="s">
        <v>34</v>
      </c>
      <c r="H25" s="16"/>
      <c r="I25" s="17" t="s">
        <v>28</v>
      </c>
      <c r="J25" s="16"/>
    </row>
    <row r="26">
      <c r="A26" s="13" t="s">
        <v>109</v>
      </c>
      <c r="B26" s="13" t="s">
        <v>76</v>
      </c>
      <c r="C26" s="14" t="s">
        <v>110</v>
      </c>
      <c r="D26" s="19">
        <v>1.734301291E9</v>
      </c>
      <c r="E26" s="14" t="s">
        <v>111</v>
      </c>
      <c r="F26" s="14" t="s">
        <v>112</v>
      </c>
      <c r="G26" s="14" t="s">
        <v>113</v>
      </c>
      <c r="H26" s="16"/>
      <c r="I26" s="17" t="s">
        <v>28</v>
      </c>
      <c r="J26" s="16"/>
    </row>
    <row r="27">
      <c r="A27" s="13" t="s">
        <v>114</v>
      </c>
      <c r="B27" s="13" t="s">
        <v>76</v>
      </c>
      <c r="C27" s="14" t="s">
        <v>115</v>
      </c>
      <c r="D27" s="16"/>
      <c r="E27" s="14" t="s">
        <v>116</v>
      </c>
      <c r="F27" s="14" t="s">
        <v>117</v>
      </c>
      <c r="G27" s="14" t="s">
        <v>118</v>
      </c>
      <c r="H27" s="16"/>
      <c r="I27" s="17" t="s">
        <v>28</v>
      </c>
      <c r="J27" s="16"/>
    </row>
    <row r="28">
      <c r="A28" s="13" t="s">
        <v>119</v>
      </c>
      <c r="B28" s="14" t="s">
        <v>120</v>
      </c>
      <c r="C28" s="14" t="s">
        <v>121</v>
      </c>
      <c r="D28" s="16"/>
      <c r="E28" s="14" t="s">
        <v>122</v>
      </c>
      <c r="F28" s="14" t="s">
        <v>33</v>
      </c>
      <c r="G28" s="14" t="s">
        <v>123</v>
      </c>
      <c r="H28" s="16"/>
      <c r="I28" s="17" t="s">
        <v>28</v>
      </c>
      <c r="J28" s="16"/>
    </row>
    <row r="29">
      <c r="A29" s="13" t="s">
        <v>124</v>
      </c>
      <c r="B29" s="14" t="s">
        <v>120</v>
      </c>
      <c r="C29" s="14" t="s">
        <v>125</v>
      </c>
      <c r="D29" s="22">
        <v>1234.0</v>
      </c>
      <c r="E29" s="14" t="s">
        <v>126</v>
      </c>
      <c r="F29" s="14" t="s">
        <v>127</v>
      </c>
      <c r="G29" s="14" t="s">
        <v>128</v>
      </c>
      <c r="H29" s="16"/>
      <c r="I29" s="17" t="s">
        <v>28</v>
      </c>
      <c r="J29" s="16"/>
    </row>
    <row r="30">
      <c r="A30" s="13" t="s">
        <v>129</v>
      </c>
      <c r="B30" s="14" t="s">
        <v>120</v>
      </c>
      <c r="C30" s="14" t="s">
        <v>130</v>
      </c>
      <c r="D30" s="22" t="s">
        <v>131</v>
      </c>
      <c r="E30" s="14" t="s">
        <v>132</v>
      </c>
      <c r="F30" s="14" t="s">
        <v>127</v>
      </c>
      <c r="G30" s="14" t="s">
        <v>133</v>
      </c>
      <c r="H30" s="16"/>
      <c r="I30" s="17" t="s">
        <v>28</v>
      </c>
      <c r="J30" s="16"/>
    </row>
    <row r="31">
      <c r="A31" s="13" t="s">
        <v>134</v>
      </c>
      <c r="B31" s="14" t="s">
        <v>120</v>
      </c>
      <c r="C31" s="14" t="s">
        <v>135</v>
      </c>
      <c r="D31" s="19" t="s">
        <v>136</v>
      </c>
      <c r="E31" s="14" t="s">
        <v>137</v>
      </c>
      <c r="F31" s="14" t="s">
        <v>127</v>
      </c>
      <c r="G31" s="14" t="s">
        <v>133</v>
      </c>
      <c r="H31" s="16"/>
      <c r="I31" s="17" t="s">
        <v>28</v>
      </c>
      <c r="J31" s="16"/>
    </row>
    <row r="32">
      <c r="A32" s="13" t="s">
        <v>138</v>
      </c>
      <c r="B32" s="14" t="s">
        <v>120</v>
      </c>
      <c r="C32" s="14" t="s">
        <v>139</v>
      </c>
      <c r="D32" s="16"/>
      <c r="E32" s="14" t="s">
        <v>140</v>
      </c>
      <c r="F32" s="14" t="s">
        <v>141</v>
      </c>
      <c r="G32" s="14" t="s">
        <v>142</v>
      </c>
      <c r="H32" s="16"/>
      <c r="I32" s="17" t="s">
        <v>28</v>
      </c>
      <c r="J32" s="16"/>
    </row>
    <row r="33">
      <c r="A33" s="13" t="s">
        <v>143</v>
      </c>
      <c r="B33" s="14" t="s">
        <v>120</v>
      </c>
      <c r="C33" s="14" t="s">
        <v>144</v>
      </c>
      <c r="D33" s="16"/>
      <c r="E33" s="14" t="s">
        <v>145</v>
      </c>
      <c r="F33" s="14" t="s">
        <v>146</v>
      </c>
      <c r="G33" s="14" t="s">
        <v>147</v>
      </c>
      <c r="H33" s="16"/>
      <c r="I33" s="20" t="s">
        <v>40</v>
      </c>
      <c r="J33" s="16"/>
    </row>
    <row r="34">
      <c r="A34" s="13" t="s">
        <v>148</v>
      </c>
      <c r="B34" s="14" t="s">
        <v>120</v>
      </c>
      <c r="C34" s="14" t="s">
        <v>149</v>
      </c>
      <c r="D34" s="16"/>
      <c r="E34" s="14" t="s">
        <v>150</v>
      </c>
      <c r="F34" s="14" t="s">
        <v>151</v>
      </c>
      <c r="G34" s="14" t="s">
        <v>152</v>
      </c>
      <c r="H34" s="16"/>
      <c r="I34" s="17" t="s">
        <v>28</v>
      </c>
      <c r="J34" s="16"/>
    </row>
    <row r="35">
      <c r="A35" s="13" t="s">
        <v>153</v>
      </c>
      <c r="B35" s="14" t="s">
        <v>120</v>
      </c>
      <c r="C35" s="14" t="s">
        <v>154</v>
      </c>
      <c r="D35" s="19">
        <v>123.0</v>
      </c>
      <c r="E35" s="14" t="s">
        <v>155</v>
      </c>
      <c r="F35" s="14" t="s">
        <v>156</v>
      </c>
      <c r="G35" s="14" t="s">
        <v>157</v>
      </c>
      <c r="H35" s="16"/>
      <c r="I35" s="17" t="s">
        <v>28</v>
      </c>
      <c r="J35" s="16"/>
    </row>
    <row r="36">
      <c r="A36" s="13" t="s">
        <v>158</v>
      </c>
      <c r="B36" s="14" t="s">
        <v>120</v>
      </c>
      <c r="C36" s="14" t="s">
        <v>159</v>
      </c>
      <c r="D36" s="19">
        <v>4789.0</v>
      </c>
      <c r="E36" s="14" t="s">
        <v>160</v>
      </c>
      <c r="F36" s="14" t="s">
        <v>156</v>
      </c>
      <c r="G36" s="14" t="s">
        <v>157</v>
      </c>
      <c r="H36" s="16"/>
      <c r="I36" s="17" t="s">
        <v>28</v>
      </c>
      <c r="J36" s="16"/>
    </row>
    <row r="37">
      <c r="A37" s="13" t="s">
        <v>161</v>
      </c>
      <c r="B37" s="14" t="s">
        <v>162</v>
      </c>
      <c r="C37" s="14" t="s">
        <v>163</v>
      </c>
      <c r="D37" s="16"/>
      <c r="E37" s="14" t="s">
        <v>164</v>
      </c>
      <c r="F37" s="14" t="s">
        <v>165</v>
      </c>
      <c r="G37" s="13" t="s">
        <v>34</v>
      </c>
      <c r="H37" s="16"/>
      <c r="I37" s="17" t="s">
        <v>28</v>
      </c>
      <c r="J37" s="16"/>
    </row>
    <row r="38">
      <c r="A38" s="13" t="s">
        <v>166</v>
      </c>
      <c r="B38" s="14" t="s">
        <v>162</v>
      </c>
      <c r="C38" s="14" t="s">
        <v>167</v>
      </c>
      <c r="D38" s="22" t="s">
        <v>168</v>
      </c>
      <c r="E38" s="14" t="s">
        <v>169</v>
      </c>
      <c r="F38" s="14" t="s">
        <v>165</v>
      </c>
      <c r="G38" s="27" t="s">
        <v>170</v>
      </c>
      <c r="H38" s="16"/>
      <c r="I38" s="17" t="s">
        <v>28</v>
      </c>
      <c r="J38" s="16"/>
    </row>
    <row r="39">
      <c r="A39" s="13" t="s">
        <v>171</v>
      </c>
      <c r="B39" s="14" t="s">
        <v>162</v>
      </c>
      <c r="C39" s="14" t="s">
        <v>172</v>
      </c>
      <c r="D39" s="19" t="s">
        <v>173</v>
      </c>
      <c r="E39" s="14" t="s">
        <v>174</v>
      </c>
      <c r="F39" s="13" t="s">
        <v>175</v>
      </c>
      <c r="G39" s="14" t="s">
        <v>176</v>
      </c>
      <c r="H39" s="16"/>
      <c r="I39" s="17" t="s">
        <v>28</v>
      </c>
      <c r="J39" s="16"/>
    </row>
    <row r="40">
      <c r="A40" s="13" t="s">
        <v>177</v>
      </c>
      <c r="B40" s="14" t="s">
        <v>162</v>
      </c>
      <c r="C40" s="14" t="s">
        <v>178</v>
      </c>
      <c r="D40" s="16"/>
      <c r="E40" s="14" t="s">
        <v>179</v>
      </c>
      <c r="F40" s="14" t="s">
        <v>180</v>
      </c>
      <c r="G40" s="14" t="s">
        <v>181</v>
      </c>
      <c r="H40" s="16"/>
      <c r="I40" s="20" t="s">
        <v>40</v>
      </c>
      <c r="J40" s="21" t="s">
        <v>182</v>
      </c>
    </row>
    <row r="41">
      <c r="A41" s="13" t="s">
        <v>183</v>
      </c>
      <c r="B41" s="14" t="s">
        <v>162</v>
      </c>
      <c r="C41" s="14" t="s">
        <v>184</v>
      </c>
      <c r="D41" s="19">
        <v>123456.0</v>
      </c>
      <c r="E41" s="14" t="s">
        <v>185</v>
      </c>
      <c r="F41" s="14" t="s">
        <v>186</v>
      </c>
      <c r="G41" s="14" t="s">
        <v>187</v>
      </c>
      <c r="H41" s="16"/>
      <c r="I41" s="17" t="s">
        <v>28</v>
      </c>
      <c r="J41" s="16"/>
    </row>
    <row r="42">
      <c r="A42" s="13" t="s">
        <v>188</v>
      </c>
      <c r="B42" s="14" t="s">
        <v>162</v>
      </c>
      <c r="C42" s="14" t="s">
        <v>189</v>
      </c>
      <c r="D42" s="19" t="s">
        <v>190</v>
      </c>
      <c r="E42" s="14" t="s">
        <v>191</v>
      </c>
      <c r="F42" s="14" t="s">
        <v>186</v>
      </c>
      <c r="G42" s="14" t="s">
        <v>187</v>
      </c>
      <c r="H42" s="16"/>
      <c r="I42" s="17" t="s">
        <v>28</v>
      </c>
      <c r="J42" s="16"/>
    </row>
    <row r="43">
      <c r="A43" s="13" t="s">
        <v>192</v>
      </c>
      <c r="B43" s="14" t="s">
        <v>162</v>
      </c>
      <c r="C43" s="14" t="s">
        <v>193</v>
      </c>
      <c r="D43" s="19" t="s">
        <v>194</v>
      </c>
      <c r="E43" s="14" t="s">
        <v>195</v>
      </c>
      <c r="F43" s="14" t="s">
        <v>186</v>
      </c>
      <c r="G43" s="14" t="s">
        <v>196</v>
      </c>
      <c r="H43" s="16"/>
      <c r="I43" s="20" t="s">
        <v>40</v>
      </c>
      <c r="J43" s="16"/>
    </row>
    <row r="44">
      <c r="A44" s="13" t="s">
        <v>197</v>
      </c>
      <c r="B44" s="14" t="s">
        <v>162</v>
      </c>
      <c r="C44" s="14" t="s">
        <v>198</v>
      </c>
      <c r="D44" s="19" t="s">
        <v>199</v>
      </c>
      <c r="E44" s="14" t="s">
        <v>200</v>
      </c>
      <c r="F44" s="13" t="s">
        <v>201</v>
      </c>
      <c r="G44" s="13" t="s">
        <v>34</v>
      </c>
      <c r="H44" s="16"/>
      <c r="I44" s="17" t="s">
        <v>28</v>
      </c>
      <c r="J44" s="16"/>
    </row>
    <row r="45">
      <c r="A45" s="13" t="s">
        <v>202</v>
      </c>
      <c r="B45" s="14" t="s">
        <v>162</v>
      </c>
      <c r="C45" s="14" t="s">
        <v>203</v>
      </c>
      <c r="D45" s="16"/>
      <c r="E45" s="14" t="s">
        <v>204</v>
      </c>
      <c r="F45" s="14" t="s">
        <v>156</v>
      </c>
      <c r="G45" s="14" t="s">
        <v>196</v>
      </c>
      <c r="H45" s="16"/>
      <c r="I45" s="20" t="s">
        <v>40</v>
      </c>
      <c r="J45" s="21" t="s">
        <v>205</v>
      </c>
    </row>
    <row r="46">
      <c r="A46" s="13" t="s">
        <v>206</v>
      </c>
      <c r="B46" s="14" t="s">
        <v>162</v>
      </c>
      <c r="C46" s="14" t="s">
        <v>207</v>
      </c>
      <c r="D46" s="16"/>
      <c r="E46" s="14" t="s">
        <v>208</v>
      </c>
      <c r="F46" s="14" t="s">
        <v>209</v>
      </c>
      <c r="G46" s="14" t="s">
        <v>210</v>
      </c>
      <c r="H46" s="16"/>
      <c r="I46" s="17" t="s">
        <v>28</v>
      </c>
      <c r="J46" s="16"/>
    </row>
    <row r="47">
      <c r="A47" s="13" t="s">
        <v>211</v>
      </c>
      <c r="B47" s="14" t="s">
        <v>212</v>
      </c>
      <c r="C47" s="14" t="s">
        <v>213</v>
      </c>
      <c r="D47" s="16"/>
      <c r="E47" s="14" t="s">
        <v>214</v>
      </c>
      <c r="F47" s="14" t="s">
        <v>215</v>
      </c>
      <c r="G47" s="13" t="s">
        <v>34</v>
      </c>
      <c r="H47" s="16"/>
      <c r="I47" s="17" t="s">
        <v>28</v>
      </c>
      <c r="J47" s="16"/>
    </row>
    <row r="48">
      <c r="A48" s="13" t="s">
        <v>216</v>
      </c>
      <c r="B48" s="14" t="s">
        <v>212</v>
      </c>
      <c r="C48" s="14" t="s">
        <v>217</v>
      </c>
      <c r="D48" s="14" t="s">
        <v>218</v>
      </c>
      <c r="E48" s="14" t="s">
        <v>219</v>
      </c>
      <c r="F48" s="14" t="s">
        <v>220</v>
      </c>
      <c r="G48" s="14" t="s">
        <v>221</v>
      </c>
      <c r="H48" s="16"/>
      <c r="I48" s="17" t="s">
        <v>28</v>
      </c>
      <c r="J48" s="16"/>
    </row>
    <row r="49">
      <c r="A49" s="13" t="s">
        <v>222</v>
      </c>
      <c r="B49" s="14" t="s">
        <v>212</v>
      </c>
      <c r="C49" s="14" t="s">
        <v>217</v>
      </c>
      <c r="D49" s="14" t="s">
        <v>223</v>
      </c>
      <c r="E49" s="14" t="s">
        <v>224</v>
      </c>
      <c r="F49" s="14" t="s">
        <v>220</v>
      </c>
      <c r="G49" s="14" t="s">
        <v>221</v>
      </c>
      <c r="H49" s="16"/>
      <c r="I49" s="17" t="s">
        <v>28</v>
      </c>
      <c r="J49" s="16"/>
    </row>
    <row r="50">
      <c r="A50" s="13" t="s">
        <v>225</v>
      </c>
      <c r="B50" s="14" t="s">
        <v>212</v>
      </c>
      <c r="C50" s="14" t="s">
        <v>226</v>
      </c>
      <c r="D50" s="14" t="s">
        <v>227</v>
      </c>
      <c r="E50" s="14" t="s">
        <v>228</v>
      </c>
      <c r="F50" s="13" t="s">
        <v>229</v>
      </c>
      <c r="G50" s="14" t="s">
        <v>230</v>
      </c>
      <c r="H50" s="16"/>
      <c r="I50" s="17" t="s">
        <v>28</v>
      </c>
      <c r="J50" s="16"/>
    </row>
    <row r="51">
      <c r="A51" s="13" t="s">
        <v>231</v>
      </c>
      <c r="B51" s="14" t="s">
        <v>212</v>
      </c>
      <c r="C51" s="14" t="s">
        <v>232</v>
      </c>
      <c r="D51" s="14" t="s">
        <v>233</v>
      </c>
      <c r="E51" s="14" t="s">
        <v>234</v>
      </c>
      <c r="F51" s="14" t="s">
        <v>220</v>
      </c>
      <c r="G51" s="14" t="s">
        <v>221</v>
      </c>
      <c r="H51" s="16"/>
      <c r="I51" s="17" t="s">
        <v>28</v>
      </c>
      <c r="J51" s="16"/>
    </row>
    <row r="52">
      <c r="A52" s="13" t="s">
        <v>235</v>
      </c>
      <c r="B52" s="14" t="s">
        <v>236</v>
      </c>
      <c r="C52" s="14" t="s">
        <v>237</v>
      </c>
      <c r="D52" s="16"/>
      <c r="E52" s="14" t="s">
        <v>238</v>
      </c>
      <c r="F52" s="14" t="s">
        <v>220</v>
      </c>
      <c r="G52" s="14" t="s">
        <v>239</v>
      </c>
      <c r="H52" s="16"/>
      <c r="I52" s="17" t="s">
        <v>28</v>
      </c>
      <c r="J52" s="16"/>
    </row>
    <row r="53">
      <c r="A53" s="13" t="s">
        <v>240</v>
      </c>
      <c r="B53" s="14" t="s">
        <v>236</v>
      </c>
      <c r="C53" s="14" t="s">
        <v>241</v>
      </c>
      <c r="D53" s="16"/>
      <c r="E53" s="14" t="s">
        <v>242</v>
      </c>
      <c r="F53" s="13" t="s">
        <v>229</v>
      </c>
      <c r="G53" s="14" t="s">
        <v>243</v>
      </c>
      <c r="H53" s="16"/>
      <c r="I53" s="17" t="s">
        <v>28</v>
      </c>
      <c r="J53" s="16"/>
    </row>
    <row r="54">
      <c r="A54" s="13" t="s">
        <v>244</v>
      </c>
      <c r="B54" s="14" t="s">
        <v>236</v>
      </c>
      <c r="C54" s="14" t="s">
        <v>245</v>
      </c>
      <c r="D54" s="16"/>
      <c r="E54" s="14" t="s">
        <v>246</v>
      </c>
      <c r="F54" s="14" t="s">
        <v>247</v>
      </c>
      <c r="G54" s="14" t="s">
        <v>248</v>
      </c>
      <c r="H54" s="16"/>
      <c r="I54" s="17" t="s">
        <v>28</v>
      </c>
      <c r="J54" s="16"/>
    </row>
    <row r="55">
      <c r="A55" s="13" t="s">
        <v>249</v>
      </c>
      <c r="B55" s="14" t="s">
        <v>250</v>
      </c>
      <c r="C55" s="14" t="s">
        <v>251</v>
      </c>
      <c r="D55" s="16"/>
      <c r="E55" s="14" t="s">
        <v>252</v>
      </c>
      <c r="F55" s="14" t="s">
        <v>33</v>
      </c>
      <c r="G55" s="14" t="s">
        <v>253</v>
      </c>
      <c r="H55" s="16"/>
      <c r="I55" s="17" t="s">
        <v>28</v>
      </c>
      <c r="J55" s="16"/>
    </row>
    <row r="56">
      <c r="A56" s="13" t="s">
        <v>254</v>
      </c>
      <c r="B56" s="14" t="s">
        <v>250</v>
      </c>
      <c r="C56" s="14" t="s">
        <v>255</v>
      </c>
      <c r="D56" s="19">
        <v>4.78589412E8</v>
      </c>
      <c r="E56" s="14" t="s">
        <v>256</v>
      </c>
      <c r="F56" s="14" t="s">
        <v>33</v>
      </c>
      <c r="G56" s="14" t="s">
        <v>257</v>
      </c>
      <c r="H56" s="16"/>
      <c r="I56" s="20" t="s">
        <v>40</v>
      </c>
      <c r="J56" s="23" t="s">
        <v>258</v>
      </c>
    </row>
    <row r="57">
      <c r="A57" s="13" t="s">
        <v>259</v>
      </c>
      <c r="B57" s="14" t="s">
        <v>250</v>
      </c>
      <c r="C57" s="14" t="s">
        <v>260</v>
      </c>
      <c r="D57" s="22">
        <v>1.76812446E8</v>
      </c>
      <c r="E57" s="14" t="s">
        <v>261</v>
      </c>
      <c r="F57" s="14" t="s">
        <v>262</v>
      </c>
      <c r="G57" s="14" t="s">
        <v>257</v>
      </c>
      <c r="H57" s="16"/>
      <c r="I57" s="20" t="s">
        <v>40</v>
      </c>
      <c r="J57" s="23" t="s">
        <v>263</v>
      </c>
    </row>
    <row r="58">
      <c r="A58" s="13" t="s">
        <v>264</v>
      </c>
      <c r="B58" s="14" t="s">
        <v>250</v>
      </c>
      <c r="C58" s="14" t="s">
        <v>265</v>
      </c>
      <c r="D58" s="19" t="s">
        <v>266</v>
      </c>
      <c r="E58" s="14" t="s">
        <v>267</v>
      </c>
      <c r="F58" s="14" t="s">
        <v>262</v>
      </c>
      <c r="G58" s="14" t="s">
        <v>253</v>
      </c>
      <c r="H58" s="16"/>
      <c r="I58" s="17" t="s">
        <v>28</v>
      </c>
      <c r="J58" s="16"/>
    </row>
    <row r="59">
      <c r="A59" s="13" t="s">
        <v>268</v>
      </c>
      <c r="B59" s="14" t="s">
        <v>250</v>
      </c>
      <c r="C59" s="14" t="s">
        <v>269</v>
      </c>
      <c r="D59" s="19" t="s">
        <v>270</v>
      </c>
      <c r="E59" s="14" t="s">
        <v>271</v>
      </c>
      <c r="F59" s="14" t="s">
        <v>262</v>
      </c>
      <c r="G59" s="14" t="s">
        <v>253</v>
      </c>
      <c r="H59" s="16"/>
      <c r="I59" s="17" t="s">
        <v>28</v>
      </c>
      <c r="J59" s="16"/>
    </row>
    <row r="60">
      <c r="A60" s="13" t="s">
        <v>272</v>
      </c>
      <c r="B60" s="14" t="s">
        <v>250</v>
      </c>
      <c r="C60" s="14" t="s">
        <v>273</v>
      </c>
      <c r="D60" s="19">
        <v>1.734301291E9</v>
      </c>
      <c r="E60" s="14" t="s">
        <v>274</v>
      </c>
      <c r="F60" s="14" t="s">
        <v>275</v>
      </c>
      <c r="G60" s="27" t="s">
        <v>276</v>
      </c>
      <c r="H60" s="16"/>
      <c r="I60" s="17" t="s">
        <v>28</v>
      </c>
      <c r="J60" s="16"/>
    </row>
    <row r="61">
      <c r="A61" s="13" t="s">
        <v>277</v>
      </c>
      <c r="B61" s="14" t="s">
        <v>278</v>
      </c>
      <c r="C61" s="27" t="s">
        <v>279</v>
      </c>
      <c r="D61" s="16"/>
      <c r="E61" s="14" t="s">
        <v>280</v>
      </c>
      <c r="F61" s="14" t="s">
        <v>262</v>
      </c>
      <c r="G61" s="14" t="s">
        <v>281</v>
      </c>
      <c r="H61" s="16"/>
      <c r="I61" s="17" t="s">
        <v>28</v>
      </c>
      <c r="J61" s="16"/>
    </row>
    <row r="62">
      <c r="A62" s="13" t="s">
        <v>282</v>
      </c>
      <c r="B62" s="14" t="s">
        <v>278</v>
      </c>
      <c r="C62" s="14" t="s">
        <v>283</v>
      </c>
      <c r="D62" s="19">
        <v>1234.0</v>
      </c>
      <c r="E62" s="14" t="s">
        <v>284</v>
      </c>
      <c r="F62" s="14" t="s">
        <v>262</v>
      </c>
      <c r="G62" s="14" t="s">
        <v>281</v>
      </c>
      <c r="H62" s="16"/>
      <c r="I62" s="17" t="s">
        <v>28</v>
      </c>
      <c r="J62" s="16"/>
    </row>
    <row r="63">
      <c r="A63" s="13" t="s">
        <v>285</v>
      </c>
      <c r="B63" s="14" t="s">
        <v>278</v>
      </c>
      <c r="C63" s="14" t="s">
        <v>286</v>
      </c>
      <c r="D63" s="19">
        <v>123.0</v>
      </c>
      <c r="E63" s="14" t="s">
        <v>287</v>
      </c>
      <c r="F63" s="14" t="s">
        <v>262</v>
      </c>
      <c r="G63" s="14" t="s">
        <v>281</v>
      </c>
      <c r="H63" s="16"/>
      <c r="I63" s="17" t="s">
        <v>28</v>
      </c>
      <c r="J63" s="16"/>
    </row>
    <row r="64">
      <c r="A64" s="13" t="s">
        <v>288</v>
      </c>
      <c r="B64" s="14" t="s">
        <v>278</v>
      </c>
      <c r="C64" s="14" t="s">
        <v>289</v>
      </c>
      <c r="D64" s="19" t="s">
        <v>290</v>
      </c>
      <c r="E64" s="14" t="s">
        <v>291</v>
      </c>
      <c r="F64" s="14" t="s">
        <v>262</v>
      </c>
      <c r="G64" s="14" t="s">
        <v>281</v>
      </c>
      <c r="H64" s="16"/>
      <c r="I64" s="17" t="s">
        <v>28</v>
      </c>
      <c r="J64" s="16"/>
    </row>
    <row r="65">
      <c r="A65" s="13" t="s">
        <v>292</v>
      </c>
      <c r="B65" s="14" t="s">
        <v>278</v>
      </c>
      <c r="C65" s="14" t="s">
        <v>293</v>
      </c>
      <c r="D65" s="19" t="s">
        <v>294</v>
      </c>
      <c r="E65" s="14" t="s">
        <v>295</v>
      </c>
      <c r="F65" s="14" t="s">
        <v>262</v>
      </c>
      <c r="G65" s="14" t="s">
        <v>281</v>
      </c>
      <c r="H65" s="16"/>
      <c r="I65" s="17" t="s">
        <v>28</v>
      </c>
      <c r="J65" s="16"/>
    </row>
    <row r="66">
      <c r="A66" s="13" t="s">
        <v>296</v>
      </c>
      <c r="B66" s="14" t="s">
        <v>278</v>
      </c>
      <c r="C66" s="14" t="s">
        <v>297</v>
      </c>
      <c r="D66" s="22" t="s">
        <v>298</v>
      </c>
      <c r="E66" s="28" t="s">
        <v>299</v>
      </c>
      <c r="F66" s="14" t="s">
        <v>262</v>
      </c>
      <c r="G66" s="14" t="s">
        <v>281</v>
      </c>
      <c r="H66" s="16"/>
      <c r="I66" s="17" t="s">
        <v>28</v>
      </c>
      <c r="J66" s="16"/>
    </row>
    <row r="67">
      <c r="A67" s="13" t="s">
        <v>300</v>
      </c>
      <c r="B67" s="14" t="s">
        <v>278</v>
      </c>
      <c r="C67" s="14" t="s">
        <v>301</v>
      </c>
      <c r="D67" s="16"/>
      <c r="E67" s="28" t="s">
        <v>302</v>
      </c>
      <c r="F67" s="14" t="s">
        <v>262</v>
      </c>
      <c r="G67" s="14" t="s">
        <v>281</v>
      </c>
      <c r="H67" s="16"/>
      <c r="I67" s="17" t="s">
        <v>28</v>
      </c>
      <c r="J67" s="16"/>
    </row>
    <row r="68">
      <c r="A68" s="13" t="s">
        <v>303</v>
      </c>
      <c r="B68" s="14" t="s">
        <v>278</v>
      </c>
      <c r="C68" s="14" t="s">
        <v>304</v>
      </c>
      <c r="D68" s="19">
        <v>3754.0</v>
      </c>
      <c r="E68" s="28" t="s">
        <v>305</v>
      </c>
      <c r="F68" s="13" t="s">
        <v>306</v>
      </c>
      <c r="G68" s="14" t="s">
        <v>307</v>
      </c>
      <c r="H68" s="16"/>
      <c r="I68" s="17" t="s">
        <v>28</v>
      </c>
      <c r="J68" s="16"/>
    </row>
    <row r="69">
      <c r="A69" s="13" t="s">
        <v>308</v>
      </c>
      <c r="B69" s="14" t="s">
        <v>278</v>
      </c>
      <c r="C69" s="14" t="s">
        <v>309</v>
      </c>
      <c r="D69" s="16"/>
      <c r="E69" s="28" t="s">
        <v>310</v>
      </c>
      <c r="F69" s="15" t="s">
        <v>311</v>
      </c>
      <c r="G69" s="14" t="s">
        <v>312</v>
      </c>
      <c r="H69" s="16"/>
      <c r="I69" s="17" t="s">
        <v>28</v>
      </c>
      <c r="J69" s="16"/>
    </row>
    <row r="70">
      <c r="A70" s="13" t="s">
        <v>313</v>
      </c>
      <c r="B70" s="14" t="s">
        <v>278</v>
      </c>
      <c r="C70" s="14" t="s">
        <v>314</v>
      </c>
      <c r="D70" s="16"/>
      <c r="E70" s="28" t="s">
        <v>315</v>
      </c>
      <c r="F70" s="14" t="s">
        <v>316</v>
      </c>
      <c r="G70" s="14" t="s">
        <v>317</v>
      </c>
      <c r="H70" s="16"/>
      <c r="I70" s="29" t="s">
        <v>28</v>
      </c>
      <c r="J70" s="16"/>
    </row>
    <row r="71">
      <c r="A71" s="13" t="s">
        <v>318</v>
      </c>
      <c r="B71" s="13" t="s">
        <v>319</v>
      </c>
      <c r="C71" s="14" t="s">
        <v>320</v>
      </c>
      <c r="D71" s="16"/>
      <c r="E71" s="28" t="s">
        <v>321</v>
      </c>
      <c r="F71" s="14" t="s">
        <v>322</v>
      </c>
      <c r="G71" s="13" t="s">
        <v>34</v>
      </c>
      <c r="H71" s="16"/>
      <c r="I71" s="29" t="s">
        <v>28</v>
      </c>
      <c r="J71" s="16"/>
    </row>
    <row r="72">
      <c r="A72" s="13" t="s">
        <v>323</v>
      </c>
      <c r="B72" s="13" t="s">
        <v>319</v>
      </c>
      <c r="C72" s="14" t="s">
        <v>324</v>
      </c>
      <c r="D72" s="16"/>
      <c r="E72" s="28" t="s">
        <v>325</v>
      </c>
      <c r="F72" s="14" t="s">
        <v>326</v>
      </c>
      <c r="G72" s="13" t="s">
        <v>34</v>
      </c>
      <c r="H72" s="16"/>
      <c r="I72" s="29" t="s">
        <v>28</v>
      </c>
      <c r="J72" s="16"/>
    </row>
    <row r="73">
      <c r="A73" s="16"/>
      <c r="B73" s="16"/>
      <c r="C73" s="16"/>
      <c r="D73" s="16"/>
      <c r="E73" s="16"/>
      <c r="F73" s="16"/>
      <c r="G73" s="16"/>
      <c r="H73" s="16"/>
      <c r="I73" s="16"/>
      <c r="J73" s="16"/>
    </row>
    <row r="74">
      <c r="A74" s="16"/>
      <c r="B74" s="16"/>
      <c r="C74" s="16"/>
      <c r="D74" s="16"/>
      <c r="E74" s="16"/>
      <c r="F74" s="16"/>
      <c r="G74" s="16"/>
      <c r="H74" s="16"/>
      <c r="I74" s="16"/>
      <c r="J74" s="16"/>
    </row>
    <row r="75">
      <c r="A75" s="16"/>
      <c r="B75" s="16"/>
      <c r="C75" s="16"/>
      <c r="D75" s="16"/>
      <c r="E75" s="16"/>
      <c r="F75" s="16"/>
      <c r="G75" s="16"/>
      <c r="H75" s="16"/>
      <c r="I75" s="16"/>
      <c r="J75" s="16"/>
    </row>
    <row r="76">
      <c r="A76" s="16"/>
      <c r="B76" s="16"/>
      <c r="C76" s="16"/>
      <c r="D76" s="16"/>
      <c r="E76" s="16"/>
      <c r="F76" s="16"/>
      <c r="G76" s="16"/>
      <c r="H76" s="16"/>
      <c r="I76" s="16"/>
      <c r="J76" s="16"/>
    </row>
  </sheetData>
  <mergeCells count="2">
    <mergeCell ref="A1:C1"/>
    <mergeCell ref="E2:F2"/>
  </mergeCells>
  <hyperlinks>
    <hyperlink r:id="rId1" ref="J10"/>
    <hyperlink r:id="rId2" ref="J11"/>
    <hyperlink r:id="rId3" ref="J12"/>
    <hyperlink r:id="rId4" ref="J13"/>
    <hyperlink r:id="rId5" ref="J15"/>
    <hyperlink r:id="rId6" ref="J21"/>
    <hyperlink r:id="rId7" ref="J40"/>
    <hyperlink r:id="rId8" ref="J45"/>
    <hyperlink r:id="rId9" ref="J56"/>
    <hyperlink r:id="rId10" ref="J57"/>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0"/>
    <col customWidth="1" min="6" max="6" width="14.25"/>
  </cols>
  <sheetData>
    <row r="3">
      <c r="C3" s="30"/>
      <c r="D3" s="30"/>
      <c r="E3" s="30"/>
      <c r="F3" s="30"/>
      <c r="G3" s="30"/>
      <c r="H3" s="30"/>
      <c r="I3" s="30"/>
      <c r="J3" s="30"/>
      <c r="K3" s="30"/>
      <c r="L3" s="30"/>
      <c r="M3" s="30"/>
      <c r="N3" s="30"/>
      <c r="O3" s="30"/>
      <c r="P3" s="30"/>
      <c r="Q3" s="30"/>
    </row>
    <row r="4">
      <c r="C4" s="30"/>
      <c r="D4" s="30"/>
      <c r="E4" s="31" t="s">
        <v>327</v>
      </c>
      <c r="I4" s="30"/>
      <c r="J4" s="30"/>
      <c r="K4" s="30"/>
      <c r="L4" s="30"/>
      <c r="M4" s="30"/>
      <c r="N4" s="30"/>
      <c r="O4" s="30"/>
      <c r="P4" s="30"/>
      <c r="Q4" s="30"/>
    </row>
    <row r="5">
      <c r="C5" s="30"/>
      <c r="D5" s="30"/>
      <c r="E5" s="30"/>
      <c r="F5" s="30"/>
      <c r="G5" s="30"/>
      <c r="H5" s="30"/>
      <c r="I5" s="30"/>
      <c r="J5" s="30"/>
      <c r="K5" s="30"/>
      <c r="L5" s="30"/>
      <c r="M5" s="32" t="s">
        <v>328</v>
      </c>
      <c r="N5" s="33"/>
      <c r="O5" s="30"/>
      <c r="P5" s="30"/>
      <c r="Q5" s="30"/>
    </row>
    <row r="6">
      <c r="C6" s="30"/>
      <c r="D6" s="30"/>
      <c r="E6" s="34" t="s">
        <v>329</v>
      </c>
      <c r="F6" s="35" t="s">
        <v>3</v>
      </c>
      <c r="G6" s="30"/>
      <c r="H6" s="30"/>
      <c r="I6" s="30"/>
      <c r="J6" s="30"/>
      <c r="K6" s="30"/>
      <c r="L6" s="36"/>
      <c r="M6" s="37" t="s">
        <v>330</v>
      </c>
      <c r="N6" s="37" t="s">
        <v>331</v>
      </c>
      <c r="O6" s="30"/>
      <c r="P6" s="30"/>
      <c r="Q6" s="30"/>
    </row>
    <row r="7">
      <c r="C7" s="30"/>
      <c r="D7" s="30"/>
      <c r="E7" s="34" t="s">
        <v>332</v>
      </c>
      <c r="F7" s="38" t="s">
        <v>5</v>
      </c>
      <c r="G7" s="30"/>
      <c r="H7" s="30"/>
      <c r="I7" s="30"/>
      <c r="J7" s="30"/>
      <c r="K7" s="30"/>
      <c r="L7" s="36"/>
      <c r="M7" s="37" t="s">
        <v>1</v>
      </c>
      <c r="N7" s="39">
        <f>sum(G17)</f>
        <v>52</v>
      </c>
      <c r="O7" s="30"/>
      <c r="P7" s="30"/>
      <c r="Q7" s="30"/>
    </row>
    <row r="8">
      <c r="C8" s="30"/>
      <c r="D8" s="30"/>
      <c r="E8" s="38" t="s">
        <v>333</v>
      </c>
      <c r="F8" s="40"/>
      <c r="G8" s="30"/>
      <c r="H8" s="30"/>
      <c r="I8" s="30"/>
      <c r="J8" s="30"/>
      <c r="K8" s="30"/>
      <c r="L8" s="36"/>
      <c r="M8" s="37" t="s">
        <v>6</v>
      </c>
      <c r="N8" s="39">
        <f>sum(H17)</f>
        <v>12</v>
      </c>
      <c r="O8" s="30"/>
      <c r="P8" s="30"/>
      <c r="Q8" s="30"/>
    </row>
    <row r="9">
      <c r="C9" s="30"/>
      <c r="D9" s="30"/>
      <c r="E9" s="34" t="s">
        <v>334</v>
      </c>
      <c r="F9" s="34" t="s">
        <v>335</v>
      </c>
      <c r="G9" s="30"/>
      <c r="H9" s="30"/>
      <c r="I9" s="30"/>
      <c r="J9" s="30"/>
      <c r="K9" s="30"/>
      <c r="L9" s="36"/>
      <c r="M9" s="41" t="s">
        <v>11</v>
      </c>
      <c r="N9" s="39">
        <f>sum(I17)</f>
        <v>1</v>
      </c>
      <c r="O9" s="30"/>
      <c r="P9" s="30"/>
      <c r="Q9" s="30"/>
    </row>
    <row r="10">
      <c r="C10" s="30"/>
      <c r="D10" s="30"/>
      <c r="E10" s="34" t="s">
        <v>336</v>
      </c>
      <c r="F10" s="34" t="s">
        <v>335</v>
      </c>
      <c r="G10" s="30"/>
      <c r="H10" s="30"/>
      <c r="I10" s="30"/>
      <c r="J10" s="30"/>
      <c r="K10" s="30"/>
      <c r="L10" s="36"/>
      <c r="M10" s="41" t="s">
        <v>337</v>
      </c>
      <c r="N10" s="39">
        <f>sum(J17)</f>
        <v>0</v>
      </c>
      <c r="O10" s="30"/>
      <c r="P10" s="30"/>
      <c r="Q10" s="30"/>
    </row>
    <row r="11">
      <c r="C11" s="30"/>
      <c r="D11" s="30"/>
      <c r="E11" s="30"/>
      <c r="F11" s="30"/>
      <c r="G11" s="30"/>
      <c r="H11" s="30"/>
      <c r="I11" s="30"/>
      <c r="J11" s="30"/>
      <c r="K11" s="30"/>
      <c r="L11" s="30"/>
      <c r="M11" s="30"/>
      <c r="N11" s="30"/>
      <c r="O11" s="30"/>
      <c r="P11" s="30"/>
      <c r="Q11" s="30"/>
    </row>
    <row r="12">
      <c r="C12" s="30"/>
      <c r="D12" s="30"/>
      <c r="E12" s="42"/>
      <c r="F12" s="43" t="s">
        <v>338</v>
      </c>
      <c r="J12" s="44"/>
      <c r="K12" s="44"/>
      <c r="L12" s="30"/>
      <c r="M12" s="30"/>
      <c r="N12" s="30"/>
      <c r="O12" s="30"/>
      <c r="P12" s="30"/>
      <c r="Q12" s="30"/>
    </row>
    <row r="13">
      <c r="C13" s="30"/>
      <c r="D13" s="30"/>
      <c r="E13" s="30"/>
      <c r="F13" s="30"/>
      <c r="G13" s="30"/>
      <c r="H13" s="30"/>
      <c r="I13" s="30"/>
      <c r="J13" s="30"/>
      <c r="K13" s="30"/>
      <c r="L13" s="30"/>
      <c r="M13" s="30"/>
      <c r="N13" s="30"/>
      <c r="O13" s="30"/>
      <c r="P13" s="30"/>
      <c r="Q13" s="30"/>
    </row>
    <row r="14">
      <c r="C14" s="30"/>
      <c r="D14" s="30"/>
      <c r="E14" s="45"/>
      <c r="F14" s="46" t="s">
        <v>339</v>
      </c>
      <c r="G14" s="46" t="s">
        <v>28</v>
      </c>
      <c r="H14" s="46" t="s">
        <v>40</v>
      </c>
      <c r="I14" s="46" t="s">
        <v>340</v>
      </c>
      <c r="J14" s="46" t="s">
        <v>337</v>
      </c>
      <c r="K14" s="46" t="s">
        <v>341</v>
      </c>
      <c r="L14" s="30"/>
      <c r="M14" s="30"/>
      <c r="N14" s="30"/>
      <c r="O14" s="30"/>
      <c r="P14" s="30"/>
      <c r="Q14" s="30"/>
    </row>
    <row r="15">
      <c r="C15" s="30"/>
      <c r="D15" s="30"/>
      <c r="G15" s="47">
        <f>TestCase!H1</f>
        <v>52</v>
      </c>
      <c r="H15" s="48">
        <f>TestCase!H2</f>
        <v>12</v>
      </c>
      <c r="I15" s="49">
        <f>TestCase!H3</f>
        <v>1</v>
      </c>
      <c r="J15" s="49">
        <f>TestCase!H4</f>
        <v>0</v>
      </c>
      <c r="K15" s="49">
        <f>TestCase!H5</f>
        <v>65</v>
      </c>
      <c r="L15" s="30"/>
      <c r="M15" s="30"/>
      <c r="N15" s="30"/>
      <c r="O15" s="30"/>
      <c r="P15" s="30"/>
      <c r="Q15" s="30"/>
    </row>
    <row r="16">
      <c r="C16" s="30"/>
      <c r="D16" s="30"/>
      <c r="G16" s="50"/>
      <c r="H16" s="50"/>
      <c r="I16" s="50"/>
      <c r="J16" s="50"/>
      <c r="K16" s="50"/>
      <c r="L16" s="30"/>
      <c r="M16" s="30"/>
      <c r="N16" s="30"/>
      <c r="O16" s="30"/>
      <c r="P16" s="30"/>
      <c r="Q16" s="30"/>
    </row>
    <row r="17">
      <c r="C17" s="30"/>
      <c r="D17" s="30"/>
      <c r="E17" s="51"/>
      <c r="F17" s="52" t="s">
        <v>342</v>
      </c>
      <c r="G17" s="52">
        <f t="shared" ref="G17:K17" si="1">sum(G15)</f>
        <v>52</v>
      </c>
      <c r="H17" s="52">
        <f t="shared" si="1"/>
        <v>12</v>
      </c>
      <c r="I17" s="52">
        <f t="shared" si="1"/>
        <v>1</v>
      </c>
      <c r="J17" s="52">
        <f t="shared" si="1"/>
        <v>0</v>
      </c>
      <c r="K17" s="52">
        <f t="shared" si="1"/>
        <v>65</v>
      </c>
      <c r="L17" s="30"/>
      <c r="M17" s="30"/>
      <c r="N17" s="30"/>
      <c r="O17" s="30"/>
      <c r="P17" s="30"/>
      <c r="Q17" s="30"/>
    </row>
    <row r="18">
      <c r="C18" s="30"/>
      <c r="D18" s="30"/>
      <c r="E18" s="30"/>
      <c r="F18" s="30"/>
      <c r="G18" s="30"/>
      <c r="H18" s="30"/>
      <c r="I18" s="30"/>
      <c r="J18" s="30"/>
      <c r="K18" s="30"/>
      <c r="L18" s="30"/>
      <c r="M18" s="30"/>
      <c r="N18" s="30"/>
      <c r="O18" s="30"/>
      <c r="P18" s="30"/>
      <c r="Q18" s="30"/>
    </row>
    <row r="19">
      <c r="C19" s="30"/>
      <c r="D19" s="30"/>
      <c r="E19" s="53"/>
      <c r="F19" s="53"/>
      <c r="G19" s="53"/>
      <c r="H19" s="53"/>
      <c r="I19" s="53"/>
      <c r="J19" s="53"/>
      <c r="K19" s="53"/>
      <c r="L19" s="30"/>
      <c r="M19" s="30"/>
      <c r="N19" s="30"/>
      <c r="O19" s="30"/>
      <c r="P19" s="30"/>
      <c r="Q19" s="30"/>
    </row>
    <row r="20">
      <c r="C20" s="30"/>
      <c r="D20" s="36"/>
      <c r="E20" s="32" t="s">
        <v>343</v>
      </c>
      <c r="F20" s="33"/>
      <c r="G20" s="33"/>
      <c r="H20" s="33"/>
      <c r="I20" s="33"/>
      <c r="J20" s="33"/>
      <c r="K20" s="54"/>
      <c r="L20" s="30"/>
      <c r="M20" s="30"/>
      <c r="N20" s="30"/>
      <c r="O20" s="30"/>
      <c r="P20" s="30"/>
      <c r="Q20" s="30"/>
    </row>
    <row r="21">
      <c r="C21" s="30"/>
      <c r="D21" s="36"/>
      <c r="E21" s="32" t="s">
        <v>344</v>
      </c>
      <c r="F21" s="33"/>
      <c r="G21" s="54"/>
      <c r="H21" s="37"/>
      <c r="I21" s="37"/>
      <c r="J21" s="37" t="s">
        <v>345</v>
      </c>
      <c r="K21" s="37" t="s">
        <v>346</v>
      </c>
      <c r="L21" s="30"/>
      <c r="M21" s="30"/>
      <c r="N21" s="30"/>
      <c r="O21" s="30"/>
      <c r="P21" s="30"/>
      <c r="Q21" s="30"/>
    </row>
    <row r="22">
      <c r="C22" s="30"/>
      <c r="D22" s="36"/>
      <c r="E22" s="53" t="s">
        <v>347</v>
      </c>
      <c r="F22" s="33"/>
      <c r="G22" s="54"/>
      <c r="H22" s="37"/>
      <c r="I22" s="37"/>
      <c r="J22" s="37" t="s">
        <v>348</v>
      </c>
      <c r="K22" s="37" t="s">
        <v>348</v>
      </c>
      <c r="L22" s="30"/>
      <c r="M22" s="30"/>
      <c r="N22" s="30"/>
      <c r="O22" s="30"/>
      <c r="P22" s="30"/>
      <c r="Q22" s="30"/>
    </row>
    <row r="23">
      <c r="C23" s="30"/>
      <c r="D23" s="36"/>
      <c r="E23" s="53" t="s">
        <v>349</v>
      </c>
      <c r="F23" s="33"/>
      <c r="G23" s="54"/>
      <c r="H23" s="37"/>
      <c r="I23" s="37"/>
      <c r="J23" s="37" t="s">
        <v>348</v>
      </c>
      <c r="K23" s="37" t="s">
        <v>348</v>
      </c>
      <c r="L23" s="30"/>
      <c r="M23" s="30"/>
      <c r="N23" s="30"/>
      <c r="O23" s="30"/>
      <c r="P23" s="30"/>
      <c r="Q23" s="30"/>
    </row>
    <row r="24">
      <c r="C24" s="30"/>
      <c r="J24" s="30"/>
      <c r="K24" s="30"/>
      <c r="L24" s="30"/>
      <c r="M24" s="30"/>
      <c r="N24" s="30"/>
      <c r="O24" s="30"/>
      <c r="P24" s="30"/>
      <c r="Q24" s="30"/>
    </row>
    <row r="25">
      <c r="C25" s="30"/>
      <c r="J25" s="30"/>
      <c r="K25" s="30"/>
      <c r="L25" s="30"/>
      <c r="M25" s="30"/>
      <c r="N25" s="30"/>
      <c r="O25" s="30"/>
      <c r="P25" s="30"/>
      <c r="Q25" s="30"/>
    </row>
    <row r="26">
      <c r="C26" s="30"/>
      <c r="J26" s="30"/>
      <c r="K26" s="30"/>
      <c r="L26" s="30"/>
      <c r="M26" s="30"/>
      <c r="N26" s="30"/>
      <c r="O26" s="30"/>
      <c r="P26" s="30"/>
      <c r="Q26" s="30"/>
    </row>
    <row r="27">
      <c r="C27" s="30"/>
      <c r="J27" s="30"/>
      <c r="K27" s="30"/>
      <c r="L27" s="30"/>
      <c r="M27" s="30"/>
      <c r="N27" s="30"/>
      <c r="O27" s="30"/>
      <c r="P27" s="30"/>
      <c r="Q27" s="30"/>
    </row>
    <row r="28">
      <c r="C28" s="30"/>
      <c r="J28" s="30"/>
      <c r="K28" s="30"/>
      <c r="L28" s="30"/>
      <c r="M28" s="30"/>
      <c r="N28" s="30"/>
      <c r="O28" s="30"/>
      <c r="P28" s="30"/>
      <c r="Q28" s="30"/>
    </row>
    <row r="29">
      <c r="C29" s="30"/>
      <c r="J29" s="30"/>
      <c r="K29" s="30"/>
      <c r="L29" s="30"/>
      <c r="M29" s="30"/>
      <c r="N29" s="30"/>
      <c r="O29" s="30"/>
      <c r="P29" s="30"/>
      <c r="Q29" s="30"/>
    </row>
    <row r="30">
      <c r="C30" s="30"/>
      <c r="J30" s="30"/>
      <c r="K30" s="30"/>
      <c r="L30" s="30"/>
      <c r="M30" s="30"/>
      <c r="N30" s="30"/>
      <c r="O30" s="30"/>
      <c r="P30" s="30"/>
      <c r="Q30" s="30"/>
    </row>
    <row r="31">
      <c r="C31" s="30"/>
      <c r="J31" s="30"/>
      <c r="K31" s="30"/>
      <c r="L31" s="30"/>
      <c r="M31" s="30"/>
      <c r="N31" s="30"/>
      <c r="O31" s="30"/>
      <c r="P31" s="30"/>
      <c r="Q31" s="30"/>
    </row>
  </sheetData>
  <mergeCells count="8">
    <mergeCell ref="E4:H4"/>
    <mergeCell ref="M5:N5"/>
    <mergeCell ref="F12:I12"/>
    <mergeCell ref="E15:F16"/>
    <mergeCell ref="E20:K20"/>
    <mergeCell ref="E21:G21"/>
    <mergeCell ref="E22:G22"/>
    <mergeCell ref="E23:G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2.63"/>
  </cols>
  <sheetData>
    <row r="4">
      <c r="B4" s="30"/>
      <c r="C4" s="30"/>
      <c r="D4" s="30"/>
      <c r="E4" s="30"/>
      <c r="F4" s="30"/>
      <c r="G4" s="30"/>
    </row>
    <row r="5">
      <c r="B5" s="30"/>
      <c r="C5" s="55" t="s">
        <v>350</v>
      </c>
      <c r="G5" s="30"/>
    </row>
    <row r="6">
      <c r="B6" s="30"/>
      <c r="C6" s="30"/>
      <c r="D6" s="30"/>
      <c r="E6" s="30"/>
      <c r="F6" s="30"/>
      <c r="G6" s="30"/>
    </row>
    <row r="7">
      <c r="B7" s="30"/>
      <c r="C7" s="56" t="s">
        <v>351</v>
      </c>
      <c r="D7" s="57" t="s">
        <v>352</v>
      </c>
    </row>
    <row r="8">
      <c r="B8" s="30"/>
      <c r="C8" s="58">
        <v>1.0</v>
      </c>
      <c r="D8" s="59" t="s">
        <v>353</v>
      </c>
      <c r="F8" s="58">
        <v>2.0</v>
      </c>
      <c r="G8" s="60"/>
    </row>
    <row r="9">
      <c r="B9" s="30"/>
      <c r="C9" s="58">
        <v>2.0</v>
      </c>
      <c r="D9" s="58" t="s">
        <v>354</v>
      </c>
      <c r="F9" s="58">
        <v>7.0</v>
      </c>
      <c r="G9" s="61"/>
    </row>
    <row r="10">
      <c r="B10" s="30"/>
      <c r="C10" s="58">
        <v>3.0</v>
      </c>
      <c r="D10" s="58" t="s">
        <v>355</v>
      </c>
      <c r="F10" s="58">
        <v>65.0</v>
      </c>
      <c r="G10" s="61"/>
    </row>
    <row r="11">
      <c r="B11" s="30"/>
      <c r="C11" s="58">
        <v>4.0</v>
      </c>
      <c r="D11" s="58" t="s">
        <v>356</v>
      </c>
      <c r="F11" s="58">
        <v>64.0</v>
      </c>
      <c r="G11" s="61"/>
    </row>
    <row r="12">
      <c r="C12" s="62">
        <v>5.0</v>
      </c>
      <c r="D12" s="62" t="s">
        <v>357</v>
      </c>
      <c r="F12" s="62">
        <v>52.0</v>
      </c>
      <c r="G12" s="63"/>
    </row>
    <row r="13">
      <c r="C13" s="62">
        <v>6.0</v>
      </c>
      <c r="D13" s="62" t="s">
        <v>358</v>
      </c>
      <c r="F13" s="62">
        <v>12.0</v>
      </c>
      <c r="G13" s="63"/>
    </row>
    <row r="14">
      <c r="C14" s="62">
        <v>7.0</v>
      </c>
      <c r="D14" s="62" t="s">
        <v>359</v>
      </c>
      <c r="F14" s="62">
        <v>0.0</v>
      </c>
      <c r="G14" s="63"/>
    </row>
    <row r="15">
      <c r="C15" s="62">
        <v>8.0</v>
      </c>
      <c r="D15" s="62" t="s">
        <v>360</v>
      </c>
      <c r="F15" s="62">
        <v>1.0</v>
      </c>
      <c r="G15" s="63"/>
    </row>
    <row r="16">
      <c r="C16" s="64"/>
      <c r="D16" s="65"/>
      <c r="E16" s="65"/>
    </row>
    <row r="17">
      <c r="C17" s="64"/>
      <c r="D17" s="65"/>
      <c r="E17" s="65"/>
    </row>
    <row r="18">
      <c r="C18" s="62" t="s">
        <v>361</v>
      </c>
      <c r="E18" s="66">
        <f>sum(64/65)*100</f>
        <v>98.46153846</v>
      </c>
    </row>
    <row r="19">
      <c r="C19" s="62" t="s">
        <v>362</v>
      </c>
      <c r="E19" s="66">
        <f>sum(1/65)*100</f>
        <v>1.538461538</v>
      </c>
    </row>
    <row r="20">
      <c r="C20" s="62" t="s">
        <v>363</v>
      </c>
      <c r="E20" s="66">
        <f>sum(52/64)*100</f>
        <v>81.25</v>
      </c>
    </row>
    <row r="21">
      <c r="C21" s="62" t="s">
        <v>364</v>
      </c>
      <c r="E21" s="62">
        <f>sum(12/64)*100</f>
        <v>18.75</v>
      </c>
    </row>
    <row r="22">
      <c r="C22" s="62" t="s">
        <v>365</v>
      </c>
      <c r="E22" s="66">
        <f>sum(0/64)*100</f>
        <v>0</v>
      </c>
    </row>
  </sheetData>
  <mergeCells count="15">
    <mergeCell ref="D13:E13"/>
    <mergeCell ref="D14:E14"/>
    <mergeCell ref="D15:E15"/>
    <mergeCell ref="C18:D18"/>
    <mergeCell ref="C19:D19"/>
    <mergeCell ref="C20:D20"/>
    <mergeCell ref="C21:D21"/>
    <mergeCell ref="C22:D22"/>
    <mergeCell ref="C5:F5"/>
    <mergeCell ref="D7:G7"/>
    <mergeCell ref="D8:E8"/>
    <mergeCell ref="D9:E9"/>
    <mergeCell ref="D10:E10"/>
    <mergeCell ref="D11:E11"/>
    <mergeCell ref="D12:E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5" max="5" width="37.5"/>
    <col customWidth="1" min="6" max="6" width="15.25"/>
    <col customWidth="1" min="7" max="7" width="16.5"/>
  </cols>
  <sheetData>
    <row r="3">
      <c r="B3" s="67" t="s">
        <v>366</v>
      </c>
      <c r="C3" s="67" t="s">
        <v>9</v>
      </c>
      <c r="D3" s="67" t="s">
        <v>367</v>
      </c>
      <c r="E3" s="67" t="s">
        <v>368</v>
      </c>
      <c r="F3" s="68" t="s">
        <v>369</v>
      </c>
      <c r="G3" s="67" t="s">
        <v>370</v>
      </c>
      <c r="H3" s="67" t="s">
        <v>371</v>
      </c>
    </row>
    <row r="4">
      <c r="B4" s="19" t="s">
        <v>35</v>
      </c>
      <c r="C4" s="19" t="s">
        <v>319</v>
      </c>
      <c r="D4" s="22" t="s">
        <v>372</v>
      </c>
      <c r="E4" s="69" t="s">
        <v>38</v>
      </c>
      <c r="F4" s="22" t="s">
        <v>373</v>
      </c>
      <c r="G4" s="21" t="s">
        <v>41</v>
      </c>
      <c r="H4" s="19" t="s">
        <v>335</v>
      </c>
    </row>
    <row r="5">
      <c r="B5" s="67" t="s">
        <v>366</v>
      </c>
      <c r="C5" s="67" t="s">
        <v>9</v>
      </c>
      <c r="D5" s="67" t="s">
        <v>367</v>
      </c>
      <c r="E5" s="67" t="s">
        <v>368</v>
      </c>
      <c r="F5" s="68" t="s">
        <v>369</v>
      </c>
      <c r="G5" s="67" t="s">
        <v>370</v>
      </c>
      <c r="H5" s="67" t="s">
        <v>371</v>
      </c>
    </row>
    <row r="6">
      <c r="B6" s="19" t="s">
        <v>42</v>
      </c>
      <c r="C6" s="19" t="s">
        <v>319</v>
      </c>
      <c r="D6" s="22" t="s">
        <v>374</v>
      </c>
      <c r="E6" s="69" t="s">
        <v>38</v>
      </c>
      <c r="F6" s="22" t="s">
        <v>373</v>
      </c>
      <c r="G6" s="21" t="s">
        <v>41</v>
      </c>
      <c r="H6" s="19" t="s">
        <v>335</v>
      </c>
    </row>
    <row r="7">
      <c r="B7" s="67" t="s">
        <v>366</v>
      </c>
      <c r="C7" s="67" t="s">
        <v>9</v>
      </c>
      <c r="D7" s="67" t="s">
        <v>367</v>
      </c>
      <c r="E7" s="67" t="s">
        <v>368</v>
      </c>
      <c r="F7" s="68" t="s">
        <v>369</v>
      </c>
      <c r="G7" s="67" t="s">
        <v>370</v>
      </c>
      <c r="H7" s="67" t="s">
        <v>371</v>
      </c>
    </row>
    <row r="8">
      <c r="B8" s="19" t="s">
        <v>47</v>
      </c>
      <c r="C8" s="19" t="s">
        <v>319</v>
      </c>
      <c r="D8" s="22" t="s">
        <v>375</v>
      </c>
      <c r="E8" s="69" t="s">
        <v>38</v>
      </c>
      <c r="F8" s="22" t="s">
        <v>373</v>
      </c>
      <c r="G8" s="21" t="s">
        <v>41</v>
      </c>
      <c r="H8" s="19" t="s">
        <v>335</v>
      </c>
    </row>
    <row r="9">
      <c r="B9" s="67" t="s">
        <v>366</v>
      </c>
      <c r="C9" s="67" t="s">
        <v>9</v>
      </c>
      <c r="D9" s="67" t="s">
        <v>367</v>
      </c>
      <c r="E9" s="67" t="s">
        <v>368</v>
      </c>
      <c r="F9" s="68" t="s">
        <v>369</v>
      </c>
      <c r="G9" s="67" t="s">
        <v>370</v>
      </c>
      <c r="H9" s="67" t="s">
        <v>371</v>
      </c>
    </row>
    <row r="10">
      <c r="B10" s="19" t="s">
        <v>52</v>
      </c>
      <c r="C10" s="19" t="s">
        <v>319</v>
      </c>
      <c r="D10" s="22" t="s">
        <v>376</v>
      </c>
      <c r="E10" s="69" t="s">
        <v>38</v>
      </c>
      <c r="F10" s="22" t="s">
        <v>373</v>
      </c>
      <c r="G10" s="21" t="s">
        <v>41</v>
      </c>
      <c r="H10" s="19" t="s">
        <v>335</v>
      </c>
    </row>
    <row r="11">
      <c r="B11" s="67" t="s">
        <v>366</v>
      </c>
      <c r="C11" s="67" t="s">
        <v>9</v>
      </c>
      <c r="D11" s="67" t="s">
        <v>367</v>
      </c>
      <c r="E11" s="67" t="s">
        <v>368</v>
      </c>
      <c r="F11" s="68" t="s">
        <v>369</v>
      </c>
      <c r="G11" s="67" t="s">
        <v>370</v>
      </c>
      <c r="H11" s="67" t="s">
        <v>371</v>
      </c>
    </row>
    <row r="12">
      <c r="B12" s="19" t="s">
        <v>61</v>
      </c>
      <c r="C12" s="19" t="s">
        <v>319</v>
      </c>
      <c r="D12" s="22" t="s">
        <v>377</v>
      </c>
      <c r="E12" s="69" t="s">
        <v>38</v>
      </c>
      <c r="F12" s="22" t="s">
        <v>373</v>
      </c>
      <c r="G12" s="21" t="s">
        <v>41</v>
      </c>
      <c r="H12" s="19" t="s">
        <v>335</v>
      </c>
    </row>
    <row r="13">
      <c r="B13" s="67" t="s">
        <v>366</v>
      </c>
      <c r="C13" s="67" t="s">
        <v>9</v>
      </c>
      <c r="D13" s="67" t="s">
        <v>367</v>
      </c>
      <c r="E13" s="67" t="s">
        <v>368</v>
      </c>
      <c r="F13" s="68" t="s">
        <v>369</v>
      </c>
      <c r="G13" s="67" t="s">
        <v>370</v>
      </c>
      <c r="H13" s="67" t="s">
        <v>371</v>
      </c>
    </row>
    <row r="14">
      <c r="B14" s="19" t="s">
        <v>86</v>
      </c>
      <c r="C14" s="19" t="s">
        <v>319</v>
      </c>
      <c r="D14" s="14" t="s">
        <v>87</v>
      </c>
      <c r="E14" s="14" t="s">
        <v>89</v>
      </c>
      <c r="F14" s="22" t="s">
        <v>373</v>
      </c>
      <c r="G14" s="21" t="s">
        <v>258</v>
      </c>
      <c r="H14" s="19" t="s">
        <v>335</v>
      </c>
    </row>
    <row r="15">
      <c r="B15" s="67" t="s">
        <v>366</v>
      </c>
      <c r="C15" s="67" t="s">
        <v>9</v>
      </c>
      <c r="D15" s="67" t="s">
        <v>367</v>
      </c>
      <c r="E15" s="67" t="s">
        <v>368</v>
      </c>
      <c r="F15" s="68" t="s">
        <v>369</v>
      </c>
      <c r="G15" s="67" t="s">
        <v>370</v>
      </c>
      <c r="H15" s="67" t="s">
        <v>371</v>
      </c>
    </row>
    <row r="16">
      <c r="B16" s="19" t="s">
        <v>177</v>
      </c>
      <c r="C16" s="19" t="s">
        <v>319</v>
      </c>
      <c r="D16" s="14" t="s">
        <v>178</v>
      </c>
      <c r="E16" s="14" t="s">
        <v>179</v>
      </c>
      <c r="F16" s="22" t="s">
        <v>373</v>
      </c>
      <c r="G16" s="21" t="s">
        <v>182</v>
      </c>
      <c r="H16" s="19" t="s">
        <v>335</v>
      </c>
    </row>
    <row r="17">
      <c r="B17" s="67" t="s">
        <v>366</v>
      </c>
      <c r="C17" s="67" t="s">
        <v>9</v>
      </c>
      <c r="D17" s="67" t="s">
        <v>367</v>
      </c>
      <c r="E17" s="67" t="s">
        <v>368</v>
      </c>
      <c r="F17" s="68" t="s">
        <v>369</v>
      </c>
      <c r="G17" s="67" t="s">
        <v>370</v>
      </c>
      <c r="H17" s="67" t="s">
        <v>371</v>
      </c>
    </row>
    <row r="18">
      <c r="B18" s="19" t="s">
        <v>192</v>
      </c>
      <c r="C18" s="19" t="s">
        <v>319</v>
      </c>
      <c r="D18" s="14" t="s">
        <v>193</v>
      </c>
      <c r="E18" s="14" t="s">
        <v>195</v>
      </c>
      <c r="F18" s="22" t="s">
        <v>373</v>
      </c>
      <c r="G18" s="19" t="s">
        <v>378</v>
      </c>
      <c r="H18" s="19" t="s">
        <v>335</v>
      </c>
    </row>
    <row r="19">
      <c r="B19" s="67" t="s">
        <v>366</v>
      </c>
      <c r="C19" s="67" t="s">
        <v>9</v>
      </c>
      <c r="D19" s="67" t="s">
        <v>367</v>
      </c>
      <c r="E19" s="67" t="s">
        <v>368</v>
      </c>
      <c r="F19" s="68" t="s">
        <v>369</v>
      </c>
      <c r="G19" s="67" t="s">
        <v>370</v>
      </c>
      <c r="H19" s="67" t="s">
        <v>371</v>
      </c>
    </row>
    <row r="20">
      <c r="B20" s="19" t="s">
        <v>202</v>
      </c>
      <c r="C20" s="19" t="s">
        <v>319</v>
      </c>
      <c r="D20" s="14" t="s">
        <v>203</v>
      </c>
      <c r="E20" s="14" t="s">
        <v>204</v>
      </c>
      <c r="F20" s="22" t="s">
        <v>373</v>
      </c>
      <c r="G20" s="21" t="s">
        <v>205</v>
      </c>
      <c r="H20" s="19" t="s">
        <v>335</v>
      </c>
    </row>
    <row r="21">
      <c r="B21" s="67" t="s">
        <v>366</v>
      </c>
      <c r="C21" s="67" t="s">
        <v>9</v>
      </c>
      <c r="D21" s="67" t="s">
        <v>367</v>
      </c>
      <c r="E21" s="67" t="s">
        <v>368</v>
      </c>
      <c r="F21" s="68" t="s">
        <v>369</v>
      </c>
      <c r="G21" s="67" t="s">
        <v>370</v>
      </c>
      <c r="H21" s="67" t="s">
        <v>371</v>
      </c>
    </row>
    <row r="22">
      <c r="B22" s="19" t="s">
        <v>254</v>
      </c>
      <c r="C22" s="19" t="s">
        <v>379</v>
      </c>
      <c r="D22" s="14" t="s">
        <v>255</v>
      </c>
      <c r="E22" s="14" t="s">
        <v>256</v>
      </c>
      <c r="F22" s="22" t="s">
        <v>373</v>
      </c>
      <c r="G22" s="21" t="s">
        <v>380</v>
      </c>
      <c r="H22" s="19" t="s">
        <v>335</v>
      </c>
    </row>
    <row r="23">
      <c r="B23" s="67" t="s">
        <v>366</v>
      </c>
      <c r="C23" s="67" t="s">
        <v>9</v>
      </c>
      <c r="D23" s="67" t="s">
        <v>367</v>
      </c>
      <c r="E23" s="67" t="s">
        <v>368</v>
      </c>
      <c r="F23" s="68" t="s">
        <v>369</v>
      </c>
      <c r="G23" s="67" t="s">
        <v>370</v>
      </c>
      <c r="H23" s="67" t="s">
        <v>371</v>
      </c>
    </row>
    <row r="24">
      <c r="B24" s="19" t="s">
        <v>259</v>
      </c>
      <c r="C24" s="19" t="s">
        <v>379</v>
      </c>
      <c r="D24" s="14" t="s">
        <v>260</v>
      </c>
      <c r="E24" s="14" t="s">
        <v>261</v>
      </c>
      <c r="F24" s="22" t="s">
        <v>373</v>
      </c>
      <c r="G24" s="23" t="s">
        <v>381</v>
      </c>
      <c r="H24" s="19" t="s">
        <v>335</v>
      </c>
    </row>
    <row r="25">
      <c r="B25" s="16"/>
      <c r="C25" s="16"/>
      <c r="D25" s="16"/>
      <c r="E25" s="16"/>
      <c r="F25" s="16"/>
      <c r="G25" s="16"/>
      <c r="H25" s="16"/>
    </row>
    <row r="26">
      <c r="B26" s="16"/>
      <c r="C26" s="16"/>
      <c r="D26" s="16"/>
      <c r="E26" s="16"/>
      <c r="F26" s="16"/>
      <c r="G26" s="16"/>
      <c r="H26" s="16"/>
    </row>
  </sheetData>
  <hyperlinks>
    <hyperlink r:id="rId1" ref="G4"/>
    <hyperlink r:id="rId2" ref="G6"/>
    <hyperlink r:id="rId3" ref="G8"/>
    <hyperlink r:id="rId4" ref="G10"/>
    <hyperlink r:id="rId5" ref="G12"/>
    <hyperlink r:id="rId6" ref="G14"/>
    <hyperlink r:id="rId7" ref="G16"/>
    <hyperlink r:id="rId8" ref="G20"/>
    <hyperlink r:id="rId9" ref="G22"/>
    <hyperlink r:id="rId10" ref="G24"/>
  </hyperlinks>
  <drawing r:id="rId11"/>
</worksheet>
</file>