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ono\PAMSIMAS\"/>
    </mc:Choice>
  </mc:AlternateContent>
  <xr:revisionPtr revIDLastSave="0" documentId="13_ncr:1_{CD5E464E-60B9-4217-B42E-5FFC226C20BF}" xr6:coauthVersionLast="45" xr6:coauthVersionMax="45" xr10:uidLastSave="{00000000-0000-0000-0000-000000000000}"/>
  <bookViews>
    <workbookView xWindow="0" yWindow="990" windowWidth="15375" windowHeight="7875" firstSheet="13" activeTab="15" xr2:uid="{00000000-000D-0000-FFFF-FFFF00000000}"/>
  </bookViews>
  <sheets>
    <sheet name="Sheet1" sheetId="1" r:id="rId1"/>
    <sheet name="Sheet1 (2)" sheetId="4" r:id="rId2"/>
    <sheet name="Sheet1 (4)" sheetId="6" r:id="rId3"/>
    <sheet name="Sheet1 (3)" sheetId="5" r:id="rId4"/>
    <sheet name="JULI" sheetId="7" r:id="rId5"/>
    <sheet name="JULI 2" sheetId="9" r:id="rId6"/>
    <sheet name="juli 3" sheetId="10" r:id="rId7"/>
    <sheet name="AGUSTUS 1" sheetId="8" r:id="rId8"/>
    <sheet name="AGUSTUS 2" sheetId="11" r:id="rId9"/>
    <sheet name="AGUSTUS 3" sheetId="12" r:id="rId10"/>
    <sheet name="AGUSTUS 4" sheetId="13" r:id="rId11"/>
    <sheet name="SEPTEMBER 1" sheetId="15" r:id="rId12"/>
    <sheet name="SEPTEMBER 2" sheetId="14" r:id="rId13"/>
    <sheet name="SEPTEMBER 3" sheetId="16" r:id="rId14"/>
    <sheet name="SEPTEMBER 4" sheetId="17" r:id="rId15"/>
    <sheet name="Sheet6" sheetId="22" r:id="rId16"/>
    <sheet name="GODO" sheetId="18" r:id="rId17"/>
    <sheet name="BELAH" sheetId="19" r:id="rId18"/>
    <sheet name="JETAK" sheetId="20" r:id="rId19"/>
    <sheet name="KIRINGAN" sheetId="23" r:id="rId20"/>
  </sheets>
  <definedNames>
    <definedName name="_xlnm.Print_Area" localSheetId="0">Sheet1!$A$1:$H$61</definedName>
    <definedName name="_xlnm.Print_Area" localSheetId="1">'Sheet1 (2)'!$A$1:$H$46</definedName>
    <definedName name="_xlnm.Print_Area" localSheetId="3">'Sheet1 (3)'!$A$1:$H$43</definedName>
    <definedName name="_xlnm.Print_Area" localSheetId="2">'Sheet1 (4)'!$A$1:$H$36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2" l="1"/>
  <c r="E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8" i="22"/>
  <c r="L7" i="1" l="1"/>
  <c r="F7" i="23" l="1"/>
  <c r="G32" i="23"/>
  <c r="G56" i="18"/>
  <c r="F47" i="18"/>
  <c r="G39" i="20"/>
  <c r="G42" i="19"/>
  <c r="F31" i="23"/>
  <c r="F29" i="23"/>
  <c r="F28" i="23"/>
  <c r="F27" i="23"/>
  <c r="F26" i="23"/>
  <c r="F25" i="23"/>
  <c r="F23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41" i="19"/>
  <c r="F40" i="19"/>
  <c r="F39" i="19"/>
  <c r="F38" i="19"/>
  <c r="F37" i="19"/>
  <c r="F36" i="19"/>
  <c r="F34" i="19"/>
  <c r="F33" i="19"/>
  <c r="F32" i="19"/>
  <c r="F31" i="19"/>
  <c r="F30" i="19"/>
  <c r="F29" i="19"/>
  <c r="F28" i="19"/>
  <c r="F27" i="19"/>
  <c r="F26" i="19"/>
  <c r="F25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7" i="19"/>
  <c r="F55" i="18"/>
  <c r="F54" i="18"/>
  <c r="F53" i="18"/>
  <c r="F52" i="18"/>
  <c r="F50" i="18"/>
  <c r="F49" i="18"/>
  <c r="F48" i="18"/>
  <c r="F46" i="18"/>
  <c r="F45" i="18"/>
  <c r="F44" i="18"/>
  <c r="F43" i="18"/>
  <c r="F42" i="18"/>
  <c r="F41" i="18"/>
  <c r="F40" i="18"/>
  <c r="F39" i="18"/>
  <c r="F37" i="18"/>
  <c r="F36" i="18"/>
  <c r="F35" i="18"/>
  <c r="F34" i="18"/>
  <c r="F33" i="18"/>
  <c r="F32" i="18"/>
  <c r="F31" i="18"/>
  <c r="F30" i="18"/>
  <c r="F29" i="18"/>
  <c r="F28" i="18"/>
  <c r="F27" i="18"/>
  <c r="F25" i="18"/>
  <c r="F24" i="18"/>
  <c r="F23" i="18"/>
  <c r="F22" i="18"/>
  <c r="F21" i="18"/>
  <c r="F20" i="18"/>
  <c r="F19" i="18"/>
  <c r="F18" i="18"/>
  <c r="F17" i="18"/>
  <c r="F16" i="18"/>
  <c r="F15" i="18"/>
  <c r="F13" i="18"/>
  <c r="F12" i="18"/>
  <c r="F11" i="18"/>
  <c r="F10" i="18"/>
  <c r="F9" i="18"/>
  <c r="F8" i="18"/>
  <c r="F7" i="18"/>
  <c r="F30" i="17"/>
  <c r="F29" i="17"/>
  <c r="F28" i="17"/>
  <c r="F27" i="17"/>
  <c r="F26" i="17"/>
  <c r="F25" i="17"/>
  <c r="F23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7" i="14"/>
  <c r="F55" i="15"/>
  <c r="F54" i="15"/>
  <c r="F53" i="15"/>
  <c r="F52" i="15"/>
  <c r="F50" i="15"/>
  <c r="F49" i="15"/>
  <c r="F48" i="15"/>
  <c r="F46" i="15"/>
  <c r="F45" i="15"/>
  <c r="F44" i="15"/>
  <c r="F43" i="15"/>
  <c r="F42" i="15"/>
  <c r="F41" i="15"/>
  <c r="F40" i="15"/>
  <c r="F39" i="15"/>
  <c r="F37" i="15"/>
  <c r="F36" i="15"/>
  <c r="F35" i="15"/>
  <c r="F34" i="15"/>
  <c r="F33" i="15"/>
  <c r="F32" i="15"/>
  <c r="F31" i="15"/>
  <c r="F30" i="15"/>
  <c r="F29" i="15"/>
  <c r="F28" i="15"/>
  <c r="F27" i="15"/>
  <c r="F25" i="15"/>
  <c r="F24" i="15"/>
  <c r="F23" i="15"/>
  <c r="F22" i="15"/>
  <c r="F21" i="15"/>
  <c r="F20" i="15"/>
  <c r="F19" i="15"/>
  <c r="F18" i="15"/>
  <c r="F17" i="15"/>
  <c r="F16" i="15"/>
  <c r="F15" i="15"/>
  <c r="F13" i="15"/>
  <c r="F12" i="15"/>
  <c r="F11" i="15"/>
  <c r="F10" i="15"/>
  <c r="F9" i="15"/>
  <c r="F8" i="15"/>
  <c r="F7" i="15"/>
  <c r="G31" i="13"/>
  <c r="F30" i="13"/>
  <c r="F29" i="13"/>
  <c r="F28" i="13"/>
  <c r="F27" i="13"/>
  <c r="F26" i="13"/>
  <c r="F25" i="13"/>
  <c r="F23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41" i="12"/>
  <c r="F40" i="12"/>
  <c r="F39" i="12"/>
  <c r="F38" i="12"/>
  <c r="F37" i="12"/>
  <c r="F36" i="12"/>
  <c r="F35" i="12"/>
  <c r="F34" i="12"/>
  <c r="F33" i="12"/>
  <c r="F32" i="12"/>
  <c r="F31" i="12"/>
  <c r="F29" i="12"/>
  <c r="F28" i="12"/>
  <c r="F27" i="12"/>
  <c r="F26" i="12"/>
  <c r="F25" i="12"/>
  <c r="F23" i="12"/>
  <c r="F22" i="12"/>
  <c r="F21" i="12"/>
  <c r="F20" i="12"/>
  <c r="F19" i="12"/>
  <c r="F17" i="12"/>
  <c r="F16" i="12"/>
  <c r="F15" i="12"/>
  <c r="F14" i="12"/>
  <c r="F13" i="12"/>
  <c r="F12" i="12"/>
  <c r="F11" i="12"/>
  <c r="F10" i="12"/>
  <c r="F9" i="12"/>
  <c r="F7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55" i="8"/>
  <c r="F54" i="8"/>
  <c r="F53" i="8"/>
  <c r="F52" i="8"/>
  <c r="F51" i="8"/>
  <c r="F50" i="8"/>
  <c r="F49" i="8"/>
  <c r="F48" i="8"/>
  <c r="F46" i="8"/>
  <c r="F45" i="8"/>
  <c r="F44" i="8"/>
  <c r="F43" i="8"/>
  <c r="F42" i="8"/>
  <c r="F41" i="8"/>
  <c r="F40" i="8"/>
  <c r="F39" i="8"/>
  <c r="F37" i="8"/>
  <c r="F36" i="8"/>
  <c r="F35" i="8"/>
  <c r="F34" i="8"/>
  <c r="F33" i="8"/>
  <c r="F32" i="8"/>
  <c r="F31" i="8"/>
  <c r="F30" i="8"/>
  <c r="F29" i="8"/>
  <c r="F28" i="8"/>
  <c r="F27" i="8"/>
  <c r="F25" i="8"/>
  <c r="F24" i="8"/>
  <c r="F23" i="8"/>
  <c r="F22" i="8"/>
  <c r="F21" i="8"/>
  <c r="F20" i="8"/>
  <c r="F19" i="8"/>
  <c r="F18" i="8"/>
  <c r="F17" i="8"/>
  <c r="F16" i="8"/>
  <c r="F15" i="8"/>
  <c r="F13" i="8"/>
  <c r="F12" i="8"/>
  <c r="F10" i="8"/>
  <c r="F9" i="8"/>
  <c r="F8" i="8"/>
  <c r="F7" i="8"/>
  <c r="G42" i="10"/>
  <c r="G39" i="9"/>
  <c r="G32" i="7"/>
  <c r="F41" i="10"/>
  <c r="F31" i="13" l="1"/>
  <c r="F42" i="14"/>
  <c r="F39" i="16"/>
  <c r="F31" i="17"/>
  <c r="F56" i="8"/>
  <c r="F39" i="11"/>
  <c r="F56" i="15"/>
  <c r="F42" i="12"/>
  <c r="F32" i="23"/>
  <c r="F39" i="20"/>
  <c r="F42" i="19"/>
  <c r="F56" i="18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42" i="10" l="1"/>
  <c r="F38" i="9"/>
  <c r="F37" i="9"/>
  <c r="F36" i="9"/>
  <c r="F35" i="9"/>
  <c r="F33" i="9"/>
  <c r="F32" i="9"/>
  <c r="F31" i="9"/>
  <c r="F30" i="9"/>
  <c r="F29" i="9"/>
  <c r="F28" i="9"/>
  <c r="F27" i="9"/>
  <c r="F26" i="9"/>
  <c r="F25" i="9"/>
  <c r="F24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G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39" i="9" l="1"/>
  <c r="F32" i="7"/>
  <c r="F7" i="6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4" i="5"/>
  <c r="F25" i="5"/>
  <c r="F26" i="5"/>
  <c r="F27" i="5"/>
  <c r="F28" i="5"/>
  <c r="F29" i="5"/>
  <c r="F30" i="5"/>
  <c r="F31" i="5"/>
  <c r="F32" i="5"/>
  <c r="F33" i="5"/>
  <c r="F35" i="5"/>
  <c r="F36" i="5"/>
  <c r="F37" i="5"/>
  <c r="F7" i="5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7" i="4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7" i="1"/>
  <c r="G38" i="5" l="1"/>
  <c r="G56" i="1" l="1"/>
  <c r="F56" i="1" l="1"/>
  <c r="A3" i="4"/>
  <c r="A3" i="6" s="1"/>
  <c r="F41" i="4" l="1"/>
  <c r="G41" i="4" l="1"/>
  <c r="F38" i="5"/>
  <c r="F32" i="6" l="1"/>
</calcChain>
</file>

<file path=xl/sharedStrings.xml><?xml version="1.0" encoding="utf-8"?>
<sst xmlns="http://schemas.openxmlformats.org/spreadsheetml/2006/main" count="1628" uniqueCount="181">
  <si>
    <t>REKAP PENCATATAN METER AIR DUKUH GODO</t>
  </si>
  <si>
    <t>PAMSIMAS DESA PUNJULHARJO</t>
  </si>
  <si>
    <t>NO</t>
  </si>
  <si>
    <t>NAMA</t>
  </si>
  <si>
    <t>ALAMAT</t>
  </si>
  <si>
    <t>ANGKA METER</t>
  </si>
  <si>
    <t xml:space="preserve">AWAL </t>
  </si>
  <si>
    <t>AKHIR</t>
  </si>
  <si>
    <t>JML TAGIHAN</t>
  </si>
  <si>
    <t>TANGGAL BAYAR</t>
  </si>
  <si>
    <t>JML KUBIK              (M3)</t>
  </si>
  <si>
    <t>GODO</t>
  </si>
  <si>
    <t>TRI JIYANTI</t>
  </si>
  <si>
    <t>MAHMUDI</t>
  </si>
  <si>
    <t>NUR KHOLIS</t>
  </si>
  <si>
    <t>NURSALIM</t>
  </si>
  <si>
    <t>KURDI</t>
  </si>
  <si>
    <t>TASULI</t>
  </si>
  <si>
    <t>PARIJAN RT</t>
  </si>
  <si>
    <t>JAMIONO</t>
  </si>
  <si>
    <t>SUPANGAT</t>
  </si>
  <si>
    <t>SODIQ</t>
  </si>
  <si>
    <t>RUKAYAH</t>
  </si>
  <si>
    <t>NURLINA FASIKHAH</t>
  </si>
  <si>
    <t>ABRORI</t>
  </si>
  <si>
    <t>SUKENI</t>
  </si>
  <si>
    <t>MUSAFAK</t>
  </si>
  <si>
    <t>SUPARDI</t>
  </si>
  <si>
    <t>PANDU MUSTAKIMAH</t>
  </si>
  <si>
    <t>DARMAJI</t>
  </si>
  <si>
    <t>MUNDOKIR</t>
  </si>
  <si>
    <t>SARMODAN</t>
  </si>
  <si>
    <t>ALI MUSTAIN</t>
  </si>
  <si>
    <t>MASRUF</t>
  </si>
  <si>
    <t>ZAENAL ARIFIN</t>
  </si>
  <si>
    <t>SUYUTI</t>
  </si>
  <si>
    <t>ABDUL ROKHIM</t>
  </si>
  <si>
    <t>KAMTO</t>
  </si>
  <si>
    <t>MUSTIATIN</t>
  </si>
  <si>
    <t>SUHUT</t>
  </si>
  <si>
    <t>UMI ROSIDAH</t>
  </si>
  <si>
    <t>TEMOK ROSADI</t>
  </si>
  <si>
    <t>PAUD AL-MUBAROK</t>
  </si>
  <si>
    <t>MADIN MIFT-SALAM</t>
  </si>
  <si>
    <t>ALI IMRON</t>
  </si>
  <si>
    <t>JASMADI</t>
  </si>
  <si>
    <t>SOFIAN</t>
  </si>
  <si>
    <t>ABIDIN</t>
  </si>
  <si>
    <t>FARIDHON</t>
  </si>
  <si>
    <t>BAIDAH</t>
  </si>
  <si>
    <t>WR KARANGJAHE</t>
  </si>
  <si>
    <t>TASLIM</t>
  </si>
  <si>
    <t>KETUA BP-SPAMS</t>
  </si>
  <si>
    <t>REKAP PENCATATAN METER AIR DUKUH BELAH</t>
  </si>
  <si>
    <t>SDN PUNJULHARJO</t>
  </si>
  <si>
    <t>BPD/LPMD</t>
  </si>
  <si>
    <t>LASMIDI</t>
  </si>
  <si>
    <t>USWATUN HASANAH</t>
  </si>
  <si>
    <t>MARJUKI</t>
  </si>
  <si>
    <t>TULISTYO R</t>
  </si>
  <si>
    <t>YAHMIN</t>
  </si>
  <si>
    <t>SUMARNO</t>
  </si>
  <si>
    <t>SUHADI</t>
  </si>
  <si>
    <t>MAKSUM</t>
  </si>
  <si>
    <t>MUNADI</t>
  </si>
  <si>
    <t>NUR KHOZIN</t>
  </si>
  <si>
    <t>SUWANDI</t>
  </si>
  <si>
    <t>SIH ERNAWATI</t>
  </si>
  <si>
    <t>TEGUH PRIYONO</t>
  </si>
  <si>
    <t>MUGIONO</t>
  </si>
  <si>
    <t>SUPAHAM</t>
  </si>
  <si>
    <t>ROJIKIN</t>
  </si>
  <si>
    <t>SATARI</t>
  </si>
  <si>
    <t>RUKANI</t>
  </si>
  <si>
    <t>KUSNADI</t>
  </si>
  <si>
    <t>SUTRISNO</t>
  </si>
  <si>
    <t>SUMINDAR</t>
  </si>
  <si>
    <t>NURWANTO</t>
  </si>
  <si>
    <t>ANWAR</t>
  </si>
  <si>
    <t>NGALIM</t>
  </si>
  <si>
    <t>M. SAFI'I</t>
  </si>
  <si>
    <t>ADIB</t>
  </si>
  <si>
    <t>SITI KHOMIDAH</t>
  </si>
  <si>
    <t>AGUS SEGKRI</t>
  </si>
  <si>
    <t>BELAH</t>
  </si>
  <si>
    <t>MUNDIKAH</t>
  </si>
  <si>
    <t>JUMLAH</t>
  </si>
  <si>
    <t>REKAP PENCATATAN METER AIR DUKUH JETAK</t>
  </si>
  <si>
    <t>JETAK</t>
  </si>
  <si>
    <t>JAYADI MILUN</t>
  </si>
  <si>
    <t>CHOIRON</t>
  </si>
  <si>
    <t>MUSOLLA BMT</t>
  </si>
  <si>
    <t>ALI NUKMAN</t>
  </si>
  <si>
    <t>PUJI/SALIM</t>
  </si>
  <si>
    <t>SUKIYONO</t>
  </si>
  <si>
    <t>ABDUL ROSYID</t>
  </si>
  <si>
    <t>KASBAN</t>
  </si>
  <si>
    <t>SUKIRNO</t>
  </si>
  <si>
    <t>ABDUL KHAMID</t>
  </si>
  <si>
    <t>SUMARDI</t>
  </si>
  <si>
    <t>ABDUL KARIMM</t>
  </si>
  <si>
    <t>MUSLIKAH</t>
  </si>
  <si>
    <t>PURNADI</t>
  </si>
  <si>
    <t>MUSOLLA UMMI</t>
  </si>
  <si>
    <t>MUHAJIRIN</t>
  </si>
  <si>
    <t>A. SAHIR</t>
  </si>
  <si>
    <t>ANDRIWAN</t>
  </si>
  <si>
    <t>SUBAIDI</t>
  </si>
  <si>
    <t>KURBIL AHMAD</t>
  </si>
  <si>
    <t>MUNDIR</t>
  </si>
  <si>
    <t>H. IKHSAN</t>
  </si>
  <si>
    <t>AMBARSAH KUSNAN</t>
  </si>
  <si>
    <t>Z. MAKHASIN</t>
  </si>
  <si>
    <t>PUJI PURWANTO</t>
  </si>
  <si>
    <t>MBAH MUNISAH</t>
  </si>
  <si>
    <t>ARIFIN</t>
  </si>
  <si>
    <t>SUKANI/EMI</t>
  </si>
  <si>
    <t>KUSWATUN</t>
  </si>
  <si>
    <t>ADEL</t>
  </si>
  <si>
    <t>REKAP PENCATATAN METER AIR DUKUH KIRINGAN</t>
  </si>
  <si>
    <t>KIRINGAN 02/04</t>
  </si>
  <si>
    <t>MULYO SANTOSO</t>
  </si>
  <si>
    <t>JUDI</t>
  </si>
  <si>
    <t>HARTONO</t>
  </si>
  <si>
    <t>SUMIATI</t>
  </si>
  <si>
    <t>SUYONO</t>
  </si>
  <si>
    <t>JOKO KOSIM/TAMBAK</t>
  </si>
  <si>
    <t>MNURHADI</t>
  </si>
  <si>
    <t>GUNARI</t>
  </si>
  <si>
    <t>WARNOTO</t>
  </si>
  <si>
    <t>SAHLAN EKO W/ENDRA</t>
  </si>
  <si>
    <t>AGUNG WINARNO</t>
  </si>
  <si>
    <t>EDI SUKARDI</t>
  </si>
  <si>
    <t>MUJIBURROHMAN</t>
  </si>
  <si>
    <t>H. HUDA</t>
  </si>
  <si>
    <t>ASEP S.</t>
  </si>
  <si>
    <t>SULISTIYONO/MEBEL</t>
  </si>
  <si>
    <t>SUMADI</t>
  </si>
  <si>
    <t>BUDIYONO</t>
  </si>
  <si>
    <t>PUJIYONO</t>
  </si>
  <si>
    <t>SRI BONDAN KISWORO</t>
  </si>
  <si>
    <t>SOLIKIN</t>
  </si>
  <si>
    <t>BENGKEL LAS MURI</t>
  </si>
  <si>
    <t>WARUNG JONI</t>
  </si>
  <si>
    <t>H. MUNAWARUDIN</t>
  </si>
  <si>
    <t>BAMBANG</t>
  </si>
  <si>
    <t>JUWARIYAH</t>
  </si>
  <si>
    <t>MUNTHOHID</t>
  </si>
  <si>
    <t>SELAMET GODO</t>
  </si>
  <si>
    <t>PADIMAN</t>
  </si>
  <si>
    <t>Drs. NURSALIM</t>
  </si>
  <si>
    <t>TAUFIK</t>
  </si>
  <si>
    <t>EKO MULYANTO</t>
  </si>
  <si>
    <t>KAPSAH / SUKARDI</t>
  </si>
  <si>
    <t>WARUNG WAKIJAN</t>
  </si>
  <si>
    <t>JUDIANTO</t>
  </si>
  <si>
    <t>TPS 3 R</t>
  </si>
  <si>
    <t>ABDUL HALIM</t>
  </si>
  <si>
    <t>KIRINGAN 01/04</t>
  </si>
  <si>
    <t>BULAN : JUNI 2020</t>
  </si>
  <si>
    <t>BULAN JUNI 2020</t>
  </si>
  <si>
    <t>NURHADI</t>
  </si>
  <si>
    <t>BULAN JULI 2020</t>
  </si>
  <si>
    <t>JAEMAN</t>
  </si>
  <si>
    <t>-</t>
  </si>
  <si>
    <t>BULAN : AGUSTUS 2020</t>
  </si>
  <si>
    <t>BULAN AGUSTUS 2020</t>
  </si>
  <si>
    <t>ABDUL KARIM</t>
  </si>
  <si>
    <t>MUSLIH</t>
  </si>
  <si>
    <t>BULAN : SEPTEMBER 2020</t>
  </si>
  <si>
    <t>BULAN SEPTEMBER 2020</t>
  </si>
  <si>
    <t>BULAN : OKTOBER 2020</t>
  </si>
  <si>
    <t>BULAN OKTOBER 2020</t>
  </si>
  <si>
    <t>KHOIRUL ABIDIN</t>
  </si>
  <si>
    <t>MUSTAIN ANWARY</t>
  </si>
  <si>
    <t>TPS 3 R KSM</t>
  </si>
  <si>
    <t>jml kubik</t>
  </si>
  <si>
    <t>tarif/meter</t>
  </si>
  <si>
    <t>admin</t>
  </si>
  <si>
    <t>harga</t>
  </si>
  <si>
    <t>M SAFII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</si>
</sst>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Rp&quot;* #,##0_);_(&quot;Rp&quot;* \(#,##0\);_(&quot;Rp&quot;* &quot;-&quot;_);_(@_)"/>
    <numFmt numFmtId="165" formatCode="_(* #,##0_);_(* \(#,##0\);_(* &quot;-&quot;_);_(@_)"/>
    <numFmt numFmtId="166" formatCode="&quot;Rp&quot;#,##0"/>
  </numFmts>
  <fonts count="7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indexed="8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165" fontId="2" fillId="0" borderId="1" xfId="1" applyFont="1" applyBorder="1"/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vertical="center"/>
    </xf>
    <xf numFmtId="165" fontId="2" fillId="0" borderId="1" xfId="1" applyFont="1" applyBorder="1" applyAlignment="1">
      <alignment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2" borderId="0" xfId="0" applyFill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165" fontId="2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1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" fontId="2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view="pageBreakPreview" topLeftCell="A43" zoomScale="93" zoomScaleSheetLayoutView="93" workbookViewId="0">
      <selection activeCell="B7" sqref="B7"/>
    </sheetView>
  </sheetViews>
  <sheetFormatPr defaultRowHeight="15.75" x14ac:dyDescent="0.25"/>
  <cols>
    <col min="1" max="1" width="5" style="1" customWidth="1"/>
    <col min="2" max="2" width="20.85546875" style="1" customWidth="1"/>
    <col min="3" max="3" width="11.28515625" style="1" customWidth="1"/>
    <col min="4" max="5" width="10.7109375" style="1" customWidth="1"/>
    <col min="6" max="6" width="13.5703125" style="1" customWidth="1"/>
    <col min="7" max="8" width="12.5703125" style="1" customWidth="1"/>
    <col min="9" max="9" width="10" style="1" bestFit="1" customWidth="1"/>
    <col min="10" max="10" width="12" style="1" bestFit="1" customWidth="1"/>
    <col min="11" max="11" width="7.140625" style="1" bestFit="1" customWidth="1"/>
    <col min="12" max="12" width="7.85546875" style="1" bestFit="1" customWidth="1"/>
    <col min="13" max="16384" width="9.140625" style="1"/>
  </cols>
  <sheetData>
    <row r="1" spans="1:12" ht="18.75" x14ac:dyDescent="0.25">
      <c r="A1" s="47" t="s">
        <v>0</v>
      </c>
      <c r="B1" s="47"/>
      <c r="C1" s="47"/>
      <c r="D1" s="47"/>
      <c r="E1" s="47"/>
      <c r="F1" s="47"/>
      <c r="G1" s="47"/>
      <c r="H1" s="47"/>
    </row>
    <row r="2" spans="1:12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12" ht="18.75" x14ac:dyDescent="0.25">
      <c r="A3" s="47" t="s">
        <v>159</v>
      </c>
      <c r="B3" s="47"/>
      <c r="C3" s="47"/>
      <c r="D3" s="47"/>
      <c r="E3" s="47"/>
      <c r="F3" s="47"/>
      <c r="G3" s="47"/>
      <c r="H3" s="47"/>
    </row>
    <row r="5" spans="1:12" s="2" customFormat="1" ht="16.5" customHeight="1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12" s="2" customFormat="1" ht="16.5" customHeight="1" x14ac:dyDescent="0.25">
      <c r="A6" s="46"/>
      <c r="B6" s="46"/>
      <c r="C6" s="46"/>
      <c r="D6" s="3" t="s">
        <v>6</v>
      </c>
      <c r="E6" s="3" t="s">
        <v>7</v>
      </c>
      <c r="F6" s="46"/>
      <c r="G6" s="46"/>
      <c r="H6" s="46"/>
      <c r="I6" s="2" t="s">
        <v>176</v>
      </c>
      <c r="J6" s="2" t="s">
        <v>177</v>
      </c>
      <c r="K6" s="2" t="s">
        <v>178</v>
      </c>
      <c r="L6" s="2" t="s">
        <v>179</v>
      </c>
    </row>
    <row r="7" spans="1:12" ht="14.25" customHeight="1" x14ac:dyDescent="0.25">
      <c r="A7" s="4">
        <v>1</v>
      </c>
      <c r="B7" s="5" t="s">
        <v>142</v>
      </c>
      <c r="C7" s="4" t="s">
        <v>11</v>
      </c>
      <c r="D7" s="5">
        <v>569</v>
      </c>
      <c r="E7" s="5">
        <v>618</v>
      </c>
      <c r="F7" s="6">
        <f>E7-D7</f>
        <v>49</v>
      </c>
      <c r="G7" s="11">
        <v>122500</v>
      </c>
      <c r="H7" s="6"/>
      <c r="I7" s="1">
        <v>49</v>
      </c>
      <c r="J7" s="1">
        <v>3000</v>
      </c>
      <c r="K7" s="1">
        <v>1000</v>
      </c>
      <c r="L7" s="1">
        <f>I7*J7+K7</f>
        <v>148000</v>
      </c>
    </row>
    <row r="8" spans="1:12" ht="14.25" customHeight="1" x14ac:dyDescent="0.25">
      <c r="A8" s="4">
        <v>2</v>
      </c>
      <c r="B8" s="5" t="s">
        <v>143</v>
      </c>
      <c r="C8" s="4" t="s">
        <v>11</v>
      </c>
      <c r="D8" s="5">
        <v>289</v>
      </c>
      <c r="E8" s="5">
        <v>356</v>
      </c>
      <c r="F8" s="6">
        <f t="shared" ref="F8:F55" si="0">E8-D8</f>
        <v>67</v>
      </c>
      <c r="G8" s="11">
        <v>150500</v>
      </c>
      <c r="H8" s="6"/>
    </row>
    <row r="9" spans="1:12" ht="14.25" customHeight="1" x14ac:dyDescent="0.25">
      <c r="A9" s="4">
        <v>3</v>
      </c>
      <c r="B9" s="5" t="s">
        <v>12</v>
      </c>
      <c r="C9" s="4" t="s">
        <v>11</v>
      </c>
      <c r="D9" s="5">
        <v>104</v>
      </c>
      <c r="E9" s="5">
        <v>1038</v>
      </c>
      <c r="F9" s="6">
        <f t="shared" si="0"/>
        <v>934</v>
      </c>
      <c r="G9" s="11">
        <v>53500</v>
      </c>
      <c r="H9" s="6"/>
    </row>
    <row r="10" spans="1:12" ht="14.25" customHeight="1" x14ac:dyDescent="0.25">
      <c r="A10" s="4">
        <v>4</v>
      </c>
      <c r="B10" s="5" t="s">
        <v>13</v>
      </c>
      <c r="C10" s="4" t="s">
        <v>11</v>
      </c>
      <c r="D10" s="5">
        <v>234</v>
      </c>
      <c r="E10" s="5">
        <v>247</v>
      </c>
      <c r="F10" s="6">
        <f t="shared" si="0"/>
        <v>13</v>
      </c>
      <c r="G10" s="11">
        <v>22000</v>
      </c>
      <c r="H10" s="6"/>
    </row>
    <row r="11" spans="1:12" ht="14.25" customHeight="1" x14ac:dyDescent="0.25">
      <c r="A11" s="4">
        <v>5</v>
      </c>
      <c r="B11" s="5" t="s">
        <v>14</v>
      </c>
      <c r="C11" s="4" t="s">
        <v>11</v>
      </c>
      <c r="D11" s="5">
        <v>1206</v>
      </c>
      <c r="E11" s="5">
        <v>1219</v>
      </c>
      <c r="F11" s="6">
        <f t="shared" si="0"/>
        <v>13</v>
      </c>
      <c r="G11" s="11">
        <v>22000</v>
      </c>
      <c r="H11" s="6"/>
    </row>
    <row r="12" spans="1:12" ht="14.25" customHeight="1" x14ac:dyDescent="0.25">
      <c r="A12" s="4">
        <v>6</v>
      </c>
      <c r="B12" s="5" t="s">
        <v>15</v>
      </c>
      <c r="C12" s="4" t="s">
        <v>11</v>
      </c>
      <c r="D12" s="5">
        <v>168</v>
      </c>
      <c r="E12" s="5">
        <v>182</v>
      </c>
      <c r="F12" s="6">
        <f t="shared" si="0"/>
        <v>14</v>
      </c>
      <c r="G12" s="11">
        <v>24000</v>
      </c>
      <c r="H12" s="6"/>
    </row>
    <row r="13" spans="1:12" ht="14.25" customHeight="1" x14ac:dyDescent="0.25">
      <c r="A13" s="4">
        <v>7</v>
      </c>
      <c r="B13" s="5" t="s">
        <v>16</v>
      </c>
      <c r="C13" s="4" t="s">
        <v>11</v>
      </c>
      <c r="D13" s="5">
        <v>171</v>
      </c>
      <c r="E13" s="5">
        <v>178</v>
      </c>
      <c r="F13" s="6">
        <f t="shared" si="0"/>
        <v>7</v>
      </c>
      <c r="G13" s="11">
        <v>16000</v>
      </c>
      <c r="H13" s="6"/>
    </row>
    <row r="14" spans="1:12" ht="14.25" customHeight="1" x14ac:dyDescent="0.25">
      <c r="A14" s="4">
        <v>8</v>
      </c>
      <c r="B14" s="5" t="s">
        <v>17</v>
      </c>
      <c r="C14" s="4" t="s">
        <v>11</v>
      </c>
      <c r="D14" s="5">
        <v>164</v>
      </c>
      <c r="E14" s="5">
        <v>164</v>
      </c>
      <c r="F14" s="6">
        <f t="shared" si="0"/>
        <v>0</v>
      </c>
      <c r="G14" s="11">
        <v>16000</v>
      </c>
      <c r="H14" s="6"/>
    </row>
    <row r="15" spans="1:12" ht="14.25" customHeight="1" x14ac:dyDescent="0.25">
      <c r="A15" s="4">
        <v>9</v>
      </c>
      <c r="B15" s="5" t="s">
        <v>18</v>
      </c>
      <c r="C15" s="4" t="s">
        <v>11</v>
      </c>
      <c r="D15" s="5">
        <v>1601</v>
      </c>
      <c r="E15" s="5">
        <v>1627</v>
      </c>
      <c r="F15" s="6">
        <f t="shared" si="0"/>
        <v>26</v>
      </c>
      <c r="G15" s="11">
        <v>51000</v>
      </c>
      <c r="H15" s="6"/>
    </row>
    <row r="16" spans="1:12" ht="14.25" customHeight="1" x14ac:dyDescent="0.25">
      <c r="A16" s="4">
        <v>10</v>
      </c>
      <c r="B16" s="5" t="s">
        <v>19</v>
      </c>
      <c r="C16" s="4" t="s">
        <v>11</v>
      </c>
      <c r="D16" s="5">
        <v>1393</v>
      </c>
      <c r="E16" s="5">
        <v>1418</v>
      </c>
      <c r="F16" s="6">
        <f t="shared" si="0"/>
        <v>25</v>
      </c>
      <c r="G16" s="11">
        <v>36000</v>
      </c>
      <c r="H16" s="6"/>
    </row>
    <row r="17" spans="1:8" ht="14.25" customHeight="1" x14ac:dyDescent="0.25">
      <c r="A17" s="4">
        <v>11</v>
      </c>
      <c r="B17" s="5" t="s">
        <v>20</v>
      </c>
      <c r="C17" s="4" t="s">
        <v>11</v>
      </c>
      <c r="D17" s="5">
        <v>219</v>
      </c>
      <c r="E17" s="5">
        <v>226</v>
      </c>
      <c r="F17" s="6">
        <f t="shared" si="0"/>
        <v>7</v>
      </c>
      <c r="G17" s="11">
        <v>16000</v>
      </c>
      <c r="H17" s="6"/>
    </row>
    <row r="18" spans="1:8" ht="14.25" customHeight="1" x14ac:dyDescent="0.25">
      <c r="A18" s="4">
        <v>12</v>
      </c>
      <c r="B18" s="5" t="s">
        <v>21</v>
      </c>
      <c r="C18" s="4" t="s">
        <v>11</v>
      </c>
      <c r="D18" s="5">
        <v>137</v>
      </c>
      <c r="E18" s="5">
        <v>139</v>
      </c>
      <c r="F18" s="6">
        <f t="shared" si="0"/>
        <v>2</v>
      </c>
      <c r="G18" s="11">
        <v>16000</v>
      </c>
      <c r="H18" s="6"/>
    </row>
    <row r="19" spans="1:8" ht="14.25" customHeight="1" x14ac:dyDescent="0.25">
      <c r="A19" s="4">
        <v>13</v>
      </c>
      <c r="B19" s="5" t="s">
        <v>22</v>
      </c>
      <c r="C19" s="4" t="s">
        <v>11</v>
      </c>
      <c r="D19" s="5">
        <v>584</v>
      </c>
      <c r="E19" s="5">
        <v>595</v>
      </c>
      <c r="F19" s="6">
        <f t="shared" si="0"/>
        <v>11</v>
      </c>
      <c r="G19" s="11">
        <v>16000</v>
      </c>
      <c r="H19" s="6"/>
    </row>
    <row r="20" spans="1:8" ht="14.25" customHeight="1" x14ac:dyDescent="0.25">
      <c r="A20" s="4">
        <v>14</v>
      </c>
      <c r="B20" s="5" t="s">
        <v>23</v>
      </c>
      <c r="C20" s="4" t="s">
        <v>11</v>
      </c>
      <c r="D20" s="5">
        <v>1335</v>
      </c>
      <c r="E20" s="5">
        <v>1335</v>
      </c>
      <c r="F20" s="6">
        <f t="shared" si="0"/>
        <v>0</v>
      </c>
      <c r="G20" s="11">
        <v>16000</v>
      </c>
      <c r="H20" s="6"/>
    </row>
    <row r="21" spans="1:8" ht="14.25" customHeight="1" x14ac:dyDescent="0.25">
      <c r="A21" s="4">
        <v>15</v>
      </c>
      <c r="B21" s="5" t="s">
        <v>24</v>
      </c>
      <c r="C21" s="4" t="s">
        <v>11</v>
      </c>
      <c r="D21" s="5">
        <v>2160</v>
      </c>
      <c r="E21" s="5">
        <v>2169</v>
      </c>
      <c r="F21" s="6">
        <f t="shared" si="0"/>
        <v>9</v>
      </c>
      <c r="G21" s="11">
        <v>16000</v>
      </c>
      <c r="H21" s="6"/>
    </row>
    <row r="22" spans="1:8" ht="14.25" customHeight="1" x14ac:dyDescent="0.25">
      <c r="A22" s="4">
        <v>16</v>
      </c>
      <c r="B22" s="5" t="s">
        <v>25</v>
      </c>
      <c r="C22" s="4" t="s">
        <v>11</v>
      </c>
      <c r="D22" s="5">
        <v>182</v>
      </c>
      <c r="E22" s="5">
        <v>199</v>
      </c>
      <c r="F22" s="6">
        <f t="shared" si="0"/>
        <v>17</v>
      </c>
      <c r="G22" s="11">
        <v>30000</v>
      </c>
      <c r="H22" s="6"/>
    </row>
    <row r="23" spans="1:8" ht="14.25" customHeight="1" x14ac:dyDescent="0.25">
      <c r="A23" s="4">
        <v>17</v>
      </c>
      <c r="B23" s="5" t="s">
        <v>26</v>
      </c>
      <c r="C23" s="4" t="s">
        <v>11</v>
      </c>
      <c r="D23" s="5">
        <v>119</v>
      </c>
      <c r="E23" s="5">
        <v>122</v>
      </c>
      <c r="F23" s="6">
        <f t="shared" si="0"/>
        <v>3</v>
      </c>
      <c r="G23" s="11">
        <v>16000</v>
      </c>
      <c r="H23" s="6"/>
    </row>
    <row r="24" spans="1:8" ht="14.25" customHeight="1" x14ac:dyDescent="0.25">
      <c r="A24" s="4">
        <v>18</v>
      </c>
      <c r="B24" s="5" t="s">
        <v>27</v>
      </c>
      <c r="C24" s="4" t="s">
        <v>11</v>
      </c>
      <c r="D24" s="5">
        <v>137</v>
      </c>
      <c r="E24" s="5">
        <v>147</v>
      </c>
      <c r="F24" s="6">
        <f t="shared" si="0"/>
        <v>10</v>
      </c>
      <c r="G24" s="11">
        <v>16000</v>
      </c>
      <c r="H24" s="6"/>
    </row>
    <row r="25" spans="1:8" ht="14.25" customHeight="1" x14ac:dyDescent="0.25">
      <c r="A25" s="4">
        <v>19</v>
      </c>
      <c r="B25" s="5" t="s">
        <v>28</v>
      </c>
      <c r="C25" s="4" t="s">
        <v>11</v>
      </c>
      <c r="D25" s="5">
        <v>87</v>
      </c>
      <c r="E25" s="5">
        <v>98</v>
      </c>
      <c r="F25" s="6">
        <f t="shared" si="0"/>
        <v>11</v>
      </c>
      <c r="G25" s="11">
        <v>18000</v>
      </c>
      <c r="H25" s="6"/>
    </row>
    <row r="26" spans="1:8" ht="14.25" customHeight="1" x14ac:dyDescent="0.25">
      <c r="A26" s="4">
        <v>20</v>
      </c>
      <c r="B26" s="5" t="s">
        <v>29</v>
      </c>
      <c r="C26" s="4" t="s">
        <v>11</v>
      </c>
      <c r="D26" s="14">
        <v>0</v>
      </c>
      <c r="E26" s="5">
        <v>0</v>
      </c>
      <c r="F26" s="6">
        <f t="shared" si="0"/>
        <v>0</v>
      </c>
      <c r="G26" s="11">
        <v>16000</v>
      </c>
      <c r="H26" s="6"/>
    </row>
    <row r="27" spans="1:8" ht="14.25" customHeight="1" x14ac:dyDescent="0.25">
      <c r="A27" s="4">
        <v>21</v>
      </c>
      <c r="B27" s="5" t="s">
        <v>30</v>
      </c>
      <c r="C27" s="4" t="s">
        <v>11</v>
      </c>
      <c r="D27" s="5">
        <v>590</v>
      </c>
      <c r="E27" s="5">
        <v>601</v>
      </c>
      <c r="F27" s="6">
        <f t="shared" si="0"/>
        <v>11</v>
      </c>
      <c r="G27" s="11">
        <v>18000</v>
      </c>
      <c r="H27" s="6"/>
    </row>
    <row r="28" spans="1:8" ht="14.25" customHeight="1" x14ac:dyDescent="0.25">
      <c r="A28" s="4">
        <v>22</v>
      </c>
      <c r="B28" s="5" t="s">
        <v>31</v>
      </c>
      <c r="C28" s="4" t="s">
        <v>11</v>
      </c>
      <c r="D28" s="5">
        <v>137</v>
      </c>
      <c r="E28" s="5">
        <v>153</v>
      </c>
      <c r="F28" s="6">
        <f t="shared" si="0"/>
        <v>16</v>
      </c>
      <c r="G28" s="11">
        <v>28000</v>
      </c>
      <c r="H28" s="6"/>
    </row>
    <row r="29" spans="1:8" ht="14.25" customHeight="1" x14ac:dyDescent="0.25">
      <c r="A29" s="4">
        <v>23</v>
      </c>
      <c r="B29" s="5" t="s">
        <v>144</v>
      </c>
      <c r="C29" s="4" t="s">
        <v>11</v>
      </c>
      <c r="D29" s="5">
        <v>334</v>
      </c>
      <c r="E29" s="5">
        <v>335</v>
      </c>
      <c r="F29" s="6">
        <f t="shared" si="0"/>
        <v>1</v>
      </c>
      <c r="G29" s="11">
        <v>16000</v>
      </c>
      <c r="H29" s="6"/>
    </row>
    <row r="30" spans="1:8" ht="14.25" customHeight="1" x14ac:dyDescent="0.25">
      <c r="A30" s="4">
        <v>24</v>
      </c>
      <c r="B30" s="5" t="s">
        <v>33</v>
      </c>
      <c r="C30" s="4" t="s">
        <v>11</v>
      </c>
      <c r="D30" s="5">
        <v>443</v>
      </c>
      <c r="E30" s="5">
        <v>488</v>
      </c>
      <c r="F30" s="6">
        <f t="shared" si="0"/>
        <v>45</v>
      </c>
      <c r="G30" s="11">
        <v>108500</v>
      </c>
      <c r="H30" s="6"/>
    </row>
    <row r="31" spans="1:8" ht="14.25" customHeight="1" x14ac:dyDescent="0.25">
      <c r="A31" s="4">
        <v>25</v>
      </c>
      <c r="B31" s="5" t="s">
        <v>34</v>
      </c>
      <c r="C31" s="4" t="s">
        <v>11</v>
      </c>
      <c r="D31" s="5">
        <v>903</v>
      </c>
      <c r="E31" s="5">
        <v>973</v>
      </c>
      <c r="F31" s="6">
        <f t="shared" si="0"/>
        <v>70</v>
      </c>
      <c r="G31" s="11">
        <v>196000</v>
      </c>
      <c r="H31" s="6"/>
    </row>
    <row r="32" spans="1:8" ht="14.25" customHeight="1" x14ac:dyDescent="0.25">
      <c r="A32" s="4">
        <v>26</v>
      </c>
      <c r="B32" s="5" t="s">
        <v>145</v>
      </c>
      <c r="C32" s="4" t="s">
        <v>11</v>
      </c>
      <c r="D32" s="5">
        <v>334</v>
      </c>
      <c r="E32" s="5">
        <v>335</v>
      </c>
      <c r="F32" s="6">
        <f t="shared" si="0"/>
        <v>1</v>
      </c>
      <c r="G32" s="11">
        <v>16000</v>
      </c>
      <c r="H32" s="6"/>
    </row>
    <row r="33" spans="1:8" ht="14.25" customHeight="1" x14ac:dyDescent="0.25">
      <c r="A33" s="4">
        <v>27</v>
      </c>
      <c r="B33" s="5" t="s">
        <v>35</v>
      </c>
      <c r="C33" s="4" t="s">
        <v>11</v>
      </c>
      <c r="D33" s="5">
        <v>127</v>
      </c>
      <c r="E33" s="5">
        <v>146</v>
      </c>
      <c r="F33" s="6">
        <f t="shared" si="0"/>
        <v>19</v>
      </c>
      <c r="G33" s="11">
        <v>34000</v>
      </c>
      <c r="H33" s="6"/>
    </row>
    <row r="34" spans="1:8" ht="14.25" customHeight="1" x14ac:dyDescent="0.25">
      <c r="A34" s="4">
        <v>28</v>
      </c>
      <c r="B34" s="5" t="s">
        <v>36</v>
      </c>
      <c r="C34" s="4" t="s">
        <v>11</v>
      </c>
      <c r="D34" s="5">
        <v>123</v>
      </c>
      <c r="E34" s="5">
        <v>144</v>
      </c>
      <c r="F34" s="6">
        <f t="shared" si="0"/>
        <v>21</v>
      </c>
      <c r="G34" s="11">
        <v>38500</v>
      </c>
      <c r="H34" s="6"/>
    </row>
    <row r="35" spans="1:8" ht="14.25" customHeight="1" x14ac:dyDescent="0.25">
      <c r="A35" s="4">
        <v>29</v>
      </c>
      <c r="B35" s="5" t="s">
        <v>146</v>
      </c>
      <c r="C35" s="4" t="s">
        <v>11</v>
      </c>
      <c r="D35" s="5">
        <v>148</v>
      </c>
      <c r="E35" s="5">
        <v>173</v>
      </c>
      <c r="F35" s="6">
        <f t="shared" si="0"/>
        <v>25</v>
      </c>
      <c r="G35" s="11">
        <v>48500</v>
      </c>
      <c r="H35" s="6"/>
    </row>
    <row r="36" spans="1:8" ht="14.25" customHeight="1" x14ac:dyDescent="0.25">
      <c r="A36" s="4">
        <v>30</v>
      </c>
      <c r="B36" s="5" t="s">
        <v>147</v>
      </c>
      <c r="C36" s="4" t="s">
        <v>11</v>
      </c>
      <c r="D36" s="5">
        <v>92</v>
      </c>
      <c r="E36" s="5">
        <v>96</v>
      </c>
      <c r="F36" s="6">
        <f t="shared" si="0"/>
        <v>4</v>
      </c>
      <c r="G36" s="11">
        <v>16000</v>
      </c>
      <c r="H36" s="6"/>
    </row>
    <row r="37" spans="1:8" ht="14.25" customHeight="1" x14ac:dyDescent="0.25">
      <c r="A37" s="4">
        <v>31</v>
      </c>
      <c r="B37" s="5" t="s">
        <v>37</v>
      </c>
      <c r="C37" s="4" t="s">
        <v>11</v>
      </c>
      <c r="D37" s="5">
        <v>96</v>
      </c>
      <c r="E37" s="5">
        <v>108</v>
      </c>
      <c r="F37" s="6">
        <f t="shared" si="0"/>
        <v>12</v>
      </c>
      <c r="G37" s="11">
        <v>20000</v>
      </c>
      <c r="H37" s="6"/>
    </row>
    <row r="38" spans="1:8" ht="14.25" customHeight="1" x14ac:dyDescent="0.25">
      <c r="A38" s="4">
        <v>32</v>
      </c>
      <c r="B38" s="5" t="s">
        <v>38</v>
      </c>
      <c r="C38" s="4" t="s">
        <v>11</v>
      </c>
      <c r="D38" s="5">
        <v>0</v>
      </c>
      <c r="E38" s="5">
        <v>0</v>
      </c>
      <c r="F38" s="6">
        <f t="shared" si="0"/>
        <v>0</v>
      </c>
      <c r="G38" s="11">
        <v>16000</v>
      </c>
      <c r="H38" s="6"/>
    </row>
    <row r="39" spans="1:8" ht="14.25" customHeight="1" x14ac:dyDescent="0.25">
      <c r="A39" s="4">
        <v>33</v>
      </c>
      <c r="B39" s="5" t="s">
        <v>39</v>
      </c>
      <c r="C39" s="4" t="s">
        <v>11</v>
      </c>
      <c r="D39" s="5">
        <v>1621</v>
      </c>
      <c r="E39" s="5">
        <v>1648</v>
      </c>
      <c r="F39" s="6">
        <f t="shared" si="0"/>
        <v>27</v>
      </c>
      <c r="G39" s="11">
        <v>53500</v>
      </c>
      <c r="H39" s="6"/>
    </row>
    <row r="40" spans="1:8" ht="14.25" customHeight="1" x14ac:dyDescent="0.25">
      <c r="A40" s="4">
        <v>34</v>
      </c>
      <c r="B40" s="5" t="s">
        <v>40</v>
      </c>
      <c r="C40" s="4" t="s">
        <v>11</v>
      </c>
      <c r="D40" s="5">
        <v>611</v>
      </c>
      <c r="E40" s="5">
        <v>618</v>
      </c>
      <c r="F40" s="6">
        <f t="shared" si="0"/>
        <v>7</v>
      </c>
      <c r="G40" s="11">
        <v>16000</v>
      </c>
      <c r="H40" s="6"/>
    </row>
    <row r="41" spans="1:8" ht="14.25" customHeight="1" x14ac:dyDescent="0.25">
      <c r="A41" s="4">
        <v>35</v>
      </c>
      <c r="B41" s="5" t="s">
        <v>41</v>
      </c>
      <c r="C41" s="4" t="s">
        <v>11</v>
      </c>
      <c r="D41" s="5">
        <v>728</v>
      </c>
      <c r="E41" s="5">
        <v>757</v>
      </c>
      <c r="F41" s="6">
        <f t="shared" si="0"/>
        <v>29</v>
      </c>
      <c r="G41" s="11">
        <v>58500</v>
      </c>
      <c r="H41" s="6"/>
    </row>
    <row r="42" spans="1:8" ht="14.25" customHeight="1" x14ac:dyDescent="0.25">
      <c r="A42" s="4">
        <v>36</v>
      </c>
      <c r="B42" s="5" t="s">
        <v>42</v>
      </c>
      <c r="C42" s="4" t="s">
        <v>11</v>
      </c>
      <c r="D42" s="5">
        <v>16</v>
      </c>
      <c r="E42" s="5">
        <v>18</v>
      </c>
      <c r="F42" s="6">
        <f t="shared" si="0"/>
        <v>2</v>
      </c>
      <c r="G42" s="11">
        <v>16000</v>
      </c>
      <c r="H42" s="6"/>
    </row>
    <row r="43" spans="1:8" ht="14.25" customHeight="1" x14ac:dyDescent="0.25">
      <c r="A43" s="4">
        <v>37</v>
      </c>
      <c r="B43" s="5" t="s">
        <v>43</v>
      </c>
      <c r="C43" s="4" t="s">
        <v>11</v>
      </c>
      <c r="D43" s="5">
        <v>107</v>
      </c>
      <c r="E43" s="5">
        <v>107</v>
      </c>
      <c r="F43" s="6">
        <f t="shared" si="0"/>
        <v>0</v>
      </c>
      <c r="G43" s="11">
        <v>16000</v>
      </c>
      <c r="H43" s="6"/>
    </row>
    <row r="44" spans="1:8" ht="14.25" customHeight="1" x14ac:dyDescent="0.25">
      <c r="A44" s="4">
        <v>38</v>
      </c>
      <c r="B44" s="5" t="s">
        <v>44</v>
      </c>
      <c r="C44" s="4" t="s">
        <v>11</v>
      </c>
      <c r="D44" s="5">
        <v>11</v>
      </c>
      <c r="E44" s="5">
        <v>19</v>
      </c>
      <c r="F44" s="6">
        <f t="shared" si="0"/>
        <v>8</v>
      </c>
      <c r="G44" s="11">
        <v>16000</v>
      </c>
      <c r="H44" s="6"/>
    </row>
    <row r="45" spans="1:8" ht="14.25" customHeight="1" x14ac:dyDescent="0.25">
      <c r="A45" s="4">
        <v>39</v>
      </c>
      <c r="B45" s="5" t="s">
        <v>45</v>
      </c>
      <c r="C45" s="4" t="s">
        <v>11</v>
      </c>
      <c r="D45" s="5">
        <v>463</v>
      </c>
      <c r="E45" s="5">
        <v>472</v>
      </c>
      <c r="F45" s="6">
        <f t="shared" si="0"/>
        <v>9</v>
      </c>
      <c r="G45" s="11">
        <v>16000</v>
      </c>
      <c r="H45" s="6"/>
    </row>
    <row r="46" spans="1:8" ht="14.25" customHeight="1" x14ac:dyDescent="0.25">
      <c r="A46" s="4">
        <v>40</v>
      </c>
      <c r="B46" s="5" t="s">
        <v>46</v>
      </c>
      <c r="C46" s="4" t="s">
        <v>11</v>
      </c>
      <c r="D46" s="5">
        <v>645</v>
      </c>
      <c r="E46" s="5">
        <v>662</v>
      </c>
      <c r="F46" s="6">
        <f t="shared" si="0"/>
        <v>17</v>
      </c>
      <c r="G46" s="11">
        <v>30000</v>
      </c>
      <c r="H46" s="6"/>
    </row>
    <row r="47" spans="1:8" ht="14.25" customHeight="1" x14ac:dyDescent="0.25">
      <c r="A47" s="4">
        <v>41</v>
      </c>
      <c r="B47" s="5" t="s">
        <v>47</v>
      </c>
      <c r="C47" s="4" t="s">
        <v>11</v>
      </c>
      <c r="D47" s="5">
        <v>227</v>
      </c>
      <c r="E47" s="5">
        <v>242</v>
      </c>
      <c r="F47" s="6">
        <f t="shared" si="0"/>
        <v>15</v>
      </c>
      <c r="G47" s="11">
        <v>26000</v>
      </c>
      <c r="H47" s="6"/>
    </row>
    <row r="48" spans="1:8" ht="14.25" customHeight="1" x14ac:dyDescent="0.25">
      <c r="A48" s="4">
        <v>42</v>
      </c>
      <c r="B48" s="5" t="s">
        <v>48</v>
      </c>
      <c r="C48" s="4" t="s">
        <v>11</v>
      </c>
      <c r="D48" s="5">
        <v>394</v>
      </c>
      <c r="E48" s="5">
        <v>397</v>
      </c>
      <c r="F48" s="6">
        <f t="shared" si="0"/>
        <v>3</v>
      </c>
      <c r="G48" s="11">
        <v>16000</v>
      </c>
      <c r="H48" s="6"/>
    </row>
    <row r="49" spans="1:8" ht="14.25" customHeight="1" x14ac:dyDescent="0.25">
      <c r="A49" s="4">
        <v>43</v>
      </c>
      <c r="B49" s="5" t="s">
        <v>32</v>
      </c>
      <c r="C49" s="4" t="s">
        <v>11</v>
      </c>
      <c r="D49" s="5">
        <v>188</v>
      </c>
      <c r="E49" s="5">
        <v>215</v>
      </c>
      <c r="F49" s="6">
        <f t="shared" si="0"/>
        <v>27</v>
      </c>
      <c r="G49" s="11">
        <v>53500</v>
      </c>
      <c r="H49" s="6"/>
    </row>
    <row r="50" spans="1:8" ht="14.25" customHeight="1" x14ac:dyDescent="0.25">
      <c r="A50" s="4">
        <v>44</v>
      </c>
      <c r="B50" s="5" t="s">
        <v>49</v>
      </c>
      <c r="C50" s="4" t="s">
        <v>11</v>
      </c>
      <c r="D50" s="5">
        <v>228</v>
      </c>
      <c r="E50" s="5">
        <v>229</v>
      </c>
      <c r="F50" s="6">
        <f t="shared" si="0"/>
        <v>1</v>
      </c>
      <c r="G50" s="11">
        <v>16000</v>
      </c>
      <c r="H50" s="6"/>
    </row>
    <row r="51" spans="1:8" ht="14.25" customHeight="1" x14ac:dyDescent="0.25">
      <c r="A51" s="4">
        <v>45</v>
      </c>
      <c r="B51" s="5" t="s">
        <v>50</v>
      </c>
      <c r="C51" s="4" t="s">
        <v>11</v>
      </c>
      <c r="D51" s="5">
        <v>381</v>
      </c>
      <c r="E51" s="5">
        <v>381</v>
      </c>
      <c r="F51" s="6">
        <f t="shared" si="0"/>
        <v>0</v>
      </c>
      <c r="G51" s="11">
        <v>16000</v>
      </c>
      <c r="H51" s="6"/>
    </row>
    <row r="52" spans="1:8" ht="14.25" customHeight="1" x14ac:dyDescent="0.25">
      <c r="A52" s="4">
        <v>46</v>
      </c>
      <c r="B52" s="5" t="s">
        <v>51</v>
      </c>
      <c r="C52" s="4" t="s">
        <v>11</v>
      </c>
      <c r="D52" s="5">
        <v>296</v>
      </c>
      <c r="E52" s="5">
        <v>305</v>
      </c>
      <c r="F52" s="6">
        <f t="shared" si="0"/>
        <v>9</v>
      </c>
      <c r="G52" s="11">
        <v>16000</v>
      </c>
      <c r="H52" s="6"/>
    </row>
    <row r="53" spans="1:8" ht="14.25" customHeight="1" x14ac:dyDescent="0.25">
      <c r="A53" s="4">
        <v>47</v>
      </c>
      <c r="B53" s="5" t="s">
        <v>148</v>
      </c>
      <c r="C53" s="4" t="s">
        <v>11</v>
      </c>
      <c r="D53" s="5">
        <v>38</v>
      </c>
      <c r="E53" s="5">
        <v>40</v>
      </c>
      <c r="F53" s="6">
        <f t="shared" si="0"/>
        <v>2</v>
      </c>
      <c r="G53" s="11">
        <v>16000</v>
      </c>
      <c r="H53" s="6"/>
    </row>
    <row r="54" spans="1:8" ht="14.25" customHeight="1" x14ac:dyDescent="0.25">
      <c r="A54" s="4">
        <v>48</v>
      </c>
      <c r="B54" s="5" t="s">
        <v>149</v>
      </c>
      <c r="C54" s="4" t="s">
        <v>11</v>
      </c>
      <c r="D54" s="5">
        <v>135</v>
      </c>
      <c r="E54" s="5">
        <v>148</v>
      </c>
      <c r="F54" s="6">
        <f t="shared" si="0"/>
        <v>13</v>
      </c>
      <c r="G54" s="11">
        <v>22000</v>
      </c>
      <c r="H54" s="6"/>
    </row>
    <row r="55" spans="1:8" ht="14.25" customHeight="1" x14ac:dyDescent="0.25">
      <c r="A55" s="4">
        <v>49</v>
      </c>
      <c r="B55" s="5" t="s">
        <v>150</v>
      </c>
      <c r="C55" s="4" t="s">
        <v>11</v>
      </c>
      <c r="D55" s="5">
        <v>24</v>
      </c>
      <c r="E55" s="5">
        <v>26</v>
      </c>
      <c r="F55" s="6">
        <f t="shared" si="0"/>
        <v>2</v>
      </c>
      <c r="G55" s="11">
        <v>16000</v>
      </c>
      <c r="H55" s="6"/>
    </row>
    <row r="56" spans="1:8" ht="14.25" customHeight="1" x14ac:dyDescent="0.25">
      <c r="A56" s="4"/>
      <c r="B56" s="44" t="s">
        <v>86</v>
      </c>
      <c r="C56" s="45"/>
      <c r="D56" s="6"/>
      <c r="E56" s="5"/>
      <c r="F56" s="6">
        <f>SUM(F7:F55)</f>
        <v>1614</v>
      </c>
      <c r="G56" s="11">
        <f>SUM(G7:G55)</f>
        <v>1664500</v>
      </c>
      <c r="H56" s="6"/>
    </row>
    <row r="58" spans="1:8" x14ac:dyDescent="0.25">
      <c r="G58" s="1" t="s">
        <v>52</v>
      </c>
    </row>
    <row r="61" spans="1:8" x14ac:dyDescent="0.25">
      <c r="G61" s="1" t="s">
        <v>32</v>
      </c>
    </row>
  </sheetData>
  <mergeCells count="11">
    <mergeCell ref="B56:C56"/>
    <mergeCell ref="H5:H6"/>
    <mergeCell ref="A1:H1"/>
    <mergeCell ref="A2:H2"/>
    <mergeCell ref="A3:H3"/>
    <mergeCell ref="A5:A6"/>
    <mergeCell ref="B5:B6"/>
    <mergeCell ref="C5:C6"/>
    <mergeCell ref="D5:E5"/>
    <mergeCell ref="F5:F6"/>
    <mergeCell ref="G5:G6"/>
  </mergeCells>
  <pageMargins left="0.59055118110236227" right="0.39370078740157483" top="0.19685039370078741" bottom="0.39370078740157483" header="0.31496062992125984" footer="0.31496062992125984"/>
  <pageSetup paperSize="5" scale="95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7"/>
  <sheetViews>
    <sheetView workbookViewId="0">
      <selection activeCell="I36" sqref="I36"/>
    </sheetView>
  </sheetViews>
  <sheetFormatPr defaultRowHeight="15" x14ac:dyDescent="0.25"/>
  <cols>
    <col min="2" max="2" width="21.28515625" customWidth="1"/>
    <col min="7" max="7" width="12.140625" customWidth="1"/>
  </cols>
  <sheetData>
    <row r="1" spans="1:8" ht="18.75" x14ac:dyDescent="0.25">
      <c r="A1" s="47" t="s">
        <v>53</v>
      </c>
      <c r="B1" s="47"/>
      <c r="C1" s="47"/>
      <c r="D1" s="47"/>
      <c r="E1" s="47"/>
      <c r="F1" s="47"/>
      <c r="G1" s="47"/>
      <c r="H1" s="47"/>
    </row>
    <row r="2" spans="1:8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8" ht="18.75" x14ac:dyDescent="0.25">
      <c r="A3" s="47" t="s">
        <v>166</v>
      </c>
      <c r="B3" s="47"/>
      <c r="C3" s="47"/>
      <c r="D3" s="47"/>
      <c r="E3" s="47"/>
      <c r="F3" s="47"/>
      <c r="G3" s="47"/>
      <c r="H3" s="47"/>
    </row>
    <row r="4" spans="1:8" ht="15.75" x14ac:dyDescent="0.25">
      <c r="A4" s="1"/>
      <c r="B4" s="1"/>
      <c r="C4" s="1"/>
      <c r="D4" s="1"/>
      <c r="E4" s="1"/>
      <c r="F4" s="1"/>
      <c r="G4" s="1"/>
      <c r="H4" s="1"/>
    </row>
    <row r="5" spans="1:8" ht="15.75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8" ht="15.75" x14ac:dyDescent="0.25">
      <c r="A6" s="46"/>
      <c r="B6" s="46"/>
      <c r="C6" s="46"/>
      <c r="D6" s="22" t="s">
        <v>6</v>
      </c>
      <c r="E6" s="10" t="s">
        <v>7</v>
      </c>
      <c r="F6" s="46"/>
      <c r="G6" s="46"/>
      <c r="H6" s="46"/>
    </row>
    <row r="7" spans="1:8" ht="15.75" x14ac:dyDescent="0.25">
      <c r="A7" s="4">
        <v>1</v>
      </c>
      <c r="B7" s="7" t="s">
        <v>54</v>
      </c>
      <c r="C7" s="4" t="s">
        <v>84</v>
      </c>
      <c r="D7" s="7">
        <v>3</v>
      </c>
      <c r="E7" s="7">
        <v>4</v>
      </c>
      <c r="F7" s="6">
        <f>SUM(E7-D7)</f>
        <v>1</v>
      </c>
      <c r="G7" s="11"/>
      <c r="H7" s="6"/>
    </row>
    <row r="8" spans="1:8" ht="15.75" x14ac:dyDescent="0.25">
      <c r="A8" s="4">
        <v>2</v>
      </c>
      <c r="B8" s="7" t="s">
        <v>55</v>
      </c>
      <c r="C8" s="4" t="s">
        <v>84</v>
      </c>
      <c r="D8" s="7">
        <v>7</v>
      </c>
      <c r="E8" s="7"/>
      <c r="F8" s="6"/>
      <c r="G8" s="11"/>
      <c r="H8" s="6"/>
    </row>
    <row r="9" spans="1:8" ht="15.75" x14ac:dyDescent="0.25">
      <c r="A9" s="4">
        <v>3</v>
      </c>
      <c r="B9" s="7" t="s">
        <v>56</v>
      </c>
      <c r="C9" s="4" t="s">
        <v>84</v>
      </c>
      <c r="D9" s="7">
        <v>1272</v>
      </c>
      <c r="E9" s="7">
        <v>1294</v>
      </c>
      <c r="F9" s="6">
        <f t="shared" ref="F9:F17" si="0">SUM(E9-D9)</f>
        <v>22</v>
      </c>
      <c r="G9" s="11"/>
      <c r="H9" s="6"/>
    </row>
    <row r="10" spans="1:8" ht="15.75" x14ac:dyDescent="0.25">
      <c r="A10" s="4">
        <v>4</v>
      </c>
      <c r="B10" s="7" t="s">
        <v>57</v>
      </c>
      <c r="C10" s="4" t="s">
        <v>84</v>
      </c>
      <c r="D10" s="7">
        <v>31</v>
      </c>
      <c r="E10" s="7">
        <v>78</v>
      </c>
      <c r="F10" s="6">
        <f t="shared" si="0"/>
        <v>47</v>
      </c>
      <c r="G10" s="11"/>
      <c r="H10" s="6"/>
    </row>
    <row r="11" spans="1:8" ht="15.75" x14ac:dyDescent="0.25">
      <c r="A11" s="4">
        <v>5</v>
      </c>
      <c r="B11" s="7" t="s">
        <v>58</v>
      </c>
      <c r="C11" s="4" t="s">
        <v>84</v>
      </c>
      <c r="D11" s="7">
        <v>1334</v>
      </c>
      <c r="E11" s="7">
        <v>1355</v>
      </c>
      <c r="F11" s="6">
        <f t="shared" si="0"/>
        <v>21</v>
      </c>
      <c r="G11" s="11"/>
      <c r="H11" s="6"/>
    </row>
    <row r="12" spans="1:8" ht="15.75" x14ac:dyDescent="0.25">
      <c r="A12" s="4">
        <v>6</v>
      </c>
      <c r="B12" s="7" t="s">
        <v>59</v>
      </c>
      <c r="C12" s="4" t="s">
        <v>84</v>
      </c>
      <c r="D12" s="7">
        <v>1817</v>
      </c>
      <c r="E12" s="7">
        <v>1830</v>
      </c>
      <c r="F12" s="6">
        <f t="shared" si="0"/>
        <v>13</v>
      </c>
      <c r="G12" s="11"/>
      <c r="H12" s="6"/>
    </row>
    <row r="13" spans="1:8" ht="15.75" x14ac:dyDescent="0.25">
      <c r="A13" s="4">
        <v>7</v>
      </c>
      <c r="B13" s="7" t="s">
        <v>60</v>
      </c>
      <c r="C13" s="4" t="s">
        <v>84</v>
      </c>
      <c r="D13" s="7">
        <v>1196</v>
      </c>
      <c r="E13" s="7">
        <v>1217</v>
      </c>
      <c r="F13" s="6">
        <f t="shared" si="0"/>
        <v>21</v>
      </c>
      <c r="G13" s="11"/>
      <c r="H13" s="6"/>
    </row>
    <row r="14" spans="1:8" ht="15.75" x14ac:dyDescent="0.25">
      <c r="A14" s="4">
        <v>8</v>
      </c>
      <c r="B14" s="7" t="s">
        <v>61</v>
      </c>
      <c r="C14" s="4" t="s">
        <v>84</v>
      </c>
      <c r="D14" s="7">
        <v>498</v>
      </c>
      <c r="E14" s="7">
        <v>512</v>
      </c>
      <c r="F14" s="6">
        <f t="shared" si="0"/>
        <v>14</v>
      </c>
      <c r="G14" s="11"/>
      <c r="H14" s="6"/>
    </row>
    <row r="15" spans="1:8" ht="15.75" x14ac:dyDescent="0.25">
      <c r="A15" s="4">
        <v>9</v>
      </c>
      <c r="B15" s="7" t="s">
        <v>62</v>
      </c>
      <c r="C15" s="4" t="s">
        <v>84</v>
      </c>
      <c r="D15" s="7">
        <v>1342</v>
      </c>
      <c r="E15" s="7">
        <v>1367</v>
      </c>
      <c r="F15" s="6">
        <f t="shared" si="0"/>
        <v>25</v>
      </c>
      <c r="G15" s="11"/>
      <c r="H15" s="6"/>
    </row>
    <row r="16" spans="1:8" ht="15.75" x14ac:dyDescent="0.25">
      <c r="A16" s="4">
        <v>10</v>
      </c>
      <c r="B16" s="7" t="s">
        <v>151</v>
      </c>
      <c r="C16" s="4" t="s">
        <v>84</v>
      </c>
      <c r="D16" s="7">
        <v>79</v>
      </c>
      <c r="E16" s="7">
        <v>117</v>
      </c>
      <c r="F16" s="6">
        <f t="shared" si="0"/>
        <v>38</v>
      </c>
      <c r="G16" s="11"/>
      <c r="H16" s="6"/>
    </row>
    <row r="17" spans="1:8" ht="15.75" x14ac:dyDescent="0.25">
      <c r="A17" s="4">
        <v>11</v>
      </c>
      <c r="B17" s="7" t="s">
        <v>63</v>
      </c>
      <c r="C17" s="4" t="s">
        <v>84</v>
      </c>
      <c r="D17" s="7">
        <v>422</v>
      </c>
      <c r="E17" s="7">
        <v>443</v>
      </c>
      <c r="F17" s="6">
        <f t="shared" si="0"/>
        <v>21</v>
      </c>
      <c r="G17" s="11"/>
      <c r="H17" s="6"/>
    </row>
    <row r="18" spans="1:8" ht="15.75" x14ac:dyDescent="0.25">
      <c r="A18" s="4">
        <v>12</v>
      </c>
      <c r="B18" s="7" t="s">
        <v>64</v>
      </c>
      <c r="C18" s="4" t="s">
        <v>84</v>
      </c>
      <c r="D18" s="7"/>
      <c r="E18" s="7">
        <v>597</v>
      </c>
      <c r="F18" s="6"/>
      <c r="G18" s="11"/>
      <c r="H18" s="6"/>
    </row>
    <row r="19" spans="1:8" ht="15.75" x14ac:dyDescent="0.25">
      <c r="A19" s="4">
        <v>13</v>
      </c>
      <c r="B19" s="7" t="s">
        <v>65</v>
      </c>
      <c r="C19" s="4" t="s">
        <v>84</v>
      </c>
      <c r="D19" s="7">
        <v>612</v>
      </c>
      <c r="E19" s="7">
        <v>628</v>
      </c>
      <c r="F19" s="6">
        <f>SUM(E19-D19)</f>
        <v>16</v>
      </c>
      <c r="G19" s="11"/>
      <c r="H19" s="6"/>
    </row>
    <row r="20" spans="1:8" ht="15.75" x14ac:dyDescent="0.25">
      <c r="A20" s="4">
        <v>14</v>
      </c>
      <c r="B20" s="7" t="s">
        <v>66</v>
      </c>
      <c r="C20" s="4" t="s">
        <v>84</v>
      </c>
      <c r="D20" s="7">
        <v>52</v>
      </c>
      <c r="E20" s="7">
        <v>71</v>
      </c>
      <c r="F20" s="6">
        <f>SUM(E20-D20)</f>
        <v>19</v>
      </c>
      <c r="G20" s="11"/>
      <c r="H20" s="6"/>
    </row>
    <row r="21" spans="1:8" ht="15.75" x14ac:dyDescent="0.25">
      <c r="A21" s="4">
        <v>15</v>
      </c>
      <c r="B21" s="7" t="s">
        <v>67</v>
      </c>
      <c r="C21" s="4" t="s">
        <v>84</v>
      </c>
      <c r="D21" s="7">
        <v>705</v>
      </c>
      <c r="E21" s="7">
        <v>726</v>
      </c>
      <c r="F21" s="6">
        <f>SUM(E21-D21)</f>
        <v>21</v>
      </c>
      <c r="G21" s="11"/>
      <c r="H21" s="6"/>
    </row>
    <row r="22" spans="1:8" ht="15.75" x14ac:dyDescent="0.25">
      <c r="A22" s="4">
        <v>16</v>
      </c>
      <c r="B22" s="7" t="s">
        <v>68</v>
      </c>
      <c r="C22" s="4" t="s">
        <v>84</v>
      </c>
      <c r="D22" s="7">
        <v>444</v>
      </c>
      <c r="E22" s="7">
        <v>481</v>
      </c>
      <c r="F22" s="6">
        <f>SUM(E22-D22)</f>
        <v>37</v>
      </c>
      <c r="G22" s="11"/>
      <c r="H22" s="6"/>
    </row>
    <row r="23" spans="1:8" ht="15.75" x14ac:dyDescent="0.25">
      <c r="A23" s="4">
        <v>17</v>
      </c>
      <c r="B23" s="7" t="s">
        <v>69</v>
      </c>
      <c r="C23" s="4" t="s">
        <v>84</v>
      </c>
      <c r="D23" s="7">
        <v>796</v>
      </c>
      <c r="E23" s="7">
        <v>805</v>
      </c>
      <c r="F23" s="6">
        <f>SUM(E23-D23)</f>
        <v>9</v>
      </c>
      <c r="G23" s="11"/>
      <c r="H23" s="6"/>
    </row>
    <row r="24" spans="1:8" ht="15.75" x14ac:dyDescent="0.25">
      <c r="A24" s="4">
        <v>18</v>
      </c>
      <c r="B24" s="7" t="s">
        <v>70</v>
      </c>
      <c r="C24" s="4" t="s">
        <v>84</v>
      </c>
      <c r="D24" s="14" t="s">
        <v>164</v>
      </c>
      <c r="E24" s="14"/>
      <c r="F24" s="21"/>
      <c r="G24" s="11"/>
      <c r="H24" s="6"/>
    </row>
    <row r="25" spans="1:8" ht="15.75" x14ac:dyDescent="0.25">
      <c r="A25" s="4">
        <v>19</v>
      </c>
      <c r="B25" s="7" t="s">
        <v>82</v>
      </c>
      <c r="C25" s="4" t="s">
        <v>84</v>
      </c>
      <c r="D25" s="7">
        <v>701</v>
      </c>
      <c r="E25" s="7">
        <v>725</v>
      </c>
      <c r="F25" s="6">
        <f>SUM(E25-D25)</f>
        <v>24</v>
      </c>
      <c r="G25" s="11"/>
      <c r="H25" s="6"/>
    </row>
    <row r="26" spans="1:8" ht="15.75" x14ac:dyDescent="0.25">
      <c r="A26" s="4">
        <v>20</v>
      </c>
      <c r="B26" s="7" t="s">
        <v>72</v>
      </c>
      <c r="C26" s="4" t="s">
        <v>84</v>
      </c>
      <c r="D26" s="7">
        <v>33</v>
      </c>
      <c r="E26" s="7">
        <v>38</v>
      </c>
      <c r="F26" s="6">
        <f>SUM(E26-D26)</f>
        <v>5</v>
      </c>
      <c r="G26" s="11"/>
      <c r="H26" s="6"/>
    </row>
    <row r="27" spans="1:8" ht="15.75" x14ac:dyDescent="0.25">
      <c r="A27" s="4">
        <v>21</v>
      </c>
      <c r="B27" s="7" t="s">
        <v>73</v>
      </c>
      <c r="C27" s="4" t="s">
        <v>84</v>
      </c>
      <c r="D27" s="7">
        <v>156</v>
      </c>
      <c r="E27" s="7">
        <v>172</v>
      </c>
      <c r="F27" s="6">
        <f>SUM(E27-D27)</f>
        <v>16</v>
      </c>
      <c r="G27" s="11"/>
      <c r="H27" s="6"/>
    </row>
    <row r="28" spans="1:8" ht="15.75" x14ac:dyDescent="0.25">
      <c r="A28" s="4">
        <v>22</v>
      </c>
      <c r="B28" s="7" t="s">
        <v>74</v>
      </c>
      <c r="C28" s="4" t="s">
        <v>84</v>
      </c>
      <c r="D28" s="7">
        <v>556</v>
      </c>
      <c r="E28" s="7">
        <v>563</v>
      </c>
      <c r="F28" s="6">
        <f>SUM(E28-D28)</f>
        <v>7</v>
      </c>
      <c r="G28" s="11"/>
      <c r="H28" s="6"/>
    </row>
    <row r="29" spans="1:8" ht="15.75" x14ac:dyDescent="0.25">
      <c r="A29" s="4">
        <v>23</v>
      </c>
      <c r="B29" s="7" t="s">
        <v>75</v>
      </c>
      <c r="C29" s="4" t="s">
        <v>84</v>
      </c>
      <c r="D29" s="7">
        <v>274</v>
      </c>
      <c r="E29" s="7">
        <v>295</v>
      </c>
      <c r="F29" s="6">
        <f>SUM(E29-D29)</f>
        <v>21</v>
      </c>
      <c r="G29" s="11"/>
      <c r="H29" s="6"/>
    </row>
    <row r="30" spans="1:8" ht="15.75" x14ac:dyDescent="0.25">
      <c r="A30" s="4">
        <v>24</v>
      </c>
      <c r="B30" s="7" t="s">
        <v>76</v>
      </c>
      <c r="C30" s="4" t="s">
        <v>84</v>
      </c>
      <c r="D30" s="7">
        <v>1252</v>
      </c>
      <c r="E30" s="7">
        <v>8</v>
      </c>
      <c r="F30" s="6">
        <v>8</v>
      </c>
      <c r="G30" s="11"/>
      <c r="H30" s="6"/>
    </row>
    <row r="31" spans="1:8" ht="15.75" x14ac:dyDescent="0.25">
      <c r="A31" s="4">
        <v>25</v>
      </c>
      <c r="B31" s="7" t="s">
        <v>77</v>
      </c>
      <c r="C31" s="4" t="s">
        <v>84</v>
      </c>
      <c r="D31" s="7">
        <v>135</v>
      </c>
      <c r="E31" s="7">
        <v>143</v>
      </c>
      <c r="F31" s="6">
        <f t="shared" ref="F31:F41" si="1">SUM(E31-D31)</f>
        <v>8</v>
      </c>
      <c r="G31" s="11"/>
      <c r="H31" s="6"/>
    </row>
    <row r="32" spans="1:8" ht="15.75" x14ac:dyDescent="0.25">
      <c r="A32" s="4">
        <v>26</v>
      </c>
      <c r="B32" s="7" t="s">
        <v>78</v>
      </c>
      <c r="C32" s="4" t="s">
        <v>84</v>
      </c>
      <c r="D32" s="7">
        <v>255</v>
      </c>
      <c r="E32" s="7">
        <v>289</v>
      </c>
      <c r="F32" s="6">
        <f t="shared" si="1"/>
        <v>34</v>
      </c>
      <c r="G32" s="11"/>
      <c r="H32" s="6"/>
    </row>
    <row r="33" spans="1:8" ht="15.75" x14ac:dyDescent="0.25">
      <c r="A33" s="4">
        <v>27</v>
      </c>
      <c r="B33" s="7" t="s">
        <v>79</v>
      </c>
      <c r="C33" s="4" t="s">
        <v>84</v>
      </c>
      <c r="D33" s="7">
        <v>171</v>
      </c>
      <c r="E33" s="7">
        <v>186</v>
      </c>
      <c r="F33" s="6">
        <f t="shared" si="1"/>
        <v>15</v>
      </c>
      <c r="G33" s="11"/>
      <c r="H33" s="6"/>
    </row>
    <row r="34" spans="1:8" ht="15.75" x14ac:dyDescent="0.25">
      <c r="A34" s="4">
        <v>28</v>
      </c>
      <c r="B34" s="7" t="s">
        <v>80</v>
      </c>
      <c r="C34" s="4" t="s">
        <v>84</v>
      </c>
      <c r="D34" s="7">
        <v>18</v>
      </c>
      <c r="E34" s="7">
        <v>31</v>
      </c>
      <c r="F34" s="6">
        <f t="shared" si="1"/>
        <v>13</v>
      </c>
      <c r="G34" s="11"/>
      <c r="H34" s="6"/>
    </row>
    <row r="35" spans="1:8" ht="15.75" x14ac:dyDescent="0.25">
      <c r="A35" s="4">
        <v>29</v>
      </c>
      <c r="B35" s="7" t="s">
        <v>81</v>
      </c>
      <c r="C35" s="4" t="s">
        <v>84</v>
      </c>
      <c r="D35" s="7">
        <v>10</v>
      </c>
      <c r="E35" s="7">
        <v>20</v>
      </c>
      <c r="F35" s="6">
        <f t="shared" si="1"/>
        <v>10</v>
      </c>
      <c r="G35" s="11"/>
      <c r="H35" s="6"/>
    </row>
    <row r="36" spans="1:8" ht="15.75" x14ac:dyDescent="0.25">
      <c r="A36" s="4">
        <v>30</v>
      </c>
      <c r="B36" s="7" t="s">
        <v>71</v>
      </c>
      <c r="C36" s="4" t="s">
        <v>84</v>
      </c>
      <c r="D36" s="7">
        <v>43</v>
      </c>
      <c r="E36" s="7">
        <v>53</v>
      </c>
      <c r="F36" s="6">
        <f t="shared" si="1"/>
        <v>10</v>
      </c>
      <c r="G36" s="11"/>
      <c r="H36" s="6"/>
    </row>
    <row r="37" spans="1:8" ht="15.75" x14ac:dyDescent="0.25">
      <c r="A37" s="4">
        <v>31</v>
      </c>
      <c r="B37" s="7" t="s">
        <v>154</v>
      </c>
      <c r="C37" s="4" t="s">
        <v>84</v>
      </c>
      <c r="D37" s="7">
        <v>168</v>
      </c>
      <c r="E37" s="7">
        <v>171</v>
      </c>
      <c r="F37" s="6">
        <f t="shared" si="1"/>
        <v>3</v>
      </c>
      <c r="G37" s="12"/>
      <c r="H37" s="6"/>
    </row>
    <row r="38" spans="1:8" ht="15.75" x14ac:dyDescent="0.25">
      <c r="A38" s="4">
        <v>32</v>
      </c>
      <c r="B38" s="7" t="s">
        <v>83</v>
      </c>
      <c r="C38" s="4" t="s">
        <v>84</v>
      </c>
      <c r="D38" s="7">
        <v>38</v>
      </c>
      <c r="E38" s="7">
        <v>38</v>
      </c>
      <c r="F38" s="6">
        <f t="shared" si="1"/>
        <v>0</v>
      </c>
      <c r="G38" s="11"/>
      <c r="H38" s="6"/>
    </row>
    <row r="39" spans="1:8" ht="15.75" x14ac:dyDescent="0.25">
      <c r="A39" s="4">
        <v>33</v>
      </c>
      <c r="B39" s="9" t="s">
        <v>152</v>
      </c>
      <c r="C39" s="4" t="s">
        <v>84</v>
      </c>
      <c r="D39" s="7">
        <v>357</v>
      </c>
      <c r="E39" s="7">
        <v>375</v>
      </c>
      <c r="F39" s="6">
        <f t="shared" si="1"/>
        <v>18</v>
      </c>
      <c r="G39" s="11"/>
      <c r="H39" s="6"/>
    </row>
    <row r="40" spans="1:8" ht="15.75" x14ac:dyDescent="0.25">
      <c r="A40" s="4">
        <v>34</v>
      </c>
      <c r="B40" s="7" t="s">
        <v>85</v>
      </c>
      <c r="C40" s="4" t="s">
        <v>84</v>
      </c>
      <c r="D40" s="7">
        <v>257</v>
      </c>
      <c r="E40" s="7">
        <v>288</v>
      </c>
      <c r="F40" s="6">
        <f t="shared" si="1"/>
        <v>31</v>
      </c>
      <c r="G40" s="11"/>
      <c r="H40" s="6"/>
    </row>
    <row r="41" spans="1:8" ht="15.75" x14ac:dyDescent="0.25">
      <c r="A41" s="4">
        <v>35</v>
      </c>
      <c r="B41" s="7" t="s">
        <v>163</v>
      </c>
      <c r="C41" s="4" t="s">
        <v>84</v>
      </c>
      <c r="D41" s="7">
        <v>30</v>
      </c>
      <c r="E41" s="7">
        <v>42</v>
      </c>
      <c r="F41" s="6">
        <f t="shared" si="1"/>
        <v>12</v>
      </c>
      <c r="G41" s="11"/>
      <c r="H41" s="6"/>
    </row>
    <row r="42" spans="1:8" ht="15.75" x14ac:dyDescent="0.25">
      <c r="A42" s="4"/>
      <c r="B42" s="44" t="s">
        <v>86</v>
      </c>
      <c r="C42" s="45"/>
      <c r="D42" s="6"/>
      <c r="E42" s="5"/>
      <c r="F42" s="6">
        <f>SUM(F7:F41)</f>
        <v>560</v>
      </c>
      <c r="G42" s="11"/>
      <c r="H42" s="6"/>
    </row>
    <row r="43" spans="1:8" ht="15.75" x14ac:dyDescent="0.25">
      <c r="A43" s="1"/>
      <c r="B43" s="1"/>
      <c r="C43" s="1"/>
      <c r="D43" s="1"/>
      <c r="E43" s="1"/>
      <c r="F43" s="1"/>
      <c r="G43" s="1"/>
      <c r="H43" s="1"/>
    </row>
    <row r="44" spans="1:8" ht="15.75" x14ac:dyDescent="0.25">
      <c r="A44" s="1"/>
      <c r="B44" s="1"/>
      <c r="C44" s="1"/>
      <c r="D44" s="1"/>
      <c r="E44" s="1"/>
      <c r="F44" s="1"/>
      <c r="G44" s="1" t="s">
        <v>52</v>
      </c>
      <c r="H44" s="1"/>
    </row>
    <row r="45" spans="1:8" ht="15.75" x14ac:dyDescent="0.25">
      <c r="A45" s="1"/>
      <c r="B45" s="1"/>
      <c r="C45" s="1"/>
      <c r="D45" s="1"/>
      <c r="E45" s="1"/>
      <c r="F45" s="1"/>
      <c r="G45" s="1"/>
      <c r="H45" s="1"/>
    </row>
    <row r="46" spans="1:8" ht="15.75" x14ac:dyDescent="0.25">
      <c r="A46" s="1"/>
      <c r="B46" s="1"/>
      <c r="C46" s="1"/>
      <c r="D46" s="1"/>
      <c r="E46" s="1"/>
      <c r="F46" s="1"/>
      <c r="G46" s="1"/>
      <c r="H46" s="1"/>
    </row>
    <row r="47" spans="1:8" ht="15.75" x14ac:dyDescent="0.25">
      <c r="A47" s="1"/>
      <c r="B47" s="1"/>
      <c r="C47" s="1"/>
      <c r="D47" s="1"/>
      <c r="E47" s="1"/>
      <c r="F47" s="1"/>
      <c r="G47" s="1" t="s">
        <v>32</v>
      </c>
      <c r="H47" s="1"/>
    </row>
  </sheetData>
  <mergeCells count="11">
    <mergeCell ref="B42:C42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0.70866141732283472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5"/>
  <sheetViews>
    <sheetView topLeftCell="A14" workbookViewId="0">
      <selection activeCell="B7" sqref="B7:F30"/>
    </sheetView>
  </sheetViews>
  <sheetFormatPr defaultRowHeight="15" x14ac:dyDescent="0.25"/>
  <cols>
    <col min="2" max="2" width="24.140625" customWidth="1"/>
    <col min="3" max="3" width="16.28515625" customWidth="1"/>
    <col min="7" max="7" width="11.7109375" customWidth="1"/>
  </cols>
  <sheetData>
    <row r="1" spans="1:8" ht="18.75" x14ac:dyDescent="0.25">
      <c r="A1" s="47" t="s">
        <v>119</v>
      </c>
      <c r="B1" s="47"/>
      <c r="C1" s="47"/>
      <c r="D1" s="47"/>
      <c r="E1" s="47"/>
      <c r="F1" s="47"/>
      <c r="G1" s="47"/>
      <c r="H1" s="47"/>
    </row>
    <row r="2" spans="1:8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8" ht="18.75" x14ac:dyDescent="0.25">
      <c r="A3" s="47" t="s">
        <v>166</v>
      </c>
      <c r="B3" s="47"/>
      <c r="C3" s="47"/>
      <c r="D3" s="47"/>
      <c r="E3" s="47"/>
      <c r="F3" s="47"/>
      <c r="G3" s="47"/>
      <c r="H3" s="47"/>
    </row>
    <row r="4" spans="1:8" ht="15.75" x14ac:dyDescent="0.25">
      <c r="A4" s="1"/>
      <c r="B4" s="1"/>
      <c r="C4" s="1"/>
      <c r="D4" s="1"/>
      <c r="E4" s="1"/>
      <c r="F4" s="1"/>
      <c r="G4" s="1"/>
      <c r="H4" s="1"/>
    </row>
    <row r="5" spans="1:8" ht="15.75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8" ht="15.75" x14ac:dyDescent="0.25">
      <c r="A6" s="46"/>
      <c r="B6" s="46"/>
      <c r="C6" s="46"/>
      <c r="D6" s="22" t="s">
        <v>6</v>
      </c>
      <c r="E6" s="22" t="s">
        <v>7</v>
      </c>
      <c r="F6" s="46"/>
      <c r="G6" s="46"/>
      <c r="H6" s="46"/>
    </row>
    <row r="7" spans="1:8" ht="15.75" x14ac:dyDescent="0.25">
      <c r="A7" s="4">
        <v>1</v>
      </c>
      <c r="B7" s="7" t="s">
        <v>121</v>
      </c>
      <c r="C7" s="4" t="s">
        <v>120</v>
      </c>
      <c r="D7" s="7">
        <v>1</v>
      </c>
      <c r="E7" s="7">
        <v>1</v>
      </c>
      <c r="F7" s="6">
        <f t="shared" ref="F7:F21" si="0">SUM(E7-D7)</f>
        <v>0</v>
      </c>
      <c r="G7" s="27">
        <v>16000</v>
      </c>
      <c r="H7" s="6"/>
    </row>
    <row r="8" spans="1:8" ht="15.75" x14ac:dyDescent="0.25">
      <c r="A8" s="4">
        <v>2</v>
      </c>
      <c r="B8" s="7" t="s">
        <v>122</v>
      </c>
      <c r="C8" s="4" t="s">
        <v>120</v>
      </c>
      <c r="D8" s="7">
        <v>979</v>
      </c>
      <c r="E8" s="7">
        <v>986</v>
      </c>
      <c r="F8" s="6">
        <f t="shared" si="0"/>
        <v>7</v>
      </c>
      <c r="G8" s="27">
        <v>16000</v>
      </c>
      <c r="H8" s="6"/>
    </row>
    <row r="9" spans="1:8" ht="15.75" x14ac:dyDescent="0.25">
      <c r="A9" s="4">
        <v>3</v>
      </c>
      <c r="B9" s="7" t="s">
        <v>123</v>
      </c>
      <c r="C9" s="4" t="s">
        <v>120</v>
      </c>
      <c r="D9" s="7">
        <v>536</v>
      </c>
      <c r="E9" s="7">
        <v>594</v>
      </c>
      <c r="F9" s="6">
        <f t="shared" si="0"/>
        <v>58</v>
      </c>
      <c r="G9" s="11">
        <v>126000</v>
      </c>
      <c r="H9" s="6"/>
    </row>
    <row r="10" spans="1:8" ht="15.75" x14ac:dyDescent="0.25">
      <c r="A10" s="4">
        <v>4</v>
      </c>
      <c r="B10" s="7" t="s">
        <v>124</v>
      </c>
      <c r="C10" s="4" t="s">
        <v>120</v>
      </c>
      <c r="D10" s="7">
        <v>1634</v>
      </c>
      <c r="E10" s="7">
        <v>1652</v>
      </c>
      <c r="F10" s="6">
        <f t="shared" si="0"/>
        <v>18</v>
      </c>
      <c r="G10" s="11">
        <v>32000</v>
      </c>
      <c r="H10" s="6"/>
    </row>
    <row r="11" spans="1:8" ht="15.75" x14ac:dyDescent="0.25">
      <c r="A11" s="4">
        <v>5</v>
      </c>
      <c r="B11" s="7" t="s">
        <v>125</v>
      </c>
      <c r="C11" s="4" t="s">
        <v>120</v>
      </c>
      <c r="D11" s="7">
        <v>913</v>
      </c>
      <c r="E11" s="7">
        <v>921</v>
      </c>
      <c r="F11" s="6">
        <f t="shared" si="0"/>
        <v>8</v>
      </c>
      <c r="G11" s="11">
        <v>16000</v>
      </c>
      <c r="H11" s="6"/>
    </row>
    <row r="12" spans="1:8" ht="15.75" x14ac:dyDescent="0.25">
      <c r="A12" s="4">
        <v>6</v>
      </c>
      <c r="B12" s="7" t="s">
        <v>155</v>
      </c>
      <c r="C12" s="4" t="s">
        <v>120</v>
      </c>
      <c r="D12" s="7">
        <v>718</v>
      </c>
      <c r="E12" s="7">
        <v>725</v>
      </c>
      <c r="F12" s="6">
        <f t="shared" si="0"/>
        <v>7</v>
      </c>
      <c r="G12" s="11">
        <v>16000</v>
      </c>
      <c r="H12" s="6"/>
    </row>
    <row r="13" spans="1:8" ht="15.75" x14ac:dyDescent="0.25">
      <c r="A13" s="4">
        <v>7</v>
      </c>
      <c r="B13" s="7" t="s">
        <v>126</v>
      </c>
      <c r="C13" s="4" t="s">
        <v>120</v>
      </c>
      <c r="D13" s="7">
        <v>1546</v>
      </c>
      <c r="E13" s="7">
        <v>1558</v>
      </c>
      <c r="F13" s="6">
        <f t="shared" si="0"/>
        <v>12</v>
      </c>
      <c r="G13" s="11">
        <v>20000</v>
      </c>
      <c r="H13" s="6"/>
    </row>
    <row r="14" spans="1:8" ht="15.75" x14ac:dyDescent="0.25">
      <c r="A14" s="4">
        <v>8</v>
      </c>
      <c r="B14" s="7" t="s">
        <v>161</v>
      </c>
      <c r="C14" s="4" t="s">
        <v>120</v>
      </c>
      <c r="D14" s="7">
        <v>719</v>
      </c>
      <c r="E14" s="7">
        <v>737</v>
      </c>
      <c r="F14" s="6">
        <f t="shared" si="0"/>
        <v>18</v>
      </c>
      <c r="G14" s="11">
        <v>32000</v>
      </c>
      <c r="H14" s="6"/>
    </row>
    <row r="15" spans="1:8" ht="15.75" x14ac:dyDescent="0.25">
      <c r="A15" s="4">
        <v>9</v>
      </c>
      <c r="B15" s="7" t="s">
        <v>64</v>
      </c>
      <c r="C15" s="4" t="s">
        <v>120</v>
      </c>
      <c r="D15" s="7">
        <v>327</v>
      </c>
      <c r="E15" s="7">
        <v>256</v>
      </c>
      <c r="F15" s="6">
        <f t="shared" si="0"/>
        <v>-71</v>
      </c>
      <c r="G15" s="11">
        <v>58500</v>
      </c>
      <c r="H15" s="6"/>
    </row>
    <row r="16" spans="1:8" ht="15.75" x14ac:dyDescent="0.25">
      <c r="A16" s="4">
        <v>10</v>
      </c>
      <c r="B16" s="7" t="s">
        <v>128</v>
      </c>
      <c r="C16" s="4" t="s">
        <v>120</v>
      </c>
      <c r="D16" s="7">
        <v>455</v>
      </c>
      <c r="E16" s="7">
        <v>477</v>
      </c>
      <c r="F16" s="6">
        <f t="shared" si="0"/>
        <v>22</v>
      </c>
      <c r="G16" s="11">
        <v>41000</v>
      </c>
      <c r="H16" s="6"/>
    </row>
    <row r="17" spans="1:8" ht="15.75" x14ac:dyDescent="0.25">
      <c r="A17" s="4">
        <v>11</v>
      </c>
      <c r="B17" s="7" t="s">
        <v>129</v>
      </c>
      <c r="C17" s="4" t="s">
        <v>120</v>
      </c>
      <c r="D17" s="7">
        <v>197</v>
      </c>
      <c r="E17" s="7">
        <v>1210</v>
      </c>
      <c r="F17" s="6">
        <f t="shared" si="0"/>
        <v>1013</v>
      </c>
      <c r="G17" s="11">
        <v>22000</v>
      </c>
      <c r="H17" s="6"/>
    </row>
    <row r="18" spans="1:8" ht="15.75" x14ac:dyDescent="0.25">
      <c r="A18" s="4">
        <v>12</v>
      </c>
      <c r="B18" s="7" t="s">
        <v>130</v>
      </c>
      <c r="C18" s="4" t="s">
        <v>120</v>
      </c>
      <c r="D18" s="7">
        <v>258</v>
      </c>
      <c r="E18" s="7">
        <v>311</v>
      </c>
      <c r="F18" s="6">
        <f t="shared" si="0"/>
        <v>53</v>
      </c>
      <c r="G18" s="11">
        <v>146000</v>
      </c>
      <c r="H18" s="6"/>
    </row>
    <row r="19" spans="1:8" ht="15.75" x14ac:dyDescent="0.25">
      <c r="A19" s="4">
        <v>13</v>
      </c>
      <c r="B19" s="7" t="s">
        <v>131</v>
      </c>
      <c r="C19" s="4" t="s">
        <v>120</v>
      </c>
      <c r="D19" s="7">
        <v>240</v>
      </c>
      <c r="E19" s="7">
        <v>245</v>
      </c>
      <c r="F19" s="6">
        <f t="shared" si="0"/>
        <v>5</v>
      </c>
      <c r="G19" s="11">
        <v>16000</v>
      </c>
      <c r="H19" s="6"/>
    </row>
    <row r="20" spans="1:8" ht="15.75" x14ac:dyDescent="0.25">
      <c r="A20" s="4">
        <v>14</v>
      </c>
      <c r="B20" s="7" t="s">
        <v>132</v>
      </c>
      <c r="C20" s="4" t="s">
        <v>120</v>
      </c>
      <c r="D20" s="7">
        <v>96</v>
      </c>
      <c r="E20" s="7">
        <v>102</v>
      </c>
      <c r="F20" s="6">
        <f t="shared" si="0"/>
        <v>6</v>
      </c>
      <c r="G20" s="11">
        <v>16000</v>
      </c>
      <c r="H20" s="6"/>
    </row>
    <row r="21" spans="1:8" ht="15.75" x14ac:dyDescent="0.25">
      <c r="A21" s="4">
        <v>15</v>
      </c>
      <c r="B21" s="7" t="s">
        <v>133</v>
      </c>
      <c r="C21" s="4" t="s">
        <v>120</v>
      </c>
      <c r="D21" s="7">
        <v>467</v>
      </c>
      <c r="E21" s="7">
        <v>500</v>
      </c>
      <c r="F21" s="6">
        <f t="shared" si="0"/>
        <v>33</v>
      </c>
      <c r="G21" s="11">
        <v>70000</v>
      </c>
      <c r="H21" s="6"/>
    </row>
    <row r="22" spans="1:8" ht="15.75" x14ac:dyDescent="0.25">
      <c r="A22" s="4">
        <v>16</v>
      </c>
      <c r="B22" s="7" t="s">
        <v>134</v>
      </c>
      <c r="C22" s="4" t="s">
        <v>120</v>
      </c>
      <c r="D22" s="7"/>
      <c r="E22" s="7"/>
      <c r="F22" s="6"/>
      <c r="G22" s="11">
        <v>16000</v>
      </c>
      <c r="H22" s="6"/>
    </row>
    <row r="23" spans="1:8" ht="15.75" x14ac:dyDescent="0.25">
      <c r="A23" s="4">
        <v>17</v>
      </c>
      <c r="B23" s="7" t="s">
        <v>135</v>
      </c>
      <c r="C23" s="4" t="s">
        <v>120</v>
      </c>
      <c r="D23" s="7">
        <v>1327</v>
      </c>
      <c r="E23" s="7">
        <v>1345</v>
      </c>
      <c r="F23" s="6">
        <f>SUM(E23-D23)</f>
        <v>18</v>
      </c>
      <c r="G23" s="11">
        <v>36000</v>
      </c>
      <c r="H23" s="6"/>
    </row>
    <row r="24" spans="1:8" ht="15.75" x14ac:dyDescent="0.25">
      <c r="A24" s="4">
        <v>18</v>
      </c>
      <c r="B24" s="7" t="s">
        <v>136</v>
      </c>
      <c r="C24" s="4" t="s">
        <v>120</v>
      </c>
      <c r="D24" s="7"/>
      <c r="E24" s="7"/>
      <c r="F24" s="6"/>
      <c r="G24" s="11">
        <v>16000</v>
      </c>
      <c r="H24" s="6"/>
    </row>
    <row r="25" spans="1:8" ht="15.75" x14ac:dyDescent="0.25">
      <c r="A25" s="4">
        <v>19</v>
      </c>
      <c r="B25" s="7" t="s">
        <v>137</v>
      </c>
      <c r="C25" s="4" t="s">
        <v>120</v>
      </c>
      <c r="D25" s="7">
        <v>205</v>
      </c>
      <c r="E25" s="7">
        <v>219</v>
      </c>
      <c r="F25" s="6">
        <f t="shared" ref="F25:F30" si="1">SUM(E25-D25)</f>
        <v>14</v>
      </c>
      <c r="G25" s="11">
        <v>24000</v>
      </c>
      <c r="H25" s="6"/>
    </row>
    <row r="26" spans="1:8" ht="15.75" x14ac:dyDescent="0.25">
      <c r="A26" s="4">
        <v>20</v>
      </c>
      <c r="B26" s="7" t="s">
        <v>138</v>
      </c>
      <c r="C26" s="4" t="s">
        <v>120</v>
      </c>
      <c r="D26" s="7">
        <v>362</v>
      </c>
      <c r="E26" s="7">
        <v>373</v>
      </c>
      <c r="F26" s="6">
        <f t="shared" si="1"/>
        <v>11</v>
      </c>
      <c r="G26" s="11">
        <v>18000</v>
      </c>
      <c r="H26" s="6"/>
    </row>
    <row r="27" spans="1:8" ht="15.75" x14ac:dyDescent="0.25">
      <c r="A27" s="4">
        <v>21</v>
      </c>
      <c r="B27" s="7" t="s">
        <v>139</v>
      </c>
      <c r="C27" s="4" t="s">
        <v>120</v>
      </c>
      <c r="D27" s="7">
        <v>150</v>
      </c>
      <c r="E27" s="7">
        <v>150</v>
      </c>
      <c r="F27" s="6">
        <f t="shared" si="1"/>
        <v>0</v>
      </c>
      <c r="G27" s="11">
        <v>16000</v>
      </c>
      <c r="H27" s="6"/>
    </row>
    <row r="28" spans="1:8" ht="15.75" x14ac:dyDescent="0.25">
      <c r="A28" s="4">
        <v>22</v>
      </c>
      <c r="B28" s="7" t="s">
        <v>140</v>
      </c>
      <c r="C28" s="4" t="s">
        <v>120</v>
      </c>
      <c r="D28" s="7">
        <v>430</v>
      </c>
      <c r="E28" s="7">
        <v>443</v>
      </c>
      <c r="F28" s="6">
        <f t="shared" si="1"/>
        <v>13</v>
      </c>
      <c r="G28" s="11">
        <v>22000</v>
      </c>
      <c r="H28" s="6"/>
    </row>
    <row r="29" spans="1:8" ht="15.75" x14ac:dyDescent="0.25">
      <c r="A29" s="4">
        <v>23</v>
      </c>
      <c r="B29" s="7" t="s">
        <v>141</v>
      </c>
      <c r="C29" s="4" t="s">
        <v>120</v>
      </c>
      <c r="D29" s="7">
        <v>229</v>
      </c>
      <c r="E29" s="7">
        <v>237</v>
      </c>
      <c r="F29" s="6">
        <f t="shared" si="1"/>
        <v>8</v>
      </c>
      <c r="G29" s="11">
        <v>16000</v>
      </c>
      <c r="H29" s="6"/>
    </row>
    <row r="30" spans="1:8" ht="15.75" x14ac:dyDescent="0.25">
      <c r="A30" s="4">
        <v>25</v>
      </c>
      <c r="B30" s="1" t="s">
        <v>157</v>
      </c>
      <c r="C30" s="4" t="s">
        <v>158</v>
      </c>
      <c r="D30" s="5">
        <v>54</v>
      </c>
      <c r="E30" s="5">
        <v>76</v>
      </c>
      <c r="F30" s="6">
        <f t="shared" si="1"/>
        <v>22</v>
      </c>
      <c r="G30" s="20">
        <v>41000</v>
      </c>
      <c r="H30" s="5"/>
    </row>
    <row r="31" spans="1:8" ht="15.75" x14ac:dyDescent="0.25">
      <c r="A31" s="5"/>
      <c r="B31" s="48" t="s">
        <v>86</v>
      </c>
      <c r="C31" s="48"/>
      <c r="D31" s="6"/>
      <c r="E31" s="6"/>
      <c r="F31" s="6">
        <f>SUM(F7:F30)</f>
        <v>1275</v>
      </c>
      <c r="G31" s="11">
        <f>SUM(G7:G30)</f>
        <v>848500</v>
      </c>
      <c r="H31" s="6"/>
    </row>
    <row r="32" spans="1:8" ht="15.75" x14ac:dyDescent="0.25">
      <c r="A32" s="1"/>
      <c r="B32" s="1"/>
      <c r="C32" s="1"/>
      <c r="D32" s="1"/>
      <c r="E32" s="1"/>
      <c r="F32" s="1"/>
      <c r="G32" s="1" t="s">
        <v>52</v>
      </c>
      <c r="H32" s="1"/>
    </row>
    <row r="33" spans="1:8" ht="15.75" x14ac:dyDescent="0.25">
      <c r="A33" s="1"/>
      <c r="B33" s="1"/>
      <c r="C33" s="1"/>
      <c r="D33" s="1"/>
      <c r="E33" s="1"/>
      <c r="F33" s="1"/>
      <c r="G33" s="1"/>
      <c r="H33" s="1"/>
    </row>
    <row r="34" spans="1:8" ht="15.75" x14ac:dyDescent="0.25">
      <c r="A34" s="1"/>
      <c r="B34" s="1"/>
      <c r="C34" s="1"/>
      <c r="D34" s="1"/>
      <c r="E34" s="1"/>
      <c r="F34" s="1"/>
      <c r="G34" s="1"/>
      <c r="H34" s="1"/>
    </row>
    <row r="35" spans="1:8" ht="15.75" x14ac:dyDescent="0.25">
      <c r="A35" s="1"/>
      <c r="B35" s="1"/>
      <c r="C35" s="1"/>
      <c r="D35" s="1"/>
      <c r="E35" s="1"/>
      <c r="F35" s="1"/>
      <c r="G35" s="1" t="s">
        <v>32</v>
      </c>
      <c r="H35" s="1"/>
    </row>
  </sheetData>
  <mergeCells count="11">
    <mergeCell ref="B31:C31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1"/>
  <sheetViews>
    <sheetView workbookViewId="0">
      <selection activeCell="B7" sqref="B7:E55"/>
    </sheetView>
  </sheetViews>
  <sheetFormatPr defaultRowHeight="15" x14ac:dyDescent="0.25"/>
  <cols>
    <col min="2" max="2" width="19.5703125" customWidth="1"/>
    <col min="3" max="3" width="9.7109375" customWidth="1"/>
  </cols>
  <sheetData>
    <row r="1" spans="1:8" ht="18.75" x14ac:dyDescent="0.25">
      <c r="A1" s="47" t="s">
        <v>0</v>
      </c>
      <c r="B1" s="47"/>
      <c r="C1" s="47"/>
      <c r="D1" s="47"/>
      <c r="E1" s="47"/>
      <c r="F1" s="47"/>
      <c r="G1" s="47"/>
      <c r="H1" s="47"/>
    </row>
    <row r="2" spans="1:8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8" ht="18.75" x14ac:dyDescent="0.25">
      <c r="A3" s="47" t="s">
        <v>169</v>
      </c>
      <c r="B3" s="47"/>
      <c r="C3" s="47"/>
      <c r="D3" s="47"/>
      <c r="E3" s="47"/>
      <c r="F3" s="47"/>
      <c r="G3" s="47"/>
      <c r="H3" s="47"/>
    </row>
    <row r="4" spans="1:8" ht="15.75" x14ac:dyDescent="0.25">
      <c r="A4" s="1"/>
      <c r="B4" s="1"/>
      <c r="C4" s="1"/>
      <c r="D4" s="1"/>
      <c r="E4" s="1"/>
      <c r="F4" s="1"/>
      <c r="G4" s="1"/>
      <c r="H4" s="1"/>
    </row>
    <row r="5" spans="1:8" ht="15.75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8" ht="15.75" x14ac:dyDescent="0.25">
      <c r="A6" s="46"/>
      <c r="B6" s="46"/>
      <c r="C6" s="46"/>
      <c r="D6" s="25" t="s">
        <v>6</v>
      </c>
      <c r="E6" s="25" t="s">
        <v>7</v>
      </c>
      <c r="F6" s="46"/>
      <c r="G6" s="46"/>
      <c r="H6" s="46"/>
    </row>
    <row r="7" spans="1:8" ht="15.75" x14ac:dyDescent="0.25">
      <c r="A7" s="4">
        <v>1</v>
      </c>
      <c r="B7" s="5" t="s">
        <v>142</v>
      </c>
      <c r="C7" s="4" t="s">
        <v>11</v>
      </c>
      <c r="D7" s="5">
        <v>738</v>
      </c>
      <c r="E7" s="5">
        <v>793</v>
      </c>
      <c r="F7" s="6">
        <f t="shared" ref="F7:F13" si="0">SUM(E7-D7)</f>
        <v>55</v>
      </c>
      <c r="G7" s="11"/>
      <c r="H7" s="6"/>
    </row>
    <row r="8" spans="1:8" ht="15.75" x14ac:dyDescent="0.25">
      <c r="A8" s="4">
        <v>2</v>
      </c>
      <c r="B8" s="5" t="s">
        <v>143</v>
      </c>
      <c r="C8" s="4" t="s">
        <v>11</v>
      </c>
      <c r="D8" s="5">
        <v>409</v>
      </c>
      <c r="E8" s="5">
        <v>419</v>
      </c>
      <c r="F8" s="6">
        <f t="shared" si="0"/>
        <v>10</v>
      </c>
      <c r="G8" s="11"/>
      <c r="H8" s="6"/>
    </row>
    <row r="9" spans="1:8" ht="15.75" x14ac:dyDescent="0.25">
      <c r="A9" s="4">
        <v>3</v>
      </c>
      <c r="B9" s="5" t="s">
        <v>12</v>
      </c>
      <c r="C9" s="4" t="s">
        <v>11</v>
      </c>
      <c r="D9" s="5">
        <v>1115</v>
      </c>
      <c r="E9" s="5">
        <v>1138</v>
      </c>
      <c r="F9" s="6">
        <f t="shared" si="0"/>
        <v>23</v>
      </c>
      <c r="G9" s="11"/>
      <c r="H9" s="6"/>
    </row>
    <row r="10" spans="1:8" ht="15.75" x14ac:dyDescent="0.25">
      <c r="A10" s="4">
        <v>4</v>
      </c>
      <c r="B10" s="5" t="s">
        <v>13</v>
      </c>
      <c r="C10" s="4" t="s">
        <v>11</v>
      </c>
      <c r="D10" s="5">
        <v>278</v>
      </c>
      <c r="E10" s="5">
        <v>292</v>
      </c>
      <c r="F10" s="6">
        <f t="shared" si="0"/>
        <v>14</v>
      </c>
      <c r="G10" s="11"/>
      <c r="H10" s="6"/>
    </row>
    <row r="11" spans="1:8" ht="15.75" x14ac:dyDescent="0.25">
      <c r="A11" s="4">
        <v>5</v>
      </c>
      <c r="B11" s="5" t="s">
        <v>14</v>
      </c>
      <c r="C11" s="4" t="s">
        <v>11</v>
      </c>
      <c r="D11" s="5">
        <v>9</v>
      </c>
      <c r="E11" s="5">
        <v>17</v>
      </c>
      <c r="F11" s="26">
        <f t="shared" si="0"/>
        <v>8</v>
      </c>
      <c r="G11" s="11"/>
      <c r="H11" s="6"/>
    </row>
    <row r="12" spans="1:8" ht="15.75" x14ac:dyDescent="0.25">
      <c r="A12" s="4">
        <v>6</v>
      </c>
      <c r="B12" s="5" t="s">
        <v>15</v>
      </c>
      <c r="C12" s="4" t="s">
        <v>11</v>
      </c>
      <c r="D12" s="5">
        <v>220</v>
      </c>
      <c r="E12" s="5">
        <v>234</v>
      </c>
      <c r="F12" s="6">
        <f t="shared" si="0"/>
        <v>14</v>
      </c>
      <c r="G12" s="11"/>
      <c r="H12" s="6"/>
    </row>
    <row r="13" spans="1:8" ht="15.75" x14ac:dyDescent="0.25">
      <c r="A13" s="4">
        <v>7</v>
      </c>
      <c r="B13" s="5" t="s">
        <v>16</v>
      </c>
      <c r="C13" s="4" t="s">
        <v>11</v>
      </c>
      <c r="D13" s="5">
        <v>194</v>
      </c>
      <c r="E13" s="5">
        <v>200</v>
      </c>
      <c r="F13" s="6">
        <f t="shared" si="0"/>
        <v>6</v>
      </c>
      <c r="G13" s="11"/>
      <c r="H13" s="6"/>
    </row>
    <row r="14" spans="1:8" ht="15.75" x14ac:dyDescent="0.25">
      <c r="A14" s="4">
        <v>8</v>
      </c>
      <c r="B14" s="5" t="s">
        <v>17</v>
      </c>
      <c r="C14" s="4" t="s">
        <v>11</v>
      </c>
      <c r="D14" s="5"/>
      <c r="E14" s="5"/>
      <c r="F14" s="6"/>
      <c r="G14" s="11"/>
      <c r="H14" s="6"/>
    </row>
    <row r="15" spans="1:8" ht="15.75" x14ac:dyDescent="0.25">
      <c r="A15" s="4">
        <v>9</v>
      </c>
      <c r="B15" s="5" t="s">
        <v>18</v>
      </c>
      <c r="C15" s="4" t="s">
        <v>11</v>
      </c>
      <c r="D15" s="5">
        <v>1675</v>
      </c>
      <c r="E15" s="5">
        <v>1707</v>
      </c>
      <c r="F15" s="6">
        <f t="shared" ref="F15:F25" si="1">SUM(E15-D15)</f>
        <v>32</v>
      </c>
      <c r="G15" s="11"/>
      <c r="H15" s="6"/>
    </row>
    <row r="16" spans="1:8" ht="15.75" x14ac:dyDescent="0.25">
      <c r="A16" s="4">
        <v>10</v>
      </c>
      <c r="B16" s="5" t="s">
        <v>19</v>
      </c>
      <c r="C16" s="4" t="s">
        <v>11</v>
      </c>
      <c r="D16" s="5">
        <v>1452</v>
      </c>
      <c r="E16" s="5">
        <v>1469</v>
      </c>
      <c r="F16" s="6">
        <f t="shared" si="1"/>
        <v>17</v>
      </c>
      <c r="G16" s="11"/>
      <c r="H16" s="6"/>
    </row>
    <row r="17" spans="1:8" ht="15.75" x14ac:dyDescent="0.25">
      <c r="A17" s="4">
        <v>11</v>
      </c>
      <c r="B17" s="5" t="s">
        <v>20</v>
      </c>
      <c r="C17" s="4" t="s">
        <v>11</v>
      </c>
      <c r="D17" s="5">
        <v>246</v>
      </c>
      <c r="E17" s="5">
        <v>255</v>
      </c>
      <c r="F17" s="6">
        <f t="shared" si="1"/>
        <v>9</v>
      </c>
      <c r="G17" s="11"/>
      <c r="H17" s="6"/>
    </row>
    <row r="18" spans="1:8" ht="15.75" x14ac:dyDescent="0.25">
      <c r="A18" s="4">
        <v>12</v>
      </c>
      <c r="B18" s="5" t="s">
        <v>21</v>
      </c>
      <c r="C18" s="4" t="s">
        <v>11</v>
      </c>
      <c r="D18" s="5">
        <v>146</v>
      </c>
      <c r="E18" s="5">
        <v>150</v>
      </c>
      <c r="F18" s="6">
        <f t="shared" si="1"/>
        <v>4</v>
      </c>
      <c r="G18" s="11"/>
      <c r="H18" s="6"/>
    </row>
    <row r="19" spans="1:8" ht="15.75" x14ac:dyDescent="0.25">
      <c r="A19" s="4">
        <v>13</v>
      </c>
      <c r="B19" s="5" t="s">
        <v>22</v>
      </c>
      <c r="C19" s="4" t="s">
        <v>11</v>
      </c>
      <c r="D19" s="5">
        <v>622</v>
      </c>
      <c r="E19" s="5">
        <v>635</v>
      </c>
      <c r="F19" s="6">
        <f t="shared" si="1"/>
        <v>13</v>
      </c>
      <c r="G19" s="11"/>
      <c r="H19" s="6"/>
    </row>
    <row r="20" spans="1:8" ht="15.75" x14ac:dyDescent="0.25">
      <c r="A20" s="4">
        <v>14</v>
      </c>
      <c r="B20" s="5" t="s">
        <v>23</v>
      </c>
      <c r="C20" s="4" t="s">
        <v>11</v>
      </c>
      <c r="D20" s="5">
        <v>1335</v>
      </c>
      <c r="E20" s="5">
        <v>1335</v>
      </c>
      <c r="F20" s="6">
        <f t="shared" si="1"/>
        <v>0</v>
      </c>
      <c r="G20" s="11"/>
      <c r="H20" s="6"/>
    </row>
    <row r="21" spans="1:8" ht="15.75" x14ac:dyDescent="0.25">
      <c r="A21" s="4">
        <v>15</v>
      </c>
      <c r="B21" s="5" t="s">
        <v>24</v>
      </c>
      <c r="C21" s="4" t="s">
        <v>11</v>
      </c>
      <c r="D21" s="5">
        <v>2205</v>
      </c>
      <c r="E21" s="5">
        <v>2222</v>
      </c>
      <c r="F21" s="6">
        <f t="shared" si="1"/>
        <v>17</v>
      </c>
      <c r="G21" s="11"/>
      <c r="H21" s="6"/>
    </row>
    <row r="22" spans="1:8" ht="15.75" x14ac:dyDescent="0.25">
      <c r="A22" s="4">
        <v>16</v>
      </c>
      <c r="B22" s="5" t="s">
        <v>25</v>
      </c>
      <c r="C22" s="4" t="s">
        <v>11</v>
      </c>
      <c r="D22" s="5">
        <v>244</v>
      </c>
      <c r="E22" s="5">
        <v>264</v>
      </c>
      <c r="F22" s="6">
        <f t="shared" si="1"/>
        <v>20</v>
      </c>
      <c r="G22" s="11"/>
      <c r="H22" s="6"/>
    </row>
    <row r="23" spans="1:8" ht="15.75" x14ac:dyDescent="0.25">
      <c r="A23" s="4">
        <v>17</v>
      </c>
      <c r="B23" s="5" t="s">
        <v>26</v>
      </c>
      <c r="C23" s="4" t="s">
        <v>11</v>
      </c>
      <c r="D23" s="5">
        <v>138</v>
      </c>
      <c r="E23" s="5">
        <v>152</v>
      </c>
      <c r="F23" s="6">
        <f t="shared" si="1"/>
        <v>14</v>
      </c>
      <c r="G23" s="11"/>
      <c r="H23" s="6"/>
    </row>
    <row r="24" spans="1:8" ht="15.75" x14ac:dyDescent="0.25">
      <c r="A24" s="4">
        <v>18</v>
      </c>
      <c r="B24" s="5" t="s">
        <v>27</v>
      </c>
      <c r="C24" s="4" t="s">
        <v>11</v>
      </c>
      <c r="D24" s="5">
        <v>29</v>
      </c>
      <c r="E24" s="5">
        <v>47</v>
      </c>
      <c r="F24" s="6">
        <f t="shared" si="1"/>
        <v>18</v>
      </c>
      <c r="G24" s="11"/>
      <c r="H24" s="6"/>
    </row>
    <row r="25" spans="1:8" ht="15.75" x14ac:dyDescent="0.25">
      <c r="A25" s="4">
        <v>19</v>
      </c>
      <c r="B25" s="5" t="s">
        <v>28</v>
      </c>
      <c r="C25" s="4" t="s">
        <v>11</v>
      </c>
      <c r="D25" s="5">
        <v>133</v>
      </c>
      <c r="E25" s="5">
        <v>150</v>
      </c>
      <c r="F25" s="6">
        <f t="shared" si="1"/>
        <v>17</v>
      </c>
      <c r="G25" s="11"/>
      <c r="H25" s="6"/>
    </row>
    <row r="26" spans="1:8" ht="15.75" x14ac:dyDescent="0.25">
      <c r="A26" s="4">
        <v>20</v>
      </c>
      <c r="B26" s="5" t="s">
        <v>29</v>
      </c>
      <c r="C26" s="4" t="s">
        <v>11</v>
      </c>
      <c r="D26" s="5"/>
      <c r="E26" s="5"/>
      <c r="F26" s="6"/>
      <c r="G26" s="11"/>
      <c r="H26" s="6"/>
    </row>
    <row r="27" spans="1:8" ht="15.75" x14ac:dyDescent="0.25">
      <c r="A27" s="4">
        <v>21</v>
      </c>
      <c r="B27" s="5" t="s">
        <v>30</v>
      </c>
      <c r="C27" s="4" t="s">
        <v>11</v>
      </c>
      <c r="D27" s="5">
        <v>639</v>
      </c>
      <c r="E27" s="5">
        <v>657</v>
      </c>
      <c r="F27" s="6">
        <f t="shared" ref="F27:F37" si="2">SUM(E27-D27)</f>
        <v>18</v>
      </c>
      <c r="G27" s="11"/>
      <c r="H27" s="6"/>
    </row>
    <row r="28" spans="1:8" ht="15.75" x14ac:dyDescent="0.25">
      <c r="A28" s="4">
        <v>22</v>
      </c>
      <c r="B28" s="5" t="s">
        <v>31</v>
      </c>
      <c r="C28" s="4" t="s">
        <v>11</v>
      </c>
      <c r="D28" s="5">
        <v>213</v>
      </c>
      <c r="E28" s="5">
        <v>253</v>
      </c>
      <c r="F28" s="6">
        <f t="shared" si="2"/>
        <v>40</v>
      </c>
      <c r="G28" s="11"/>
      <c r="H28" s="6"/>
    </row>
    <row r="29" spans="1:8" ht="15.75" x14ac:dyDescent="0.25">
      <c r="A29" s="4">
        <v>23</v>
      </c>
      <c r="B29" s="5" t="s">
        <v>144</v>
      </c>
      <c r="C29" s="4" t="s">
        <v>11</v>
      </c>
      <c r="D29" s="5">
        <v>338</v>
      </c>
      <c r="E29" s="5">
        <v>358</v>
      </c>
      <c r="F29" s="6">
        <f t="shared" si="2"/>
        <v>20</v>
      </c>
      <c r="G29" s="11"/>
      <c r="H29" s="6"/>
    </row>
    <row r="30" spans="1:8" ht="15.75" x14ac:dyDescent="0.25">
      <c r="A30" s="4">
        <v>24</v>
      </c>
      <c r="B30" s="5" t="s">
        <v>33</v>
      </c>
      <c r="C30" s="4" t="s">
        <v>11</v>
      </c>
      <c r="D30" s="5">
        <v>85</v>
      </c>
      <c r="E30" s="5">
        <v>120</v>
      </c>
      <c r="F30" s="6">
        <f t="shared" si="2"/>
        <v>35</v>
      </c>
      <c r="G30" s="11"/>
      <c r="H30" s="6"/>
    </row>
    <row r="31" spans="1:8" ht="15.75" x14ac:dyDescent="0.25">
      <c r="A31" s="4">
        <v>25</v>
      </c>
      <c r="B31" s="5" t="s">
        <v>34</v>
      </c>
      <c r="C31" s="4" t="s">
        <v>11</v>
      </c>
      <c r="D31" s="5">
        <v>47</v>
      </c>
      <c r="E31" s="5">
        <v>66</v>
      </c>
      <c r="F31" s="6">
        <f t="shared" si="2"/>
        <v>19</v>
      </c>
      <c r="G31" s="11"/>
      <c r="H31" s="6"/>
    </row>
    <row r="32" spans="1:8" ht="15.75" x14ac:dyDescent="0.25">
      <c r="A32" s="4">
        <v>26</v>
      </c>
      <c r="B32" s="5" t="s">
        <v>145</v>
      </c>
      <c r="C32" s="4" t="s">
        <v>11</v>
      </c>
      <c r="D32" s="5">
        <v>348</v>
      </c>
      <c r="E32" s="5">
        <v>358</v>
      </c>
      <c r="F32" s="6">
        <f t="shared" si="2"/>
        <v>10</v>
      </c>
      <c r="G32" s="11"/>
      <c r="H32" s="6"/>
    </row>
    <row r="33" spans="1:8" ht="15.75" x14ac:dyDescent="0.25">
      <c r="A33" s="4">
        <v>27</v>
      </c>
      <c r="B33" s="5" t="s">
        <v>35</v>
      </c>
      <c r="C33" s="4" t="s">
        <v>11</v>
      </c>
      <c r="D33" s="5">
        <v>202</v>
      </c>
      <c r="E33" s="5">
        <v>235</v>
      </c>
      <c r="F33" s="6">
        <f t="shared" si="2"/>
        <v>33</v>
      </c>
      <c r="G33" s="11"/>
      <c r="H33" s="6"/>
    </row>
    <row r="34" spans="1:8" ht="15.75" x14ac:dyDescent="0.25">
      <c r="A34" s="4">
        <v>28</v>
      </c>
      <c r="B34" s="5" t="s">
        <v>36</v>
      </c>
      <c r="C34" s="4" t="s">
        <v>11</v>
      </c>
      <c r="D34" s="5">
        <v>190</v>
      </c>
      <c r="E34" s="5">
        <v>207</v>
      </c>
      <c r="F34" s="6">
        <f t="shared" si="2"/>
        <v>17</v>
      </c>
      <c r="G34" s="11"/>
      <c r="H34" s="6"/>
    </row>
    <row r="35" spans="1:8" ht="15.75" x14ac:dyDescent="0.25">
      <c r="A35" s="4">
        <v>29</v>
      </c>
      <c r="B35" s="5" t="s">
        <v>146</v>
      </c>
      <c r="C35" s="4" t="s">
        <v>11</v>
      </c>
      <c r="D35" s="5">
        <v>255</v>
      </c>
      <c r="E35" s="5">
        <v>295</v>
      </c>
      <c r="F35" s="6">
        <f t="shared" si="2"/>
        <v>40</v>
      </c>
      <c r="G35" s="11"/>
      <c r="H35" s="6"/>
    </row>
    <row r="36" spans="1:8" ht="15.75" x14ac:dyDescent="0.25">
      <c r="A36" s="4">
        <v>30</v>
      </c>
      <c r="B36" s="5" t="s">
        <v>147</v>
      </c>
      <c r="C36" s="4" t="s">
        <v>11</v>
      </c>
      <c r="D36" s="5">
        <v>143</v>
      </c>
      <c r="E36" s="5">
        <v>169</v>
      </c>
      <c r="F36" s="6">
        <f t="shared" si="2"/>
        <v>26</v>
      </c>
      <c r="G36" s="11"/>
      <c r="H36" s="6"/>
    </row>
    <row r="37" spans="1:8" ht="15.75" x14ac:dyDescent="0.25">
      <c r="A37" s="4">
        <v>31</v>
      </c>
      <c r="B37" s="5" t="s">
        <v>37</v>
      </c>
      <c r="C37" s="4" t="s">
        <v>11</v>
      </c>
      <c r="D37" s="5">
        <v>148</v>
      </c>
      <c r="E37" s="5">
        <v>167</v>
      </c>
      <c r="F37" s="6">
        <f t="shared" si="2"/>
        <v>19</v>
      </c>
      <c r="G37" s="11"/>
      <c r="H37" s="6"/>
    </row>
    <row r="38" spans="1:8" ht="15.75" x14ac:dyDescent="0.25">
      <c r="A38" s="4">
        <v>32</v>
      </c>
      <c r="B38" s="5" t="s">
        <v>38</v>
      </c>
      <c r="C38" s="4" t="s">
        <v>11</v>
      </c>
      <c r="D38" s="5"/>
      <c r="E38" s="5"/>
      <c r="F38" s="6"/>
      <c r="G38" s="11"/>
      <c r="H38" s="6"/>
    </row>
    <row r="39" spans="1:8" ht="15.75" x14ac:dyDescent="0.25">
      <c r="A39" s="4">
        <v>33</v>
      </c>
      <c r="B39" s="5" t="s">
        <v>39</v>
      </c>
      <c r="C39" s="4" t="s">
        <v>11</v>
      </c>
      <c r="D39" s="5">
        <v>1717</v>
      </c>
      <c r="E39" s="5">
        <v>1748</v>
      </c>
      <c r="F39" s="6">
        <f t="shared" ref="F39:F46" si="3">SUM(E39-D39)</f>
        <v>31</v>
      </c>
      <c r="G39" s="11"/>
      <c r="H39" s="6"/>
    </row>
    <row r="40" spans="1:8" ht="15.75" x14ac:dyDescent="0.25">
      <c r="A40" s="4">
        <v>34</v>
      </c>
      <c r="B40" s="5" t="s">
        <v>40</v>
      </c>
      <c r="C40" s="4" t="s">
        <v>11</v>
      </c>
      <c r="D40" s="5">
        <v>636</v>
      </c>
      <c r="E40" s="5">
        <v>652</v>
      </c>
      <c r="F40" s="6">
        <f t="shared" si="3"/>
        <v>16</v>
      </c>
      <c r="G40" s="11"/>
      <c r="H40" s="6"/>
    </row>
    <row r="41" spans="1:8" ht="15.75" x14ac:dyDescent="0.25">
      <c r="A41" s="4">
        <v>35</v>
      </c>
      <c r="B41" s="5" t="s">
        <v>41</v>
      </c>
      <c r="C41" s="4" t="s">
        <v>11</v>
      </c>
      <c r="D41" s="5">
        <v>817</v>
      </c>
      <c r="E41" s="5">
        <v>844</v>
      </c>
      <c r="F41" s="6">
        <f t="shared" si="3"/>
        <v>27</v>
      </c>
      <c r="G41" s="11"/>
      <c r="H41" s="6"/>
    </row>
    <row r="42" spans="1:8" ht="15.75" x14ac:dyDescent="0.25">
      <c r="A42" s="4">
        <v>36</v>
      </c>
      <c r="B42" s="5" t="s">
        <v>42</v>
      </c>
      <c r="C42" s="4" t="s">
        <v>11</v>
      </c>
      <c r="D42" s="5">
        <v>26</v>
      </c>
      <c r="E42" s="5">
        <v>28</v>
      </c>
      <c r="F42" s="6">
        <f t="shared" si="3"/>
        <v>2</v>
      </c>
      <c r="G42" s="11"/>
      <c r="H42" s="6"/>
    </row>
    <row r="43" spans="1:8" ht="15.75" x14ac:dyDescent="0.25">
      <c r="A43" s="4">
        <v>37</v>
      </c>
      <c r="B43" s="5" t="s">
        <v>43</v>
      </c>
      <c r="C43" s="4" t="s">
        <v>11</v>
      </c>
      <c r="D43" s="5">
        <v>108</v>
      </c>
      <c r="E43" s="5">
        <v>111</v>
      </c>
      <c r="F43" s="6">
        <f t="shared" si="3"/>
        <v>3</v>
      </c>
      <c r="G43" s="11"/>
      <c r="H43" s="6"/>
    </row>
    <row r="44" spans="1:8" ht="15.75" x14ac:dyDescent="0.25">
      <c r="A44" s="4">
        <v>38</v>
      </c>
      <c r="B44" s="5" t="s">
        <v>44</v>
      </c>
      <c r="C44" s="4" t="s">
        <v>11</v>
      </c>
      <c r="D44" s="5">
        <v>35</v>
      </c>
      <c r="E44" s="5">
        <v>43</v>
      </c>
      <c r="F44" s="6">
        <f t="shared" si="3"/>
        <v>8</v>
      </c>
      <c r="G44" s="11"/>
      <c r="H44" s="6"/>
    </row>
    <row r="45" spans="1:8" ht="15.75" x14ac:dyDescent="0.25">
      <c r="A45" s="4">
        <v>39</v>
      </c>
      <c r="B45" s="5" t="s">
        <v>45</v>
      </c>
      <c r="C45" s="4" t="s">
        <v>11</v>
      </c>
      <c r="D45" s="5">
        <v>505</v>
      </c>
      <c r="E45" s="5">
        <v>519</v>
      </c>
      <c r="F45" s="6">
        <f t="shared" si="3"/>
        <v>14</v>
      </c>
      <c r="G45" s="11"/>
      <c r="H45" s="6"/>
    </row>
    <row r="46" spans="1:8" ht="15.75" x14ac:dyDescent="0.25">
      <c r="A46" s="4">
        <v>40</v>
      </c>
      <c r="B46" s="5" t="s">
        <v>46</v>
      </c>
      <c r="C46" s="4" t="s">
        <v>11</v>
      </c>
      <c r="D46" s="5">
        <v>35</v>
      </c>
      <c r="E46" s="5">
        <v>48</v>
      </c>
      <c r="F46" s="6">
        <f t="shared" si="3"/>
        <v>13</v>
      </c>
      <c r="G46" s="11"/>
      <c r="H46" s="6"/>
    </row>
    <row r="47" spans="1:8" ht="15.75" x14ac:dyDescent="0.25">
      <c r="A47" s="4">
        <v>41</v>
      </c>
      <c r="B47" s="5" t="s">
        <v>47</v>
      </c>
      <c r="C47" s="4" t="s">
        <v>11</v>
      </c>
      <c r="D47" s="5"/>
      <c r="E47" s="5"/>
      <c r="F47" s="6"/>
      <c r="G47" s="11"/>
      <c r="H47" s="6"/>
    </row>
    <row r="48" spans="1:8" ht="15.75" x14ac:dyDescent="0.25">
      <c r="A48" s="4">
        <v>42</v>
      </c>
      <c r="B48" s="5" t="s">
        <v>48</v>
      </c>
      <c r="C48" s="4" t="s">
        <v>11</v>
      </c>
      <c r="D48" s="5">
        <v>413</v>
      </c>
      <c r="E48" s="5">
        <v>423</v>
      </c>
      <c r="F48" s="6">
        <f>SUM(E48-D48)</f>
        <v>10</v>
      </c>
      <c r="G48" s="11"/>
      <c r="H48" s="6"/>
    </row>
    <row r="49" spans="1:8" ht="15.75" x14ac:dyDescent="0.25">
      <c r="A49" s="4">
        <v>43</v>
      </c>
      <c r="B49" s="5" t="s">
        <v>32</v>
      </c>
      <c r="C49" s="4" t="s">
        <v>11</v>
      </c>
      <c r="D49" s="5">
        <v>300</v>
      </c>
      <c r="E49" s="5">
        <v>324</v>
      </c>
      <c r="F49" s="6">
        <f>SUM(E49-D49)</f>
        <v>24</v>
      </c>
      <c r="G49" s="11"/>
      <c r="H49" s="6"/>
    </row>
    <row r="50" spans="1:8" ht="15.75" x14ac:dyDescent="0.25">
      <c r="A50" s="4">
        <v>44</v>
      </c>
      <c r="B50" s="5" t="s">
        <v>49</v>
      </c>
      <c r="C50" s="4" t="s">
        <v>11</v>
      </c>
      <c r="D50" s="5">
        <v>233</v>
      </c>
      <c r="E50" s="5">
        <v>242</v>
      </c>
      <c r="F50" s="6">
        <f>SUM(E50-D50)</f>
        <v>9</v>
      </c>
      <c r="G50" s="11"/>
      <c r="H50" s="6"/>
    </row>
    <row r="51" spans="1:8" ht="15.75" x14ac:dyDescent="0.25">
      <c r="A51" s="4">
        <v>45</v>
      </c>
      <c r="B51" s="5" t="s">
        <v>50</v>
      </c>
      <c r="C51" s="4" t="s">
        <v>11</v>
      </c>
      <c r="D51" s="5">
        <v>383</v>
      </c>
      <c r="E51" s="5"/>
      <c r="F51" s="6"/>
      <c r="G51" s="11"/>
      <c r="H51" s="6"/>
    </row>
    <row r="52" spans="1:8" ht="15.75" x14ac:dyDescent="0.25">
      <c r="A52" s="4">
        <v>46</v>
      </c>
      <c r="B52" s="5" t="s">
        <v>51</v>
      </c>
      <c r="C52" s="4" t="s">
        <v>11</v>
      </c>
      <c r="D52" s="5">
        <v>358</v>
      </c>
      <c r="E52" s="5">
        <v>387</v>
      </c>
      <c r="F52" s="6">
        <f>SUM(E52-D52)</f>
        <v>29</v>
      </c>
      <c r="G52" s="11"/>
      <c r="H52" s="6"/>
    </row>
    <row r="53" spans="1:8" ht="15.75" x14ac:dyDescent="0.25">
      <c r="A53" s="4">
        <v>47</v>
      </c>
      <c r="B53" s="5" t="s">
        <v>148</v>
      </c>
      <c r="C53" s="4" t="s">
        <v>11</v>
      </c>
      <c r="D53" s="5">
        <v>44</v>
      </c>
      <c r="E53" s="5">
        <v>49</v>
      </c>
      <c r="F53" s="6">
        <f>SUM(E53-D53)</f>
        <v>5</v>
      </c>
      <c r="G53" s="11"/>
      <c r="H53" s="6"/>
    </row>
    <row r="54" spans="1:8" ht="15.75" x14ac:dyDescent="0.25">
      <c r="A54" s="4">
        <v>48</v>
      </c>
      <c r="B54" s="5" t="s">
        <v>149</v>
      </c>
      <c r="C54" s="4" t="s">
        <v>11</v>
      </c>
      <c r="D54" s="5">
        <v>169</v>
      </c>
      <c r="E54" s="5">
        <v>193</v>
      </c>
      <c r="F54" s="6">
        <f>SUM(E54-D54)</f>
        <v>24</v>
      </c>
      <c r="G54" s="11"/>
      <c r="H54" s="6"/>
    </row>
    <row r="55" spans="1:8" ht="15.75" x14ac:dyDescent="0.25">
      <c r="A55" s="4">
        <v>49</v>
      </c>
      <c r="B55" s="5" t="s">
        <v>150</v>
      </c>
      <c r="C55" s="4" t="s">
        <v>11</v>
      </c>
      <c r="D55" s="5">
        <v>170</v>
      </c>
      <c r="E55" s="5">
        <v>180</v>
      </c>
      <c r="F55" s="6">
        <f>SUM(E55-D55)</f>
        <v>10</v>
      </c>
      <c r="G55" s="11"/>
      <c r="H55" s="6"/>
    </row>
    <row r="56" spans="1:8" ht="15.75" x14ac:dyDescent="0.25">
      <c r="A56" s="4"/>
      <c r="B56" s="44" t="s">
        <v>86</v>
      </c>
      <c r="C56" s="45"/>
      <c r="D56" s="6"/>
      <c r="E56" s="5"/>
      <c r="F56" s="6">
        <f>SUM(F7:F55)</f>
        <v>793</v>
      </c>
      <c r="G56" s="11"/>
      <c r="H56" s="6"/>
    </row>
    <row r="57" spans="1:8" ht="15.75" x14ac:dyDescent="0.25">
      <c r="A57" s="1"/>
      <c r="B57" s="1"/>
      <c r="C57" s="1"/>
      <c r="D57" s="1"/>
      <c r="E57" s="1"/>
      <c r="F57" s="1"/>
      <c r="G57" s="1"/>
      <c r="H57" s="1"/>
    </row>
    <row r="58" spans="1:8" ht="15.75" x14ac:dyDescent="0.25">
      <c r="A58" s="1"/>
      <c r="B58" s="1"/>
      <c r="C58" s="1"/>
      <c r="D58" s="1"/>
      <c r="E58" s="1"/>
      <c r="F58" s="1"/>
      <c r="G58" s="1" t="s">
        <v>52</v>
      </c>
      <c r="H58" s="1"/>
    </row>
    <row r="59" spans="1:8" ht="15.75" x14ac:dyDescent="0.25">
      <c r="A59" s="1"/>
      <c r="B59" s="1"/>
      <c r="C59" s="1"/>
      <c r="D59" s="1"/>
      <c r="E59" s="1"/>
      <c r="F59" s="1"/>
      <c r="G59" s="1"/>
      <c r="H59" s="1"/>
    </row>
    <row r="60" spans="1:8" ht="15.75" x14ac:dyDescent="0.25">
      <c r="A60" s="1"/>
      <c r="B60" s="1"/>
      <c r="C60" s="1"/>
      <c r="D60" s="1"/>
      <c r="E60" s="1"/>
      <c r="F60" s="1"/>
      <c r="G60" s="1"/>
      <c r="H60" s="1"/>
    </row>
    <row r="61" spans="1:8" ht="15.75" x14ac:dyDescent="0.25">
      <c r="A61" s="1"/>
      <c r="B61" s="1"/>
      <c r="C61" s="1"/>
      <c r="D61" s="1"/>
      <c r="E61" s="1"/>
      <c r="F61" s="1"/>
      <c r="G61" s="1" t="s">
        <v>32</v>
      </c>
      <c r="H61" s="1"/>
    </row>
  </sheetData>
  <mergeCells count="11">
    <mergeCell ref="B56:C56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7"/>
  <sheetViews>
    <sheetView workbookViewId="0">
      <selection activeCell="E41" sqref="B7:E41"/>
    </sheetView>
  </sheetViews>
  <sheetFormatPr defaultRowHeight="15" x14ac:dyDescent="0.25"/>
  <cols>
    <col min="2" max="2" width="20.85546875" customWidth="1"/>
  </cols>
  <sheetData>
    <row r="1" spans="1:8" ht="18.75" x14ac:dyDescent="0.25">
      <c r="A1" s="47" t="s">
        <v>53</v>
      </c>
      <c r="B1" s="47"/>
      <c r="C1" s="47"/>
      <c r="D1" s="47"/>
      <c r="E1" s="47"/>
      <c r="F1" s="47"/>
      <c r="G1" s="47"/>
      <c r="H1" s="47"/>
    </row>
    <row r="2" spans="1:8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8" ht="18.75" x14ac:dyDescent="0.25">
      <c r="A3" s="47" t="s">
        <v>170</v>
      </c>
      <c r="B3" s="47"/>
      <c r="C3" s="47"/>
      <c r="D3" s="47"/>
      <c r="E3" s="47"/>
      <c r="F3" s="47"/>
      <c r="G3" s="47"/>
      <c r="H3" s="47"/>
    </row>
    <row r="4" spans="1:8" ht="15.75" x14ac:dyDescent="0.25">
      <c r="A4" s="1"/>
      <c r="B4" s="1"/>
      <c r="C4" s="1"/>
      <c r="D4" s="1"/>
      <c r="E4" s="1"/>
      <c r="F4" s="1"/>
      <c r="G4" s="1"/>
      <c r="H4" s="1"/>
    </row>
    <row r="5" spans="1:8" ht="15.75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8" ht="15.75" x14ac:dyDescent="0.25">
      <c r="A6" s="46"/>
      <c r="B6" s="46"/>
      <c r="C6" s="46"/>
      <c r="D6" s="25" t="s">
        <v>6</v>
      </c>
      <c r="E6" s="10" t="s">
        <v>7</v>
      </c>
      <c r="F6" s="46"/>
      <c r="G6" s="46"/>
      <c r="H6" s="46"/>
    </row>
    <row r="7" spans="1:8" ht="15.75" x14ac:dyDescent="0.25">
      <c r="A7" s="4">
        <v>1</v>
      </c>
      <c r="B7" s="7" t="s">
        <v>54</v>
      </c>
      <c r="C7" s="4" t="s">
        <v>84</v>
      </c>
      <c r="D7" s="7">
        <v>4</v>
      </c>
      <c r="E7" s="7">
        <v>5</v>
      </c>
      <c r="F7" s="6">
        <f>SUM(E7-D7)</f>
        <v>1</v>
      </c>
      <c r="G7" s="11"/>
      <c r="H7" s="6"/>
    </row>
    <row r="8" spans="1:8" ht="15.75" x14ac:dyDescent="0.25">
      <c r="A8" s="4">
        <v>2</v>
      </c>
      <c r="B8" s="7" t="s">
        <v>55</v>
      </c>
      <c r="C8" s="4" t="s">
        <v>84</v>
      </c>
      <c r="D8" s="7"/>
      <c r="E8" s="7"/>
      <c r="F8" s="6"/>
      <c r="G8" s="11"/>
      <c r="H8" s="6"/>
    </row>
    <row r="9" spans="1:8" ht="15.75" x14ac:dyDescent="0.25">
      <c r="A9" s="4">
        <v>3</v>
      </c>
      <c r="B9" s="7" t="s">
        <v>56</v>
      </c>
      <c r="C9" s="4" t="s">
        <v>84</v>
      </c>
      <c r="D9" s="7">
        <v>1294</v>
      </c>
      <c r="E9" s="7">
        <v>1314</v>
      </c>
      <c r="F9" s="6">
        <f t="shared" ref="F9:F23" si="0">SUM(E9-D9)</f>
        <v>20</v>
      </c>
      <c r="G9" s="11"/>
      <c r="H9" s="6"/>
    </row>
    <row r="10" spans="1:8" ht="15.75" x14ac:dyDescent="0.25">
      <c r="A10" s="4">
        <v>4</v>
      </c>
      <c r="B10" s="7" t="s">
        <v>57</v>
      </c>
      <c r="C10" s="4" t="s">
        <v>84</v>
      </c>
      <c r="D10" s="7">
        <v>78</v>
      </c>
      <c r="E10" s="7">
        <v>113</v>
      </c>
      <c r="F10" s="6">
        <f t="shared" si="0"/>
        <v>35</v>
      </c>
      <c r="G10" s="11"/>
      <c r="H10" s="6"/>
    </row>
    <row r="11" spans="1:8" ht="15.75" x14ac:dyDescent="0.25">
      <c r="A11" s="4">
        <v>5</v>
      </c>
      <c r="B11" s="7" t="s">
        <v>58</v>
      </c>
      <c r="C11" s="4" t="s">
        <v>84</v>
      </c>
      <c r="D11" s="7">
        <v>1355</v>
      </c>
      <c r="E11" s="7">
        <v>1371</v>
      </c>
      <c r="F11" s="6">
        <f t="shared" si="0"/>
        <v>16</v>
      </c>
      <c r="G11" s="11"/>
      <c r="H11" s="6"/>
    </row>
    <row r="12" spans="1:8" ht="15.75" x14ac:dyDescent="0.25">
      <c r="A12" s="4">
        <v>6</v>
      </c>
      <c r="B12" s="7" t="s">
        <v>59</v>
      </c>
      <c r="C12" s="4" t="s">
        <v>84</v>
      </c>
      <c r="D12" s="7">
        <v>1830</v>
      </c>
      <c r="E12" s="7">
        <v>1840</v>
      </c>
      <c r="F12" s="6">
        <f t="shared" si="0"/>
        <v>10</v>
      </c>
      <c r="G12" s="11"/>
      <c r="H12" s="6"/>
    </row>
    <row r="13" spans="1:8" ht="15.75" x14ac:dyDescent="0.25">
      <c r="A13" s="4">
        <v>7</v>
      </c>
      <c r="B13" s="7" t="s">
        <v>60</v>
      </c>
      <c r="C13" s="4" t="s">
        <v>84</v>
      </c>
      <c r="D13" s="7">
        <v>1217</v>
      </c>
      <c r="E13" s="7">
        <v>1220</v>
      </c>
      <c r="F13" s="6">
        <f t="shared" si="0"/>
        <v>3</v>
      </c>
      <c r="G13" s="11"/>
      <c r="H13" s="6"/>
    </row>
    <row r="14" spans="1:8" ht="15.75" x14ac:dyDescent="0.25">
      <c r="A14" s="4">
        <v>8</v>
      </c>
      <c r="B14" s="7" t="s">
        <v>61</v>
      </c>
      <c r="C14" s="4" t="s">
        <v>84</v>
      </c>
      <c r="D14" s="7">
        <v>512</v>
      </c>
      <c r="E14" s="7">
        <v>527</v>
      </c>
      <c r="F14" s="6">
        <f t="shared" si="0"/>
        <v>15</v>
      </c>
      <c r="G14" s="11"/>
      <c r="H14" s="6"/>
    </row>
    <row r="15" spans="1:8" ht="15.75" x14ac:dyDescent="0.25">
      <c r="A15" s="4">
        <v>9</v>
      </c>
      <c r="B15" s="7" t="s">
        <v>62</v>
      </c>
      <c r="C15" s="4" t="s">
        <v>84</v>
      </c>
      <c r="D15" s="7">
        <v>1367</v>
      </c>
      <c r="E15" s="7">
        <v>1388</v>
      </c>
      <c r="F15" s="6">
        <f t="shared" si="0"/>
        <v>21</v>
      </c>
      <c r="G15" s="11"/>
      <c r="H15" s="6"/>
    </row>
    <row r="16" spans="1:8" ht="15.75" x14ac:dyDescent="0.25">
      <c r="A16" s="4">
        <v>10</v>
      </c>
      <c r="B16" s="7" t="s">
        <v>151</v>
      </c>
      <c r="C16" s="4" t="s">
        <v>84</v>
      </c>
      <c r="D16" s="7">
        <v>117</v>
      </c>
      <c r="E16" s="7">
        <v>149</v>
      </c>
      <c r="F16" s="6">
        <f t="shared" si="0"/>
        <v>32</v>
      </c>
      <c r="G16" s="11"/>
      <c r="H16" s="6"/>
    </row>
    <row r="17" spans="1:8" ht="15.75" x14ac:dyDescent="0.25">
      <c r="A17" s="4">
        <v>11</v>
      </c>
      <c r="B17" s="7" t="s">
        <v>63</v>
      </c>
      <c r="C17" s="4" t="s">
        <v>84</v>
      </c>
      <c r="D17" s="7">
        <v>443</v>
      </c>
      <c r="E17" s="7">
        <v>464</v>
      </c>
      <c r="F17" s="6">
        <f t="shared" si="0"/>
        <v>21</v>
      </c>
      <c r="G17" s="11"/>
      <c r="H17" s="6"/>
    </row>
    <row r="18" spans="1:8" ht="15.75" x14ac:dyDescent="0.25">
      <c r="A18" s="4">
        <v>12</v>
      </c>
      <c r="B18" s="7" t="s">
        <v>64</v>
      </c>
      <c r="C18" s="4" t="s">
        <v>84</v>
      </c>
      <c r="D18" s="7">
        <v>597</v>
      </c>
      <c r="E18" s="7">
        <v>611</v>
      </c>
      <c r="F18" s="6">
        <f t="shared" si="0"/>
        <v>14</v>
      </c>
      <c r="G18" s="11"/>
      <c r="H18" s="6"/>
    </row>
    <row r="19" spans="1:8" ht="15.75" x14ac:dyDescent="0.25">
      <c r="A19" s="4">
        <v>13</v>
      </c>
      <c r="B19" s="7" t="s">
        <v>65</v>
      </c>
      <c r="C19" s="4" t="s">
        <v>84</v>
      </c>
      <c r="D19" s="7">
        <v>628</v>
      </c>
      <c r="E19" s="7">
        <v>642</v>
      </c>
      <c r="F19" s="6">
        <f t="shared" si="0"/>
        <v>14</v>
      </c>
      <c r="G19" s="11"/>
      <c r="H19" s="6"/>
    </row>
    <row r="20" spans="1:8" ht="15.75" x14ac:dyDescent="0.25">
      <c r="A20" s="4">
        <v>14</v>
      </c>
      <c r="B20" s="7" t="s">
        <v>66</v>
      </c>
      <c r="C20" s="4" t="s">
        <v>84</v>
      </c>
      <c r="D20" s="7">
        <v>71</v>
      </c>
      <c r="E20" s="7">
        <v>90</v>
      </c>
      <c r="F20" s="6">
        <f t="shared" si="0"/>
        <v>19</v>
      </c>
      <c r="G20" s="11"/>
      <c r="H20" s="6"/>
    </row>
    <row r="21" spans="1:8" ht="15.75" x14ac:dyDescent="0.25">
      <c r="A21" s="4">
        <v>15</v>
      </c>
      <c r="B21" s="7" t="s">
        <v>67</v>
      </c>
      <c r="C21" s="4" t="s">
        <v>84</v>
      </c>
      <c r="D21" s="7">
        <v>726</v>
      </c>
      <c r="E21" s="7">
        <v>740</v>
      </c>
      <c r="F21" s="6">
        <f t="shared" si="0"/>
        <v>14</v>
      </c>
      <c r="G21" s="11"/>
      <c r="H21" s="6"/>
    </row>
    <row r="22" spans="1:8" ht="15.75" x14ac:dyDescent="0.25">
      <c r="A22" s="4">
        <v>16</v>
      </c>
      <c r="B22" s="7" t="s">
        <v>68</v>
      </c>
      <c r="C22" s="4" t="s">
        <v>84</v>
      </c>
      <c r="D22" s="7">
        <v>481</v>
      </c>
      <c r="E22" s="7">
        <v>509</v>
      </c>
      <c r="F22" s="6">
        <f t="shared" si="0"/>
        <v>28</v>
      </c>
      <c r="G22" s="11"/>
      <c r="H22" s="6"/>
    </row>
    <row r="23" spans="1:8" ht="15.75" x14ac:dyDescent="0.25">
      <c r="A23" s="4">
        <v>17</v>
      </c>
      <c r="B23" s="7" t="s">
        <v>69</v>
      </c>
      <c r="C23" s="4" t="s">
        <v>84</v>
      </c>
      <c r="D23" s="7">
        <v>805</v>
      </c>
      <c r="E23" s="7">
        <v>814</v>
      </c>
      <c r="F23" s="6">
        <f t="shared" si="0"/>
        <v>9</v>
      </c>
      <c r="G23" s="11"/>
      <c r="H23" s="6"/>
    </row>
    <row r="24" spans="1:8" ht="15.75" x14ac:dyDescent="0.25">
      <c r="A24" s="4">
        <v>18</v>
      </c>
      <c r="B24" s="7" t="s">
        <v>70</v>
      </c>
      <c r="C24" s="4" t="s">
        <v>84</v>
      </c>
      <c r="D24" s="14"/>
      <c r="E24" s="14"/>
      <c r="F24" s="21"/>
      <c r="G24" s="11"/>
      <c r="H24" s="6"/>
    </row>
    <row r="25" spans="1:8" ht="15.75" x14ac:dyDescent="0.25">
      <c r="A25" s="4">
        <v>19</v>
      </c>
      <c r="B25" s="7" t="s">
        <v>82</v>
      </c>
      <c r="C25" s="4" t="s">
        <v>84</v>
      </c>
      <c r="D25" s="7">
        <v>725</v>
      </c>
      <c r="E25" s="7">
        <v>744</v>
      </c>
      <c r="F25" s="6">
        <f t="shared" ref="F25:F41" si="1">SUM(E25-D25)</f>
        <v>19</v>
      </c>
      <c r="G25" s="11"/>
      <c r="H25" s="6"/>
    </row>
    <row r="26" spans="1:8" ht="15.75" x14ac:dyDescent="0.25">
      <c r="A26" s="4">
        <v>20</v>
      </c>
      <c r="B26" s="7" t="s">
        <v>72</v>
      </c>
      <c r="C26" s="4" t="s">
        <v>84</v>
      </c>
      <c r="D26" s="7">
        <v>38</v>
      </c>
      <c r="E26" s="7">
        <v>50</v>
      </c>
      <c r="F26" s="6">
        <f t="shared" si="1"/>
        <v>12</v>
      </c>
      <c r="G26" s="11"/>
      <c r="H26" s="6"/>
    </row>
    <row r="27" spans="1:8" ht="15.75" x14ac:dyDescent="0.25">
      <c r="A27" s="4">
        <v>21</v>
      </c>
      <c r="B27" s="7" t="s">
        <v>73</v>
      </c>
      <c r="C27" s="4" t="s">
        <v>84</v>
      </c>
      <c r="D27" s="7">
        <v>172</v>
      </c>
      <c r="E27" s="7">
        <v>187</v>
      </c>
      <c r="F27" s="6">
        <f t="shared" si="1"/>
        <v>15</v>
      </c>
      <c r="G27" s="11"/>
      <c r="H27" s="6"/>
    </row>
    <row r="28" spans="1:8" ht="15.75" x14ac:dyDescent="0.25">
      <c r="A28" s="4">
        <v>22</v>
      </c>
      <c r="B28" s="7" t="s">
        <v>74</v>
      </c>
      <c r="C28" s="4" t="s">
        <v>84</v>
      </c>
      <c r="D28" s="7">
        <v>563</v>
      </c>
      <c r="E28" s="7">
        <v>577</v>
      </c>
      <c r="F28" s="6">
        <f t="shared" si="1"/>
        <v>14</v>
      </c>
      <c r="G28" s="11"/>
      <c r="H28" s="6"/>
    </row>
    <row r="29" spans="1:8" ht="15.75" x14ac:dyDescent="0.25">
      <c r="A29" s="4">
        <v>23</v>
      </c>
      <c r="B29" s="7" t="s">
        <v>75</v>
      </c>
      <c r="C29" s="4" t="s">
        <v>84</v>
      </c>
      <c r="D29" s="7">
        <v>295</v>
      </c>
      <c r="E29" s="7">
        <v>319</v>
      </c>
      <c r="F29" s="6">
        <f t="shared" si="1"/>
        <v>24</v>
      </c>
      <c r="G29" s="11"/>
      <c r="H29" s="6"/>
    </row>
    <row r="30" spans="1:8" ht="15.75" x14ac:dyDescent="0.25">
      <c r="A30" s="4">
        <v>24</v>
      </c>
      <c r="B30" s="7" t="s">
        <v>76</v>
      </c>
      <c r="C30" s="4" t="s">
        <v>84</v>
      </c>
      <c r="D30" s="7">
        <v>8</v>
      </c>
      <c r="E30" s="7">
        <v>17</v>
      </c>
      <c r="F30" s="6">
        <f t="shared" si="1"/>
        <v>9</v>
      </c>
      <c r="G30" s="11"/>
      <c r="H30" s="6"/>
    </row>
    <row r="31" spans="1:8" ht="15.75" x14ac:dyDescent="0.25">
      <c r="A31" s="4">
        <v>25</v>
      </c>
      <c r="B31" s="7" t="s">
        <v>77</v>
      </c>
      <c r="C31" s="4" t="s">
        <v>84</v>
      </c>
      <c r="D31" s="7">
        <v>143</v>
      </c>
      <c r="E31" s="7">
        <v>151</v>
      </c>
      <c r="F31" s="6">
        <f t="shared" si="1"/>
        <v>8</v>
      </c>
      <c r="G31" s="11"/>
      <c r="H31" s="6"/>
    </row>
    <row r="32" spans="1:8" ht="15.75" x14ac:dyDescent="0.25">
      <c r="A32" s="4">
        <v>26</v>
      </c>
      <c r="B32" s="7" t="s">
        <v>78</v>
      </c>
      <c r="C32" s="4" t="s">
        <v>84</v>
      </c>
      <c r="D32" s="7">
        <v>289</v>
      </c>
      <c r="E32" s="7">
        <v>310</v>
      </c>
      <c r="F32" s="6">
        <f t="shared" si="1"/>
        <v>21</v>
      </c>
      <c r="G32" s="11"/>
      <c r="H32" s="6"/>
    </row>
    <row r="33" spans="1:8" ht="15.75" x14ac:dyDescent="0.25">
      <c r="A33" s="4">
        <v>27</v>
      </c>
      <c r="B33" s="7" t="s">
        <v>79</v>
      </c>
      <c r="C33" s="4" t="s">
        <v>84</v>
      </c>
      <c r="D33" s="7">
        <v>186</v>
      </c>
      <c r="E33" s="7">
        <v>194</v>
      </c>
      <c r="F33" s="6">
        <f t="shared" si="1"/>
        <v>8</v>
      </c>
      <c r="G33" s="11"/>
      <c r="H33" s="6"/>
    </row>
    <row r="34" spans="1:8" ht="15.75" x14ac:dyDescent="0.25">
      <c r="A34" s="4">
        <v>28</v>
      </c>
      <c r="B34" s="7" t="s">
        <v>180</v>
      </c>
      <c r="C34" s="4" t="s">
        <v>84</v>
      </c>
      <c r="D34" s="7">
        <v>31</v>
      </c>
      <c r="E34" s="7">
        <v>51</v>
      </c>
      <c r="F34" s="6">
        <f t="shared" si="1"/>
        <v>20</v>
      </c>
      <c r="G34" s="11"/>
      <c r="H34" s="6"/>
    </row>
    <row r="35" spans="1:8" ht="15.75" x14ac:dyDescent="0.25">
      <c r="A35" s="4">
        <v>29</v>
      </c>
      <c r="B35" s="7" t="s">
        <v>81</v>
      </c>
      <c r="C35" s="4" t="s">
        <v>84</v>
      </c>
      <c r="D35" s="7">
        <v>20</v>
      </c>
      <c r="E35" s="7">
        <v>28</v>
      </c>
      <c r="F35" s="6">
        <f t="shared" si="1"/>
        <v>8</v>
      </c>
      <c r="G35" s="11"/>
      <c r="H35" s="6"/>
    </row>
    <row r="36" spans="1:8" ht="15.75" x14ac:dyDescent="0.25">
      <c r="A36" s="4">
        <v>30</v>
      </c>
      <c r="B36" s="7" t="s">
        <v>71</v>
      </c>
      <c r="C36" s="4" t="s">
        <v>84</v>
      </c>
      <c r="D36" s="7">
        <v>53</v>
      </c>
      <c r="E36" s="7">
        <v>61</v>
      </c>
      <c r="F36" s="6">
        <f t="shared" si="1"/>
        <v>8</v>
      </c>
      <c r="G36" s="11"/>
      <c r="H36" s="6"/>
    </row>
    <row r="37" spans="1:8" ht="15.75" x14ac:dyDescent="0.25">
      <c r="A37" s="4">
        <v>31</v>
      </c>
      <c r="B37" s="7" t="s">
        <v>154</v>
      </c>
      <c r="C37" s="4" t="s">
        <v>84</v>
      </c>
      <c r="D37" s="7">
        <v>171</v>
      </c>
      <c r="E37" s="7">
        <v>174</v>
      </c>
      <c r="F37" s="6">
        <f t="shared" si="1"/>
        <v>3</v>
      </c>
      <c r="G37" s="12"/>
      <c r="H37" s="6"/>
    </row>
    <row r="38" spans="1:8" ht="15.75" x14ac:dyDescent="0.25">
      <c r="A38" s="4">
        <v>32</v>
      </c>
      <c r="B38" s="7" t="s">
        <v>83</v>
      </c>
      <c r="C38" s="4" t="s">
        <v>84</v>
      </c>
      <c r="D38" s="7">
        <v>38</v>
      </c>
      <c r="E38" s="7">
        <v>39</v>
      </c>
      <c r="F38" s="6">
        <f t="shared" si="1"/>
        <v>1</v>
      </c>
      <c r="G38" s="11"/>
      <c r="H38" s="6"/>
    </row>
    <row r="39" spans="1:8" ht="15.75" x14ac:dyDescent="0.25">
      <c r="A39" s="4">
        <v>33</v>
      </c>
      <c r="B39" s="9" t="s">
        <v>152</v>
      </c>
      <c r="C39" s="4" t="s">
        <v>84</v>
      </c>
      <c r="D39" s="7">
        <v>375</v>
      </c>
      <c r="E39" s="7">
        <v>390</v>
      </c>
      <c r="F39" s="6">
        <f t="shared" si="1"/>
        <v>15</v>
      </c>
      <c r="G39" s="11"/>
      <c r="H39" s="6"/>
    </row>
    <row r="40" spans="1:8" ht="15.75" x14ac:dyDescent="0.25">
      <c r="A40" s="4">
        <v>34</v>
      </c>
      <c r="B40" s="7" t="s">
        <v>85</v>
      </c>
      <c r="C40" s="4" t="s">
        <v>84</v>
      </c>
      <c r="D40" s="7">
        <v>288</v>
      </c>
      <c r="E40" s="7">
        <v>308</v>
      </c>
      <c r="F40" s="6">
        <f t="shared" si="1"/>
        <v>20</v>
      </c>
      <c r="G40" s="11"/>
      <c r="H40" s="6"/>
    </row>
    <row r="41" spans="1:8" ht="15.75" x14ac:dyDescent="0.25">
      <c r="A41" s="4">
        <v>35</v>
      </c>
      <c r="B41" s="7" t="s">
        <v>163</v>
      </c>
      <c r="C41" s="4" t="s">
        <v>84</v>
      </c>
      <c r="D41" s="7">
        <v>42</v>
      </c>
      <c r="E41" s="7">
        <v>47</v>
      </c>
      <c r="F41" s="6">
        <f t="shared" si="1"/>
        <v>5</v>
      </c>
      <c r="G41" s="11"/>
      <c r="H41" s="6"/>
    </row>
    <row r="42" spans="1:8" ht="15.75" x14ac:dyDescent="0.25">
      <c r="A42" s="4"/>
      <c r="B42" s="44" t="s">
        <v>86</v>
      </c>
      <c r="C42" s="45"/>
      <c r="D42" s="6"/>
      <c r="E42" s="5"/>
      <c r="F42" s="6">
        <f>SUM(F7:F41)</f>
        <v>482</v>
      </c>
      <c r="G42" s="11"/>
      <c r="H42" s="6"/>
    </row>
    <row r="43" spans="1:8" ht="15.75" x14ac:dyDescent="0.25">
      <c r="A43" s="1"/>
      <c r="B43" s="1"/>
      <c r="C43" s="1"/>
      <c r="D43" s="1"/>
      <c r="E43" s="1"/>
      <c r="F43" s="1"/>
      <c r="G43" s="1"/>
      <c r="H43" s="1"/>
    </row>
    <row r="44" spans="1:8" ht="15.75" x14ac:dyDescent="0.25">
      <c r="A44" s="1"/>
      <c r="B44" s="1"/>
      <c r="C44" s="1"/>
      <c r="D44" s="1"/>
      <c r="E44" s="1"/>
      <c r="F44" s="1"/>
      <c r="G44" s="1" t="s">
        <v>52</v>
      </c>
      <c r="H44" s="1"/>
    </row>
    <row r="45" spans="1:8" ht="15.75" x14ac:dyDescent="0.25">
      <c r="A45" s="1"/>
      <c r="B45" s="1"/>
      <c r="C45" s="1"/>
      <c r="D45" s="1"/>
      <c r="E45" s="1"/>
      <c r="F45" s="1"/>
      <c r="G45" s="1"/>
      <c r="H45" s="1"/>
    </row>
    <row r="46" spans="1:8" ht="15.75" x14ac:dyDescent="0.25">
      <c r="A46" s="1"/>
      <c r="B46" s="1"/>
      <c r="C46" s="1"/>
      <c r="D46" s="1"/>
      <c r="E46" s="1"/>
      <c r="F46" s="1"/>
      <c r="G46" s="1"/>
      <c r="H46" s="1"/>
    </row>
    <row r="47" spans="1:8" ht="15.75" x14ac:dyDescent="0.25">
      <c r="A47" s="1"/>
      <c r="B47" s="1"/>
      <c r="C47" s="1"/>
      <c r="D47" s="1"/>
      <c r="E47" s="1"/>
      <c r="F47" s="1"/>
      <c r="G47" s="1" t="s">
        <v>32</v>
      </c>
      <c r="H47" s="1"/>
    </row>
  </sheetData>
  <mergeCells count="11">
    <mergeCell ref="B42:C42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4"/>
  <sheetViews>
    <sheetView topLeftCell="A21" workbookViewId="0">
      <selection activeCell="E7" sqref="B7:E38"/>
    </sheetView>
  </sheetViews>
  <sheetFormatPr defaultRowHeight="15" x14ac:dyDescent="0.25"/>
  <cols>
    <col min="2" max="2" width="19.28515625" customWidth="1"/>
  </cols>
  <sheetData>
    <row r="1" spans="1:8" ht="18.75" x14ac:dyDescent="0.25">
      <c r="A1" s="47" t="s">
        <v>87</v>
      </c>
      <c r="B1" s="47"/>
      <c r="C1" s="47"/>
      <c r="D1" s="47"/>
      <c r="E1" s="47"/>
      <c r="F1" s="47"/>
      <c r="G1" s="47"/>
      <c r="H1" s="47"/>
    </row>
    <row r="2" spans="1:8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8" ht="18.75" x14ac:dyDescent="0.25">
      <c r="A3" s="47" t="s">
        <v>166</v>
      </c>
      <c r="B3" s="47"/>
      <c r="C3" s="47"/>
      <c r="D3" s="47"/>
      <c r="E3" s="47"/>
      <c r="F3" s="47"/>
      <c r="G3" s="47"/>
      <c r="H3" s="47"/>
    </row>
    <row r="4" spans="1:8" ht="15.75" x14ac:dyDescent="0.25">
      <c r="A4" s="1"/>
      <c r="B4" s="1"/>
      <c r="C4" s="1"/>
      <c r="D4" s="1"/>
      <c r="E4" s="1"/>
      <c r="F4" s="1"/>
      <c r="G4" s="1"/>
      <c r="H4" s="1"/>
    </row>
    <row r="5" spans="1:8" ht="15.75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8" ht="15.75" x14ac:dyDescent="0.25">
      <c r="A6" s="46"/>
      <c r="B6" s="46"/>
      <c r="C6" s="46"/>
      <c r="D6" s="25" t="s">
        <v>6</v>
      </c>
      <c r="E6" s="25" t="s">
        <v>7</v>
      </c>
      <c r="F6" s="46"/>
      <c r="G6" s="46"/>
      <c r="H6" s="46"/>
    </row>
    <row r="7" spans="1:8" ht="15.75" x14ac:dyDescent="0.25">
      <c r="A7" s="4">
        <v>1</v>
      </c>
      <c r="B7" s="7" t="s">
        <v>89</v>
      </c>
      <c r="C7" s="4" t="s">
        <v>88</v>
      </c>
      <c r="D7" s="7">
        <v>685</v>
      </c>
      <c r="E7" s="7">
        <v>700</v>
      </c>
      <c r="F7" s="6">
        <f t="shared" ref="F7:F16" si="0">SUM(E7-D7)</f>
        <v>15</v>
      </c>
      <c r="G7" s="11"/>
      <c r="H7" s="6"/>
    </row>
    <row r="8" spans="1:8" ht="15.75" x14ac:dyDescent="0.25">
      <c r="A8" s="4">
        <v>2</v>
      </c>
      <c r="B8" s="7" t="s">
        <v>90</v>
      </c>
      <c r="C8" s="4" t="s">
        <v>88</v>
      </c>
      <c r="D8" s="7">
        <v>744</v>
      </c>
      <c r="E8" s="7">
        <v>761</v>
      </c>
      <c r="F8" s="6">
        <f t="shared" si="0"/>
        <v>17</v>
      </c>
      <c r="G8" s="11"/>
      <c r="H8" s="6"/>
    </row>
    <row r="9" spans="1:8" ht="15.75" x14ac:dyDescent="0.25">
      <c r="A9" s="4">
        <v>3</v>
      </c>
      <c r="B9" s="7" t="s">
        <v>91</v>
      </c>
      <c r="C9" s="4" t="s">
        <v>88</v>
      </c>
      <c r="D9" s="7">
        <v>702</v>
      </c>
      <c r="E9" s="7">
        <v>709</v>
      </c>
      <c r="F9" s="6">
        <f t="shared" si="0"/>
        <v>7</v>
      </c>
      <c r="G9" s="11"/>
      <c r="H9" s="6"/>
    </row>
    <row r="10" spans="1:8" ht="15.75" x14ac:dyDescent="0.25">
      <c r="A10" s="4">
        <v>4</v>
      </c>
      <c r="B10" s="7" t="s">
        <v>92</v>
      </c>
      <c r="C10" s="4" t="s">
        <v>88</v>
      </c>
      <c r="D10" s="7">
        <v>1302</v>
      </c>
      <c r="E10" s="7">
        <v>1327</v>
      </c>
      <c r="F10" s="6">
        <f t="shared" si="0"/>
        <v>25</v>
      </c>
      <c r="G10" s="11"/>
      <c r="H10" s="6"/>
    </row>
    <row r="11" spans="1:8" ht="15.75" x14ac:dyDescent="0.25">
      <c r="A11" s="4">
        <v>5</v>
      </c>
      <c r="B11" s="7" t="s">
        <v>93</v>
      </c>
      <c r="C11" s="4" t="s">
        <v>88</v>
      </c>
      <c r="D11" s="7">
        <v>509</v>
      </c>
      <c r="E11" s="7">
        <v>515</v>
      </c>
      <c r="F11" s="6">
        <f t="shared" si="0"/>
        <v>6</v>
      </c>
      <c r="G11" s="11"/>
      <c r="H11" s="6"/>
    </row>
    <row r="12" spans="1:8" ht="15.75" x14ac:dyDescent="0.25">
      <c r="A12" s="4">
        <v>6</v>
      </c>
      <c r="B12" s="7" t="s">
        <v>94</v>
      </c>
      <c r="C12" s="4" t="s">
        <v>88</v>
      </c>
      <c r="D12" s="7">
        <v>494</v>
      </c>
      <c r="E12" s="7">
        <v>505</v>
      </c>
      <c r="F12" s="6">
        <f t="shared" si="0"/>
        <v>11</v>
      </c>
      <c r="G12" s="11"/>
      <c r="H12" s="6"/>
    </row>
    <row r="13" spans="1:8" ht="15.75" x14ac:dyDescent="0.25">
      <c r="A13" s="4">
        <v>7</v>
      </c>
      <c r="B13" s="7" t="s">
        <v>153</v>
      </c>
      <c r="C13" s="4" t="s">
        <v>88</v>
      </c>
      <c r="D13" s="7">
        <v>1233</v>
      </c>
      <c r="E13" s="7">
        <v>1239</v>
      </c>
      <c r="F13" s="6">
        <f t="shared" si="0"/>
        <v>6</v>
      </c>
      <c r="G13" s="11"/>
      <c r="H13" s="6"/>
    </row>
    <row r="14" spans="1:8" ht="15.75" x14ac:dyDescent="0.25">
      <c r="A14" s="4">
        <v>8</v>
      </c>
      <c r="B14" s="7" t="s">
        <v>95</v>
      </c>
      <c r="C14" s="4" t="s">
        <v>88</v>
      </c>
      <c r="D14" s="7">
        <v>118</v>
      </c>
      <c r="E14" s="7">
        <v>142</v>
      </c>
      <c r="F14" s="6">
        <f t="shared" si="0"/>
        <v>24</v>
      </c>
      <c r="G14" s="11"/>
      <c r="H14" s="6"/>
    </row>
    <row r="15" spans="1:8" ht="15.75" x14ac:dyDescent="0.25">
      <c r="A15" s="4">
        <v>9</v>
      </c>
      <c r="B15" s="7" t="s">
        <v>96</v>
      </c>
      <c r="C15" s="4" t="s">
        <v>88</v>
      </c>
      <c r="D15" s="7">
        <v>606</v>
      </c>
      <c r="E15" s="7">
        <v>618</v>
      </c>
      <c r="F15" s="6">
        <f t="shared" si="0"/>
        <v>12</v>
      </c>
      <c r="G15" s="11"/>
      <c r="H15" s="6"/>
    </row>
    <row r="16" spans="1:8" ht="15.75" x14ac:dyDescent="0.25">
      <c r="A16" s="4">
        <v>10</v>
      </c>
      <c r="B16" s="7" t="s">
        <v>97</v>
      </c>
      <c r="C16" s="4" t="s">
        <v>88</v>
      </c>
      <c r="D16" s="7">
        <v>709</v>
      </c>
      <c r="E16" s="7">
        <v>733</v>
      </c>
      <c r="F16" s="6">
        <f t="shared" si="0"/>
        <v>24</v>
      </c>
      <c r="G16" s="11"/>
      <c r="H16" s="6"/>
    </row>
    <row r="17" spans="1:8" ht="15.75" x14ac:dyDescent="0.25">
      <c r="A17" s="4">
        <v>11</v>
      </c>
      <c r="B17" s="7" t="s">
        <v>98</v>
      </c>
      <c r="C17" s="4" t="s">
        <v>88</v>
      </c>
      <c r="D17" s="7">
        <v>47</v>
      </c>
      <c r="E17" s="7">
        <v>52</v>
      </c>
      <c r="F17" s="6">
        <f>SUM(E17-D170)</f>
        <v>52</v>
      </c>
      <c r="G17" s="11"/>
      <c r="H17" s="6"/>
    </row>
    <row r="18" spans="1:8" ht="15.75" x14ac:dyDescent="0.25">
      <c r="A18" s="4">
        <v>12</v>
      </c>
      <c r="B18" s="7" t="s">
        <v>99</v>
      </c>
      <c r="C18" s="4" t="s">
        <v>88</v>
      </c>
      <c r="D18" s="7">
        <v>573</v>
      </c>
      <c r="E18" s="7">
        <v>584</v>
      </c>
      <c r="F18" s="6">
        <f t="shared" ref="F18:F38" si="1">SUM(E18-D18)</f>
        <v>11</v>
      </c>
      <c r="G18" s="11"/>
      <c r="H18" s="6"/>
    </row>
    <row r="19" spans="1:8" ht="15.75" x14ac:dyDescent="0.25">
      <c r="A19" s="4">
        <v>13</v>
      </c>
      <c r="B19" s="7" t="s">
        <v>167</v>
      </c>
      <c r="C19" s="4" t="s">
        <v>88</v>
      </c>
      <c r="D19" s="7">
        <v>776</v>
      </c>
      <c r="E19" s="7">
        <v>782</v>
      </c>
      <c r="F19" s="6">
        <f t="shared" si="1"/>
        <v>6</v>
      </c>
      <c r="G19" s="11"/>
      <c r="H19" s="6"/>
    </row>
    <row r="20" spans="1:8" ht="15.75" x14ac:dyDescent="0.25">
      <c r="A20" s="4">
        <v>14</v>
      </c>
      <c r="B20" s="7" t="s">
        <v>168</v>
      </c>
      <c r="C20" s="4" t="s">
        <v>88</v>
      </c>
      <c r="D20" s="7">
        <v>1064</v>
      </c>
      <c r="E20" s="7">
        <v>1067</v>
      </c>
      <c r="F20" s="6">
        <f t="shared" si="1"/>
        <v>3</v>
      </c>
      <c r="G20" s="11"/>
      <c r="H20" s="6"/>
    </row>
    <row r="21" spans="1:8" ht="15.75" x14ac:dyDescent="0.25">
      <c r="A21" s="4">
        <v>15</v>
      </c>
      <c r="B21" s="7" t="s">
        <v>102</v>
      </c>
      <c r="C21" s="4" t="s">
        <v>88</v>
      </c>
      <c r="D21" s="7">
        <v>312</v>
      </c>
      <c r="E21" s="7">
        <v>334</v>
      </c>
      <c r="F21" s="6">
        <f t="shared" si="1"/>
        <v>22</v>
      </c>
      <c r="G21" s="11"/>
      <c r="H21" s="6"/>
    </row>
    <row r="22" spans="1:8" ht="15.75" x14ac:dyDescent="0.25">
      <c r="A22" s="4">
        <v>16</v>
      </c>
      <c r="B22" s="7" t="s">
        <v>103</v>
      </c>
      <c r="C22" s="4" t="s">
        <v>88</v>
      </c>
      <c r="D22" s="7">
        <v>470</v>
      </c>
      <c r="E22" s="7">
        <v>482</v>
      </c>
      <c r="F22" s="6">
        <f t="shared" si="1"/>
        <v>12</v>
      </c>
      <c r="G22" s="11"/>
      <c r="H22" s="6"/>
    </row>
    <row r="23" spans="1:8" ht="15.75" x14ac:dyDescent="0.25">
      <c r="A23" s="4">
        <v>17</v>
      </c>
      <c r="B23" s="7" t="s">
        <v>104</v>
      </c>
      <c r="C23" s="4" t="s">
        <v>88</v>
      </c>
      <c r="D23" s="7">
        <v>36</v>
      </c>
      <c r="E23" s="7">
        <v>51</v>
      </c>
      <c r="F23" s="6">
        <f t="shared" si="1"/>
        <v>15</v>
      </c>
      <c r="G23" s="11"/>
      <c r="H23" s="6"/>
    </row>
    <row r="24" spans="1:8" ht="15.75" x14ac:dyDescent="0.25">
      <c r="A24" s="4">
        <v>18</v>
      </c>
      <c r="B24" s="7" t="s">
        <v>105</v>
      </c>
      <c r="C24" s="4" t="s">
        <v>88</v>
      </c>
      <c r="D24" s="7">
        <v>131</v>
      </c>
      <c r="E24" s="7">
        <v>142</v>
      </c>
      <c r="F24" s="6">
        <f t="shared" si="1"/>
        <v>11</v>
      </c>
      <c r="G24" s="11"/>
      <c r="H24" s="6"/>
    </row>
    <row r="25" spans="1:8" ht="15.75" x14ac:dyDescent="0.25">
      <c r="A25" s="4">
        <v>19</v>
      </c>
      <c r="B25" s="7" t="s">
        <v>106</v>
      </c>
      <c r="C25" s="4" t="s">
        <v>88</v>
      </c>
      <c r="D25" s="7">
        <v>452</v>
      </c>
      <c r="E25" s="7">
        <v>463</v>
      </c>
      <c r="F25" s="6">
        <f t="shared" si="1"/>
        <v>11</v>
      </c>
      <c r="G25" s="11"/>
      <c r="H25" s="6"/>
    </row>
    <row r="26" spans="1:8" ht="15.75" x14ac:dyDescent="0.25">
      <c r="A26" s="4">
        <v>20</v>
      </c>
      <c r="B26" s="7" t="s">
        <v>107</v>
      </c>
      <c r="C26" s="4" t="s">
        <v>88</v>
      </c>
      <c r="D26" s="7">
        <v>273</v>
      </c>
      <c r="E26" s="7">
        <v>285</v>
      </c>
      <c r="F26" s="6">
        <f t="shared" si="1"/>
        <v>12</v>
      </c>
      <c r="G26" s="11"/>
      <c r="H26" s="6"/>
    </row>
    <row r="27" spans="1:8" ht="15.75" x14ac:dyDescent="0.25">
      <c r="A27" s="4">
        <v>21</v>
      </c>
      <c r="B27" s="7" t="s">
        <v>108</v>
      </c>
      <c r="C27" s="4" t="s">
        <v>88</v>
      </c>
      <c r="D27" s="7">
        <v>163</v>
      </c>
      <c r="E27" s="7">
        <v>177</v>
      </c>
      <c r="F27" s="6">
        <f t="shared" si="1"/>
        <v>14</v>
      </c>
      <c r="G27" s="11"/>
      <c r="H27" s="6"/>
    </row>
    <row r="28" spans="1:8" ht="15.75" x14ac:dyDescent="0.25">
      <c r="A28" s="4">
        <v>22</v>
      </c>
      <c r="B28" s="7" t="s">
        <v>109</v>
      </c>
      <c r="C28" s="4" t="s">
        <v>88</v>
      </c>
      <c r="D28" s="7">
        <v>44</v>
      </c>
      <c r="E28" s="7">
        <v>49</v>
      </c>
      <c r="F28" s="6">
        <f t="shared" si="1"/>
        <v>5</v>
      </c>
      <c r="G28" s="11"/>
      <c r="H28" s="6"/>
    </row>
    <row r="29" spans="1:8" ht="15.75" x14ac:dyDescent="0.25">
      <c r="A29" s="4">
        <v>23</v>
      </c>
      <c r="B29" s="7" t="s">
        <v>110</v>
      </c>
      <c r="C29" s="4" t="s">
        <v>88</v>
      </c>
      <c r="D29" s="7">
        <v>127</v>
      </c>
      <c r="E29" s="7">
        <v>145</v>
      </c>
      <c r="F29" s="6">
        <f t="shared" si="1"/>
        <v>18</v>
      </c>
      <c r="G29" s="11"/>
      <c r="H29" s="6"/>
    </row>
    <row r="30" spans="1:8" ht="15.75" x14ac:dyDescent="0.25">
      <c r="A30" s="4">
        <v>24</v>
      </c>
      <c r="B30" s="7" t="s">
        <v>111</v>
      </c>
      <c r="C30" s="4" t="s">
        <v>88</v>
      </c>
      <c r="D30" s="7">
        <v>1907</v>
      </c>
      <c r="E30" s="7">
        <v>1907</v>
      </c>
      <c r="F30" s="6">
        <f t="shared" si="1"/>
        <v>0</v>
      </c>
      <c r="G30" s="11"/>
      <c r="H30" s="6"/>
    </row>
    <row r="31" spans="1:8" ht="15.75" x14ac:dyDescent="0.25">
      <c r="A31" s="4">
        <v>25</v>
      </c>
      <c r="B31" s="7" t="s">
        <v>112</v>
      </c>
      <c r="C31" s="4" t="s">
        <v>88</v>
      </c>
      <c r="D31" s="7">
        <v>914</v>
      </c>
      <c r="E31" s="7">
        <v>930</v>
      </c>
      <c r="F31" s="6">
        <f t="shared" si="1"/>
        <v>16</v>
      </c>
      <c r="G31" s="11"/>
      <c r="H31" s="6"/>
    </row>
    <row r="32" spans="1:8" ht="15.75" x14ac:dyDescent="0.25">
      <c r="A32" s="4">
        <v>26</v>
      </c>
      <c r="B32" s="7" t="s">
        <v>113</v>
      </c>
      <c r="C32" s="4" t="s">
        <v>88</v>
      </c>
      <c r="D32" s="7">
        <v>29</v>
      </c>
      <c r="E32" s="7">
        <v>32</v>
      </c>
      <c r="F32" s="6">
        <f t="shared" si="1"/>
        <v>3</v>
      </c>
      <c r="G32" s="11"/>
      <c r="H32" s="6"/>
    </row>
    <row r="33" spans="1:8" ht="15.75" x14ac:dyDescent="0.25">
      <c r="A33" s="4">
        <v>27</v>
      </c>
      <c r="B33" s="7" t="s">
        <v>114</v>
      </c>
      <c r="C33" s="4" t="s">
        <v>88</v>
      </c>
      <c r="D33" s="7">
        <v>519</v>
      </c>
      <c r="E33" s="7">
        <v>525</v>
      </c>
      <c r="F33" s="6">
        <f t="shared" si="1"/>
        <v>6</v>
      </c>
      <c r="G33" s="11"/>
      <c r="H33" s="6"/>
    </row>
    <row r="34" spans="1:8" ht="15.75" x14ac:dyDescent="0.25">
      <c r="A34" s="4">
        <v>28</v>
      </c>
      <c r="B34" s="7" t="s">
        <v>115</v>
      </c>
      <c r="C34" s="4" t="s">
        <v>88</v>
      </c>
      <c r="D34" s="7">
        <v>37</v>
      </c>
      <c r="E34" s="7">
        <v>52</v>
      </c>
      <c r="F34" s="6">
        <f t="shared" si="1"/>
        <v>15</v>
      </c>
      <c r="G34" s="11"/>
      <c r="H34" s="6"/>
    </row>
    <row r="35" spans="1:8" ht="15.75" x14ac:dyDescent="0.25">
      <c r="A35" s="4">
        <v>29</v>
      </c>
      <c r="B35" s="7" t="s">
        <v>116</v>
      </c>
      <c r="C35" s="4" t="s">
        <v>88</v>
      </c>
      <c r="D35" s="7">
        <v>462</v>
      </c>
      <c r="E35" s="7">
        <v>475</v>
      </c>
      <c r="F35" s="6">
        <f t="shared" si="1"/>
        <v>13</v>
      </c>
      <c r="G35" s="11"/>
      <c r="H35" s="6"/>
    </row>
    <row r="36" spans="1:8" ht="15.75" x14ac:dyDescent="0.25">
      <c r="A36" s="4">
        <v>30</v>
      </c>
      <c r="B36" s="7" t="s">
        <v>117</v>
      </c>
      <c r="C36" s="4" t="s">
        <v>88</v>
      </c>
      <c r="D36" s="7">
        <v>317</v>
      </c>
      <c r="E36" s="7">
        <v>324</v>
      </c>
      <c r="F36" s="6">
        <f t="shared" si="1"/>
        <v>7</v>
      </c>
      <c r="G36" s="11"/>
      <c r="H36" s="6"/>
    </row>
    <row r="37" spans="1:8" ht="15.75" x14ac:dyDescent="0.25">
      <c r="A37" s="4">
        <v>31</v>
      </c>
      <c r="B37" s="7" t="s">
        <v>118</v>
      </c>
      <c r="C37" s="4" t="s">
        <v>88</v>
      </c>
      <c r="D37" s="7">
        <v>247</v>
      </c>
      <c r="E37" s="7">
        <v>259</v>
      </c>
      <c r="F37" s="6">
        <f t="shared" si="1"/>
        <v>12</v>
      </c>
      <c r="G37" s="11"/>
      <c r="H37" s="6"/>
    </row>
    <row r="38" spans="1:8" ht="15.75" x14ac:dyDescent="0.25">
      <c r="A38" s="4">
        <v>32</v>
      </c>
      <c r="B38" s="7" t="s">
        <v>156</v>
      </c>
      <c r="C38" s="18" t="s">
        <v>88</v>
      </c>
      <c r="D38" s="7">
        <v>72</v>
      </c>
      <c r="E38" s="7">
        <v>75</v>
      </c>
      <c r="F38" s="6">
        <f t="shared" si="1"/>
        <v>3</v>
      </c>
      <c r="G38" s="11"/>
      <c r="H38" s="6"/>
    </row>
    <row r="39" spans="1:8" ht="15.75" x14ac:dyDescent="0.25">
      <c r="A39" s="4"/>
      <c r="B39" s="44" t="s">
        <v>86</v>
      </c>
      <c r="C39" s="45"/>
      <c r="D39" s="6"/>
      <c r="E39" s="6"/>
      <c r="F39" s="6">
        <f>SUM(F7:F38)</f>
        <v>414</v>
      </c>
      <c r="G39" s="11"/>
      <c r="H39" s="6"/>
    </row>
    <row r="40" spans="1:8" ht="15.75" x14ac:dyDescent="0.25">
      <c r="A40" s="1"/>
      <c r="B40" s="1"/>
      <c r="C40" s="1"/>
      <c r="D40" s="1"/>
      <c r="E40" s="1"/>
      <c r="F40" s="1"/>
      <c r="G40" s="1"/>
      <c r="H40" s="1"/>
    </row>
    <row r="41" spans="1:8" ht="15.75" x14ac:dyDescent="0.25">
      <c r="A41" s="1"/>
      <c r="B41" s="1"/>
      <c r="C41" s="1"/>
      <c r="D41" s="1"/>
      <c r="E41" s="1"/>
      <c r="F41" s="1"/>
      <c r="G41" s="1" t="s">
        <v>52</v>
      </c>
      <c r="H41" s="1"/>
    </row>
    <row r="42" spans="1:8" ht="15.75" x14ac:dyDescent="0.25">
      <c r="A42" s="1"/>
      <c r="B42" s="1"/>
      <c r="C42" s="1"/>
      <c r="D42" s="1"/>
      <c r="E42" s="1"/>
      <c r="F42" s="1"/>
      <c r="G42" s="1"/>
      <c r="H42" s="1"/>
    </row>
    <row r="43" spans="1:8" ht="15.75" x14ac:dyDescent="0.25">
      <c r="A43" s="1"/>
      <c r="B43" s="1"/>
      <c r="C43" s="1"/>
      <c r="D43" s="1"/>
      <c r="E43" s="1"/>
      <c r="F43" s="1"/>
      <c r="G43" s="1"/>
      <c r="H43" s="1"/>
    </row>
    <row r="44" spans="1:8" ht="15.75" x14ac:dyDescent="0.25">
      <c r="A44" s="1"/>
      <c r="B44" s="1"/>
      <c r="C44" s="1"/>
      <c r="D44" s="1"/>
      <c r="E44" s="1"/>
      <c r="F44" s="1"/>
      <c r="G44" s="1" t="s">
        <v>32</v>
      </c>
      <c r="H44" s="1"/>
    </row>
  </sheetData>
  <mergeCells count="11">
    <mergeCell ref="B39:C39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5"/>
  <sheetViews>
    <sheetView workbookViewId="0">
      <selection activeCell="B7" sqref="B7:E30"/>
    </sheetView>
  </sheetViews>
  <sheetFormatPr defaultRowHeight="15" x14ac:dyDescent="0.25"/>
  <cols>
    <col min="2" max="2" width="23.28515625" customWidth="1"/>
    <col min="3" max="3" width="16.5703125" customWidth="1"/>
    <col min="7" max="7" width="10.42578125" customWidth="1"/>
  </cols>
  <sheetData>
    <row r="1" spans="1:8" ht="18.75" x14ac:dyDescent="0.25">
      <c r="A1" s="47" t="s">
        <v>119</v>
      </c>
      <c r="B1" s="47"/>
      <c r="C1" s="47"/>
      <c r="D1" s="47"/>
      <c r="E1" s="47"/>
      <c r="F1" s="47"/>
      <c r="G1" s="47"/>
      <c r="H1" s="47"/>
    </row>
    <row r="2" spans="1:8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8" ht="18.75" x14ac:dyDescent="0.25">
      <c r="A3" s="47" t="s">
        <v>166</v>
      </c>
      <c r="B3" s="47"/>
      <c r="C3" s="47"/>
      <c r="D3" s="47"/>
      <c r="E3" s="47"/>
      <c r="F3" s="47"/>
      <c r="G3" s="47"/>
      <c r="H3" s="47"/>
    </row>
    <row r="4" spans="1:8" ht="15.75" x14ac:dyDescent="0.25">
      <c r="A4" s="1"/>
      <c r="B4" s="1"/>
      <c r="C4" s="1"/>
      <c r="D4" s="1"/>
      <c r="E4" s="1"/>
      <c r="F4" s="1"/>
      <c r="G4" s="1"/>
      <c r="H4" s="1"/>
    </row>
    <row r="5" spans="1:8" ht="15.75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8" ht="15.75" x14ac:dyDescent="0.25">
      <c r="A6" s="46"/>
      <c r="B6" s="46"/>
      <c r="C6" s="46"/>
      <c r="D6" s="25" t="s">
        <v>6</v>
      </c>
      <c r="E6" s="25" t="s">
        <v>7</v>
      </c>
      <c r="F6" s="46"/>
      <c r="G6" s="46"/>
      <c r="H6" s="46"/>
    </row>
    <row r="7" spans="1:8" ht="15.75" x14ac:dyDescent="0.25">
      <c r="A7" s="4">
        <v>1</v>
      </c>
      <c r="B7" s="7" t="s">
        <v>121</v>
      </c>
      <c r="C7" s="4" t="s">
        <v>120</v>
      </c>
      <c r="D7" s="7">
        <v>1</v>
      </c>
      <c r="E7" s="7">
        <v>13</v>
      </c>
      <c r="F7" s="6">
        <f t="shared" ref="F7:F21" si="0">SUM(E7-D7)</f>
        <v>12</v>
      </c>
      <c r="G7" s="27"/>
      <c r="H7" s="6"/>
    </row>
    <row r="8" spans="1:8" ht="15.75" x14ac:dyDescent="0.25">
      <c r="A8" s="4">
        <v>2</v>
      </c>
      <c r="B8" s="7" t="s">
        <v>122</v>
      </c>
      <c r="C8" s="4" t="s">
        <v>120</v>
      </c>
      <c r="D8" s="7">
        <v>986</v>
      </c>
      <c r="E8" s="7">
        <v>991</v>
      </c>
      <c r="F8" s="6">
        <f t="shared" si="0"/>
        <v>5</v>
      </c>
      <c r="G8" s="27"/>
      <c r="H8" s="6"/>
    </row>
    <row r="9" spans="1:8" ht="15.75" x14ac:dyDescent="0.25">
      <c r="A9" s="4">
        <v>3</v>
      </c>
      <c r="B9" s="7" t="s">
        <v>123</v>
      </c>
      <c r="C9" s="4" t="s">
        <v>120</v>
      </c>
      <c r="D9" s="7">
        <v>594</v>
      </c>
      <c r="E9" s="7">
        <v>628</v>
      </c>
      <c r="F9" s="6">
        <f t="shared" si="0"/>
        <v>34</v>
      </c>
      <c r="G9" s="11"/>
      <c r="H9" s="6"/>
    </row>
    <row r="10" spans="1:8" ht="15.75" x14ac:dyDescent="0.25">
      <c r="A10" s="4">
        <v>4</v>
      </c>
      <c r="B10" s="7" t="s">
        <v>124</v>
      </c>
      <c r="C10" s="4" t="s">
        <v>120</v>
      </c>
      <c r="D10" s="7">
        <v>1652</v>
      </c>
      <c r="E10" s="7">
        <v>1674</v>
      </c>
      <c r="F10" s="6">
        <f t="shared" si="0"/>
        <v>22</v>
      </c>
      <c r="G10" s="11"/>
      <c r="H10" s="6"/>
    </row>
    <row r="11" spans="1:8" ht="15.75" x14ac:dyDescent="0.25">
      <c r="A11" s="4">
        <v>5</v>
      </c>
      <c r="B11" s="7" t="s">
        <v>125</v>
      </c>
      <c r="C11" s="4" t="s">
        <v>120</v>
      </c>
      <c r="D11" s="7">
        <v>921</v>
      </c>
      <c r="E11" s="7">
        <v>936</v>
      </c>
      <c r="F11" s="6">
        <f t="shared" si="0"/>
        <v>15</v>
      </c>
      <c r="G11" s="11"/>
      <c r="H11" s="6"/>
    </row>
    <row r="12" spans="1:8" ht="15.75" x14ac:dyDescent="0.25">
      <c r="A12" s="4">
        <v>6</v>
      </c>
      <c r="B12" s="7" t="s">
        <v>155</v>
      </c>
      <c r="C12" s="4" t="s">
        <v>120</v>
      </c>
      <c r="D12" s="7">
        <v>725</v>
      </c>
      <c r="E12" s="7">
        <v>743</v>
      </c>
      <c r="F12" s="6">
        <f t="shared" si="0"/>
        <v>18</v>
      </c>
      <c r="G12" s="11"/>
      <c r="H12" s="6"/>
    </row>
    <row r="13" spans="1:8" ht="15.75" x14ac:dyDescent="0.25">
      <c r="A13" s="4">
        <v>7</v>
      </c>
      <c r="B13" s="7" t="s">
        <v>126</v>
      </c>
      <c r="C13" s="4" t="s">
        <v>120</v>
      </c>
      <c r="D13" s="7">
        <v>1558</v>
      </c>
      <c r="E13" s="7">
        <v>1573</v>
      </c>
      <c r="F13" s="6">
        <f t="shared" si="0"/>
        <v>15</v>
      </c>
      <c r="G13" s="11"/>
      <c r="H13" s="6"/>
    </row>
    <row r="14" spans="1:8" ht="15.75" x14ac:dyDescent="0.25">
      <c r="A14" s="4">
        <v>8</v>
      </c>
      <c r="B14" s="7" t="s">
        <v>161</v>
      </c>
      <c r="C14" s="4" t="s">
        <v>120</v>
      </c>
      <c r="D14" s="7">
        <v>737</v>
      </c>
      <c r="E14" s="7">
        <v>752</v>
      </c>
      <c r="F14" s="6">
        <f t="shared" si="0"/>
        <v>15</v>
      </c>
      <c r="G14" s="11"/>
      <c r="H14" s="6"/>
    </row>
    <row r="15" spans="1:8" ht="15.75" x14ac:dyDescent="0.25">
      <c r="A15" s="4">
        <v>9</v>
      </c>
      <c r="B15" s="7" t="s">
        <v>64</v>
      </c>
      <c r="C15" s="4" t="s">
        <v>120</v>
      </c>
      <c r="D15" s="7">
        <v>256</v>
      </c>
      <c r="E15" s="7">
        <v>272</v>
      </c>
      <c r="F15" s="6">
        <f t="shared" si="0"/>
        <v>16</v>
      </c>
      <c r="G15" s="11"/>
      <c r="H15" s="6"/>
    </row>
    <row r="16" spans="1:8" ht="15.75" x14ac:dyDescent="0.25">
      <c r="A16" s="4">
        <v>10</v>
      </c>
      <c r="B16" s="7" t="s">
        <v>128</v>
      </c>
      <c r="C16" s="4" t="s">
        <v>120</v>
      </c>
      <c r="D16" s="7">
        <v>477</v>
      </c>
      <c r="E16" s="7">
        <v>492</v>
      </c>
      <c r="F16" s="6">
        <f t="shared" si="0"/>
        <v>15</v>
      </c>
      <c r="G16" s="11"/>
      <c r="H16" s="6"/>
    </row>
    <row r="17" spans="1:8" ht="15.75" x14ac:dyDescent="0.25">
      <c r="A17" s="4">
        <v>11</v>
      </c>
      <c r="B17" s="7" t="s">
        <v>129</v>
      </c>
      <c r="C17" s="4" t="s">
        <v>120</v>
      </c>
      <c r="D17" s="7">
        <v>1210</v>
      </c>
      <c r="E17" s="7">
        <v>1221</v>
      </c>
      <c r="F17" s="6">
        <f t="shared" si="0"/>
        <v>11</v>
      </c>
      <c r="G17" s="11"/>
      <c r="H17" s="6"/>
    </row>
    <row r="18" spans="1:8" ht="15.75" x14ac:dyDescent="0.25">
      <c r="A18" s="4">
        <v>12</v>
      </c>
      <c r="B18" s="7" t="s">
        <v>130</v>
      </c>
      <c r="C18" s="4" t="s">
        <v>120</v>
      </c>
      <c r="D18" s="7">
        <v>311</v>
      </c>
      <c r="E18" s="7">
        <v>355</v>
      </c>
      <c r="F18" s="6">
        <f t="shared" si="0"/>
        <v>44</v>
      </c>
      <c r="G18" s="11"/>
      <c r="H18" s="6"/>
    </row>
    <row r="19" spans="1:8" ht="15.75" x14ac:dyDescent="0.25">
      <c r="A19" s="4">
        <v>13</v>
      </c>
      <c r="B19" s="7" t="s">
        <v>131</v>
      </c>
      <c r="C19" s="4" t="s">
        <v>120</v>
      </c>
      <c r="D19" s="7">
        <v>245</v>
      </c>
      <c r="E19" s="7">
        <v>252</v>
      </c>
      <c r="F19" s="6">
        <f t="shared" si="0"/>
        <v>7</v>
      </c>
      <c r="G19" s="11"/>
      <c r="H19" s="6"/>
    </row>
    <row r="20" spans="1:8" ht="15.75" x14ac:dyDescent="0.25">
      <c r="A20" s="4">
        <v>14</v>
      </c>
      <c r="B20" s="7" t="s">
        <v>132</v>
      </c>
      <c r="C20" s="4" t="s">
        <v>120</v>
      </c>
      <c r="D20" s="7">
        <v>102</v>
      </c>
      <c r="E20" s="7">
        <v>109</v>
      </c>
      <c r="F20" s="6">
        <f t="shared" si="0"/>
        <v>7</v>
      </c>
      <c r="G20" s="11"/>
      <c r="H20" s="6"/>
    </row>
    <row r="21" spans="1:8" ht="15.75" x14ac:dyDescent="0.25">
      <c r="A21" s="4">
        <v>15</v>
      </c>
      <c r="B21" s="7" t="s">
        <v>133</v>
      </c>
      <c r="C21" s="4" t="s">
        <v>120</v>
      </c>
      <c r="D21" s="7">
        <v>500</v>
      </c>
      <c r="E21" s="7">
        <v>525</v>
      </c>
      <c r="F21" s="6">
        <f t="shared" si="0"/>
        <v>25</v>
      </c>
      <c r="G21" s="11"/>
      <c r="H21" s="6"/>
    </row>
    <row r="22" spans="1:8" ht="15.75" x14ac:dyDescent="0.25">
      <c r="A22" s="4">
        <v>16</v>
      </c>
      <c r="B22" s="7" t="s">
        <v>134</v>
      </c>
      <c r="C22" s="4" t="s">
        <v>120</v>
      </c>
      <c r="D22" s="7"/>
      <c r="E22" s="7"/>
      <c r="F22" s="6"/>
      <c r="G22" s="11"/>
      <c r="H22" s="6"/>
    </row>
    <row r="23" spans="1:8" ht="15.75" x14ac:dyDescent="0.25">
      <c r="A23" s="4">
        <v>17</v>
      </c>
      <c r="B23" s="7" t="s">
        <v>135</v>
      </c>
      <c r="C23" s="4" t="s">
        <v>120</v>
      </c>
      <c r="D23" s="7">
        <v>1345</v>
      </c>
      <c r="E23" s="7">
        <v>1359</v>
      </c>
      <c r="F23" s="6">
        <f>SUM(E23-D23)</f>
        <v>14</v>
      </c>
      <c r="G23" s="11"/>
      <c r="H23" s="6"/>
    </row>
    <row r="24" spans="1:8" ht="15.75" x14ac:dyDescent="0.25">
      <c r="A24" s="4">
        <v>18</v>
      </c>
      <c r="B24" s="7" t="s">
        <v>136</v>
      </c>
      <c r="C24" s="4" t="s">
        <v>120</v>
      </c>
      <c r="D24" s="7"/>
      <c r="E24" s="7"/>
      <c r="F24" s="6"/>
      <c r="G24" s="11"/>
      <c r="H24" s="6"/>
    </row>
    <row r="25" spans="1:8" ht="15.75" x14ac:dyDescent="0.25">
      <c r="A25" s="4">
        <v>19</v>
      </c>
      <c r="B25" s="7" t="s">
        <v>137</v>
      </c>
      <c r="C25" s="4" t="s">
        <v>120</v>
      </c>
      <c r="D25" s="7">
        <v>219</v>
      </c>
      <c r="E25" s="7">
        <v>234</v>
      </c>
      <c r="F25" s="6">
        <f t="shared" ref="F25:F30" si="1">SUM(E25-D25)</f>
        <v>15</v>
      </c>
      <c r="G25" s="11"/>
      <c r="H25" s="6"/>
    </row>
    <row r="26" spans="1:8" ht="15.75" x14ac:dyDescent="0.25">
      <c r="A26" s="4">
        <v>20</v>
      </c>
      <c r="B26" s="7" t="s">
        <v>138</v>
      </c>
      <c r="C26" s="4" t="s">
        <v>120</v>
      </c>
      <c r="D26" s="7">
        <v>373</v>
      </c>
      <c r="E26" s="7">
        <v>388</v>
      </c>
      <c r="F26" s="6">
        <f t="shared" si="1"/>
        <v>15</v>
      </c>
      <c r="G26" s="11"/>
      <c r="H26" s="6"/>
    </row>
    <row r="27" spans="1:8" ht="15.75" x14ac:dyDescent="0.25">
      <c r="A27" s="4">
        <v>21</v>
      </c>
      <c r="B27" s="7" t="s">
        <v>139</v>
      </c>
      <c r="C27" s="4" t="s">
        <v>120</v>
      </c>
      <c r="D27" s="7">
        <v>150</v>
      </c>
      <c r="E27" s="7">
        <v>151</v>
      </c>
      <c r="F27" s="6">
        <f t="shared" si="1"/>
        <v>1</v>
      </c>
      <c r="G27" s="11"/>
      <c r="H27" s="6"/>
    </row>
    <row r="28" spans="1:8" ht="15.75" x14ac:dyDescent="0.25">
      <c r="A28" s="4">
        <v>22</v>
      </c>
      <c r="B28" s="7" t="s">
        <v>140</v>
      </c>
      <c r="C28" s="4" t="s">
        <v>120</v>
      </c>
      <c r="D28" s="7">
        <v>443</v>
      </c>
      <c r="E28" s="7">
        <v>452</v>
      </c>
      <c r="F28" s="6">
        <f t="shared" si="1"/>
        <v>9</v>
      </c>
      <c r="G28" s="11"/>
      <c r="H28" s="6"/>
    </row>
    <row r="29" spans="1:8" ht="15.75" x14ac:dyDescent="0.25">
      <c r="A29" s="4">
        <v>23</v>
      </c>
      <c r="B29" s="7" t="s">
        <v>141</v>
      </c>
      <c r="C29" s="4" t="s">
        <v>120</v>
      </c>
      <c r="D29" s="7">
        <v>237</v>
      </c>
      <c r="E29" s="7">
        <v>245</v>
      </c>
      <c r="F29" s="6">
        <f t="shared" si="1"/>
        <v>8</v>
      </c>
      <c r="G29" s="11"/>
      <c r="H29" s="6"/>
    </row>
    <row r="30" spans="1:8" ht="15.75" x14ac:dyDescent="0.25">
      <c r="A30" s="4">
        <v>25</v>
      </c>
      <c r="B30" s="1" t="s">
        <v>157</v>
      </c>
      <c r="C30" s="4" t="s">
        <v>158</v>
      </c>
      <c r="D30" s="5">
        <v>76</v>
      </c>
      <c r="E30" s="5">
        <v>98</v>
      </c>
      <c r="F30" s="6">
        <f t="shared" si="1"/>
        <v>22</v>
      </c>
      <c r="G30" s="20"/>
      <c r="H30" s="5"/>
    </row>
    <row r="31" spans="1:8" ht="15.75" x14ac:dyDescent="0.25">
      <c r="A31" s="5"/>
      <c r="B31" s="48" t="s">
        <v>86</v>
      </c>
      <c r="C31" s="48"/>
      <c r="D31" s="6"/>
      <c r="E31" s="6"/>
      <c r="F31" s="6">
        <f>SUM(F7:F30)</f>
        <v>345</v>
      </c>
      <c r="G31" s="11"/>
      <c r="H31" s="6"/>
    </row>
    <row r="32" spans="1:8" ht="15.75" x14ac:dyDescent="0.25">
      <c r="A32" s="1"/>
      <c r="B32" s="1"/>
      <c r="C32" s="1"/>
      <c r="D32" s="1"/>
      <c r="E32" s="1"/>
      <c r="F32" s="1"/>
      <c r="G32" s="1" t="s">
        <v>52</v>
      </c>
      <c r="H32" s="1"/>
    </row>
    <row r="33" spans="1:8" ht="15.75" x14ac:dyDescent="0.25">
      <c r="A33" s="1"/>
      <c r="B33" s="1"/>
      <c r="C33" s="1"/>
      <c r="D33" s="1"/>
      <c r="E33" s="1"/>
      <c r="F33" s="1"/>
      <c r="G33" s="1"/>
      <c r="H33" s="1"/>
    </row>
    <row r="34" spans="1:8" ht="15.75" x14ac:dyDescent="0.25">
      <c r="A34" s="1"/>
      <c r="B34" s="1"/>
      <c r="C34" s="1"/>
      <c r="D34" s="1"/>
      <c r="E34" s="1"/>
      <c r="F34" s="1"/>
      <c r="G34" s="1"/>
      <c r="H34" s="1"/>
    </row>
    <row r="35" spans="1:8" ht="15.75" x14ac:dyDescent="0.25">
      <c r="A35" s="1"/>
      <c r="B35" s="1"/>
      <c r="C35" s="1"/>
      <c r="D35" s="1"/>
      <c r="E35" s="1"/>
      <c r="F35" s="1"/>
      <c r="G35" s="1" t="s">
        <v>32</v>
      </c>
      <c r="H35" s="1"/>
    </row>
  </sheetData>
  <mergeCells count="11">
    <mergeCell ref="B31:C31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18"/>
  <sheetViews>
    <sheetView tabSelected="1" workbookViewId="0">
      <selection activeCell="A13" sqref="A13"/>
    </sheetView>
  </sheetViews>
  <sheetFormatPr defaultRowHeight="15" x14ac:dyDescent="0.25"/>
  <cols>
    <col min="1" max="1" width="23.28515625" bestFit="1" customWidth="1"/>
    <col min="2" max="2" width="7" bestFit="1" customWidth="1"/>
  </cols>
  <sheetData>
    <row r="1" spans="1:19" ht="15.75" x14ac:dyDescent="0.25">
      <c r="A1" s="33" t="s">
        <v>155</v>
      </c>
      <c r="B1" s="41" t="s">
        <v>120</v>
      </c>
      <c r="C1" s="33">
        <v>743</v>
      </c>
      <c r="D1" s="33">
        <v>752</v>
      </c>
      <c r="E1" s="43">
        <f t="shared" ref="E1:E10" si="0">SUM(D1-C1)</f>
        <v>9</v>
      </c>
      <c r="F1" s="33"/>
      <c r="G1" s="42"/>
      <c r="N1" s="42"/>
      <c r="O1" s="43"/>
    </row>
    <row r="2" spans="1:19" ht="15.75" x14ac:dyDescent="0.25">
      <c r="A2" s="33" t="s">
        <v>126</v>
      </c>
      <c r="B2" s="41" t="s">
        <v>120</v>
      </c>
      <c r="C2" s="33">
        <v>1573</v>
      </c>
      <c r="D2" s="33">
        <v>1598</v>
      </c>
      <c r="E2" s="43">
        <f t="shared" si="0"/>
        <v>25</v>
      </c>
      <c r="F2" s="42"/>
      <c r="G2" s="42"/>
      <c r="R2" s="42"/>
      <c r="S2" s="43"/>
    </row>
    <row r="3" spans="1:19" ht="15.75" x14ac:dyDescent="0.25">
      <c r="A3" s="33" t="s">
        <v>161</v>
      </c>
      <c r="B3" s="41" t="s">
        <v>120</v>
      </c>
      <c r="C3" s="33">
        <v>752</v>
      </c>
      <c r="D3" s="33">
        <v>767</v>
      </c>
      <c r="E3" s="43">
        <f t="shared" si="0"/>
        <v>15</v>
      </c>
      <c r="F3" s="42"/>
      <c r="G3" s="42"/>
      <c r="R3" s="42"/>
      <c r="S3" s="43"/>
    </row>
    <row r="4" spans="1:19" ht="15.75" x14ac:dyDescent="0.25">
      <c r="A4" s="33" t="s">
        <v>64</v>
      </c>
      <c r="B4" s="41" t="s">
        <v>120</v>
      </c>
      <c r="C4" s="33">
        <v>272</v>
      </c>
      <c r="D4" s="33">
        <v>289</v>
      </c>
      <c r="E4" s="43">
        <f t="shared" si="0"/>
        <v>17</v>
      </c>
      <c r="F4" s="42"/>
      <c r="G4" s="42"/>
      <c r="R4" s="42"/>
      <c r="S4" s="43"/>
    </row>
    <row r="5" spans="1:19" ht="15.75" x14ac:dyDescent="0.25">
      <c r="A5" s="33" t="s">
        <v>128</v>
      </c>
      <c r="B5" s="41" t="s">
        <v>120</v>
      </c>
      <c r="C5" s="33">
        <v>492</v>
      </c>
      <c r="D5" s="33">
        <v>505</v>
      </c>
      <c r="E5" s="43">
        <f t="shared" si="0"/>
        <v>13</v>
      </c>
      <c r="R5" s="42"/>
      <c r="S5" s="43"/>
    </row>
    <row r="6" spans="1:19" ht="15.75" x14ac:dyDescent="0.25">
      <c r="A6" s="33" t="s">
        <v>129</v>
      </c>
      <c r="B6" s="41" t="s">
        <v>120</v>
      </c>
      <c r="C6" s="33">
        <v>1221</v>
      </c>
      <c r="D6" s="33">
        <v>1232</v>
      </c>
      <c r="E6" s="43">
        <f t="shared" si="0"/>
        <v>11</v>
      </c>
      <c r="R6" s="42"/>
      <c r="S6" s="42"/>
    </row>
    <row r="7" spans="1:19" ht="15.75" x14ac:dyDescent="0.25">
      <c r="A7" s="33" t="s">
        <v>130</v>
      </c>
      <c r="B7" s="41" t="s">
        <v>120</v>
      </c>
      <c r="C7" s="33">
        <v>355</v>
      </c>
      <c r="D7" s="33">
        <v>400</v>
      </c>
      <c r="E7" s="43">
        <f t="shared" si="0"/>
        <v>45</v>
      </c>
      <c r="R7" s="42"/>
      <c r="S7" s="42"/>
    </row>
    <row r="8" spans="1:19" ht="15.75" x14ac:dyDescent="0.25">
      <c r="A8" s="33" t="s">
        <v>131</v>
      </c>
      <c r="B8" s="41" t="s">
        <v>120</v>
      </c>
      <c r="C8" s="33">
        <v>252</v>
      </c>
      <c r="D8" s="33">
        <v>258</v>
      </c>
      <c r="E8" s="43">
        <f t="shared" si="0"/>
        <v>6</v>
      </c>
      <c r="R8" s="42"/>
      <c r="S8" s="42"/>
    </row>
    <row r="9" spans="1:19" ht="15.75" x14ac:dyDescent="0.25">
      <c r="A9" s="33" t="s">
        <v>132</v>
      </c>
      <c r="B9" s="41" t="s">
        <v>120</v>
      </c>
      <c r="C9" s="33">
        <v>109</v>
      </c>
      <c r="D9" s="33">
        <v>118</v>
      </c>
      <c r="E9" s="43">
        <f t="shared" si="0"/>
        <v>9</v>
      </c>
      <c r="R9" s="42"/>
      <c r="S9" s="42"/>
    </row>
    <row r="10" spans="1:19" ht="15.75" x14ac:dyDescent="0.25">
      <c r="A10" s="33" t="s">
        <v>133</v>
      </c>
      <c r="B10" s="41" t="s">
        <v>120</v>
      </c>
      <c r="C10" s="33">
        <v>525</v>
      </c>
      <c r="D10" s="33">
        <v>556</v>
      </c>
      <c r="E10" s="43">
        <f t="shared" si="0"/>
        <v>31</v>
      </c>
    </row>
    <row r="11" spans="1:19" ht="15.75" x14ac:dyDescent="0.25">
      <c r="A11" s="33" t="s">
        <v>135</v>
      </c>
      <c r="B11" s="41" t="s">
        <v>120</v>
      </c>
      <c r="C11" s="33">
        <v>1359</v>
      </c>
      <c r="D11" s="33">
        <v>1372</v>
      </c>
      <c r="E11" s="43">
        <f>SUM(D11-C11)</f>
        <v>13</v>
      </c>
    </row>
    <row r="12" spans="1:19" ht="15.75" x14ac:dyDescent="0.25">
      <c r="A12" s="33" t="s">
        <v>137</v>
      </c>
      <c r="B12" s="41" t="s">
        <v>120</v>
      </c>
      <c r="C12" s="33">
        <v>234</v>
      </c>
      <c r="D12" s="33">
        <v>247</v>
      </c>
      <c r="E12" s="43">
        <f t="shared" ref="E12:E18" si="1">SUM(D12-C12)</f>
        <v>13</v>
      </c>
    </row>
    <row r="13" spans="1:19" ht="15.75" x14ac:dyDescent="0.25">
      <c r="A13" s="33" t="s">
        <v>138</v>
      </c>
      <c r="B13" s="41" t="s">
        <v>120</v>
      </c>
      <c r="C13" s="33">
        <v>388</v>
      </c>
      <c r="D13" s="33">
        <v>389</v>
      </c>
      <c r="E13" s="43">
        <f t="shared" si="1"/>
        <v>1</v>
      </c>
    </row>
    <row r="14" spans="1:19" ht="15.75" x14ac:dyDescent="0.25">
      <c r="A14" s="33" t="s">
        <v>139</v>
      </c>
      <c r="B14" s="41" t="s">
        <v>120</v>
      </c>
      <c r="C14" s="33">
        <v>151</v>
      </c>
      <c r="D14" s="33">
        <v>153</v>
      </c>
      <c r="E14" s="43">
        <f t="shared" si="1"/>
        <v>2</v>
      </c>
    </row>
    <row r="15" spans="1:19" ht="15.75" x14ac:dyDescent="0.25">
      <c r="A15" s="33" t="s">
        <v>140</v>
      </c>
      <c r="B15" s="41" t="s">
        <v>120</v>
      </c>
      <c r="C15" s="33">
        <v>452</v>
      </c>
      <c r="D15" s="33">
        <v>463</v>
      </c>
      <c r="E15" s="43">
        <f t="shared" si="1"/>
        <v>11</v>
      </c>
    </row>
    <row r="16" spans="1:19" ht="15.75" x14ac:dyDescent="0.25">
      <c r="A16" s="33" t="s">
        <v>141</v>
      </c>
      <c r="B16" s="41" t="s">
        <v>120</v>
      </c>
      <c r="C16" s="33">
        <v>245</v>
      </c>
      <c r="D16" s="33">
        <v>252</v>
      </c>
      <c r="E16" s="43">
        <f t="shared" si="1"/>
        <v>7</v>
      </c>
    </row>
    <row r="17" spans="1:5" ht="15.75" x14ac:dyDescent="0.25">
      <c r="A17" s="33" t="s">
        <v>175</v>
      </c>
      <c r="B17" s="41" t="s">
        <v>120</v>
      </c>
      <c r="C17" s="33">
        <v>72</v>
      </c>
      <c r="D17" s="33">
        <v>75</v>
      </c>
      <c r="E17" s="43">
        <v>3</v>
      </c>
    </row>
    <row r="18" spans="1:5" ht="15.75" x14ac:dyDescent="0.25">
      <c r="A18" s="40" t="s">
        <v>157</v>
      </c>
      <c r="B18" s="41" t="s">
        <v>158</v>
      </c>
      <c r="C18" s="40">
        <v>98</v>
      </c>
      <c r="D18" s="40">
        <v>114</v>
      </c>
      <c r="E18" s="43">
        <f t="shared" si="1"/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61"/>
  <sheetViews>
    <sheetView workbookViewId="0">
      <selection activeCell="G7" sqref="G7"/>
    </sheetView>
  </sheetViews>
  <sheetFormatPr defaultRowHeight="15" x14ac:dyDescent="0.25"/>
  <cols>
    <col min="2" max="2" width="19.5703125" customWidth="1"/>
    <col min="3" max="3" width="9.7109375" customWidth="1"/>
    <col min="7" max="7" width="14.7109375" customWidth="1"/>
  </cols>
  <sheetData>
    <row r="1" spans="1:8" ht="18.75" x14ac:dyDescent="0.25">
      <c r="A1" s="47" t="s">
        <v>0</v>
      </c>
      <c r="B1" s="47"/>
      <c r="C1" s="47"/>
      <c r="D1" s="47"/>
      <c r="E1" s="47"/>
      <c r="F1" s="47"/>
      <c r="G1" s="47"/>
      <c r="H1" s="47"/>
    </row>
    <row r="2" spans="1:8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8" ht="18.75" x14ac:dyDescent="0.25">
      <c r="A3" s="47" t="s">
        <v>171</v>
      </c>
      <c r="B3" s="47"/>
      <c r="C3" s="47"/>
      <c r="D3" s="47"/>
      <c r="E3" s="47"/>
      <c r="F3" s="47"/>
      <c r="G3" s="47"/>
      <c r="H3" s="47"/>
    </row>
    <row r="4" spans="1:8" ht="15.75" x14ac:dyDescent="0.25">
      <c r="A4" s="1"/>
      <c r="B4" s="1"/>
      <c r="C4" s="1"/>
      <c r="D4" s="1"/>
      <c r="E4" s="1"/>
      <c r="F4" s="1"/>
      <c r="G4" s="1"/>
      <c r="H4" s="1"/>
    </row>
    <row r="5" spans="1:8" ht="15.75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8" ht="15.75" x14ac:dyDescent="0.25">
      <c r="A6" s="46"/>
      <c r="B6" s="46"/>
      <c r="C6" s="46"/>
      <c r="D6" s="28" t="s">
        <v>6</v>
      </c>
      <c r="E6" s="28" t="s">
        <v>7</v>
      </c>
      <c r="F6" s="46"/>
      <c r="G6" s="46"/>
      <c r="H6" s="46"/>
    </row>
    <row r="7" spans="1:8" ht="15.75" x14ac:dyDescent="0.25">
      <c r="A7" s="4">
        <v>1</v>
      </c>
      <c r="B7" s="5" t="s">
        <v>142</v>
      </c>
      <c r="C7" s="4" t="s">
        <v>11</v>
      </c>
      <c r="D7" s="5">
        <v>793</v>
      </c>
      <c r="E7" s="5">
        <v>858</v>
      </c>
      <c r="F7" s="6">
        <f t="shared" ref="F7:F13" si="0">SUM(E7-D7)</f>
        <v>65</v>
      </c>
      <c r="G7" s="11">
        <v>188500</v>
      </c>
      <c r="H7" s="6"/>
    </row>
    <row r="8" spans="1:8" ht="15.75" x14ac:dyDescent="0.25">
      <c r="A8" s="4">
        <v>2</v>
      </c>
      <c r="B8" s="5" t="s">
        <v>143</v>
      </c>
      <c r="C8" s="4" t="s">
        <v>11</v>
      </c>
      <c r="D8" s="5">
        <v>419</v>
      </c>
      <c r="E8" s="5">
        <v>437</v>
      </c>
      <c r="F8" s="6">
        <f t="shared" si="0"/>
        <v>18</v>
      </c>
      <c r="G8" s="11">
        <v>32000</v>
      </c>
      <c r="H8" s="6"/>
    </row>
    <row r="9" spans="1:8" ht="15.75" x14ac:dyDescent="0.25">
      <c r="A9" s="4">
        <v>3</v>
      </c>
      <c r="B9" s="5" t="s">
        <v>12</v>
      </c>
      <c r="C9" s="4" t="s">
        <v>11</v>
      </c>
      <c r="D9" s="5">
        <v>1138</v>
      </c>
      <c r="E9" s="5">
        <v>1151</v>
      </c>
      <c r="F9" s="6">
        <f t="shared" si="0"/>
        <v>13</v>
      </c>
      <c r="G9" s="11">
        <v>22000</v>
      </c>
      <c r="H9" s="6"/>
    </row>
    <row r="10" spans="1:8" ht="15.75" x14ac:dyDescent="0.25">
      <c r="A10" s="4">
        <v>4</v>
      </c>
      <c r="B10" s="5" t="s">
        <v>13</v>
      </c>
      <c r="C10" s="4" t="s">
        <v>11</v>
      </c>
      <c r="D10" s="5">
        <v>292</v>
      </c>
      <c r="E10" s="5">
        <v>311</v>
      </c>
      <c r="F10" s="6">
        <f t="shared" si="0"/>
        <v>19</v>
      </c>
      <c r="G10" s="11">
        <v>34000</v>
      </c>
      <c r="H10" s="6"/>
    </row>
    <row r="11" spans="1:8" ht="15.75" x14ac:dyDescent="0.25">
      <c r="A11" s="4">
        <v>5</v>
      </c>
      <c r="B11" s="5" t="s">
        <v>14</v>
      </c>
      <c r="C11" s="4" t="s">
        <v>11</v>
      </c>
      <c r="D11" s="5">
        <v>17</v>
      </c>
      <c r="E11" s="5">
        <v>26</v>
      </c>
      <c r="F11" s="29">
        <f t="shared" si="0"/>
        <v>9</v>
      </c>
      <c r="G11" s="11">
        <v>16000</v>
      </c>
      <c r="H11" s="6"/>
    </row>
    <row r="12" spans="1:8" ht="15.75" x14ac:dyDescent="0.25">
      <c r="A12" s="4">
        <v>6</v>
      </c>
      <c r="B12" s="5" t="s">
        <v>15</v>
      </c>
      <c r="C12" s="4" t="s">
        <v>11</v>
      </c>
      <c r="D12" s="5">
        <v>234</v>
      </c>
      <c r="E12" s="5">
        <v>258</v>
      </c>
      <c r="F12" s="6">
        <f t="shared" si="0"/>
        <v>24</v>
      </c>
      <c r="G12" s="11">
        <v>46000</v>
      </c>
      <c r="H12" s="6"/>
    </row>
    <row r="13" spans="1:8" ht="15.75" x14ac:dyDescent="0.25">
      <c r="A13" s="4">
        <v>7</v>
      </c>
      <c r="B13" s="5" t="s">
        <v>16</v>
      </c>
      <c r="C13" s="4" t="s">
        <v>11</v>
      </c>
      <c r="D13" s="5">
        <v>200</v>
      </c>
      <c r="E13" s="5">
        <v>208</v>
      </c>
      <c r="F13" s="6">
        <f t="shared" si="0"/>
        <v>8</v>
      </c>
      <c r="G13" s="11">
        <v>16000</v>
      </c>
      <c r="H13" s="6"/>
    </row>
    <row r="14" spans="1:8" ht="15.75" x14ac:dyDescent="0.25">
      <c r="A14" s="4">
        <v>8</v>
      </c>
      <c r="B14" s="5" t="s">
        <v>17</v>
      </c>
      <c r="C14" s="4" t="s">
        <v>11</v>
      </c>
      <c r="D14" s="5"/>
      <c r="E14" s="5"/>
      <c r="F14" s="6"/>
      <c r="G14" s="11">
        <v>16000</v>
      </c>
      <c r="H14" s="6"/>
    </row>
    <row r="15" spans="1:8" ht="15.75" x14ac:dyDescent="0.25">
      <c r="A15" s="4">
        <v>9</v>
      </c>
      <c r="B15" s="5" t="s">
        <v>18</v>
      </c>
      <c r="C15" s="4" t="s">
        <v>11</v>
      </c>
      <c r="D15" s="5">
        <v>1707</v>
      </c>
      <c r="E15" s="5">
        <v>1738</v>
      </c>
      <c r="F15" s="6">
        <f t="shared" ref="F15:F25" si="1">SUM(E15-D15)</f>
        <v>31</v>
      </c>
      <c r="G15" s="11">
        <v>64000</v>
      </c>
      <c r="H15" s="6"/>
    </row>
    <row r="16" spans="1:8" ht="15.75" x14ac:dyDescent="0.25">
      <c r="A16" s="4">
        <v>10</v>
      </c>
      <c r="B16" s="5" t="s">
        <v>19</v>
      </c>
      <c r="C16" s="4" t="s">
        <v>11</v>
      </c>
      <c r="D16" s="5">
        <v>1469</v>
      </c>
      <c r="E16" s="5">
        <v>1485</v>
      </c>
      <c r="F16" s="6">
        <f t="shared" si="1"/>
        <v>16</v>
      </c>
      <c r="G16" s="11">
        <v>28000</v>
      </c>
      <c r="H16" s="6"/>
    </row>
    <row r="17" spans="1:8" ht="15.75" x14ac:dyDescent="0.25">
      <c r="A17" s="4">
        <v>11</v>
      </c>
      <c r="B17" s="5" t="s">
        <v>20</v>
      </c>
      <c r="C17" s="4" t="s">
        <v>11</v>
      </c>
      <c r="D17" s="5">
        <v>255</v>
      </c>
      <c r="E17" s="5">
        <v>267</v>
      </c>
      <c r="F17" s="6">
        <f t="shared" si="1"/>
        <v>12</v>
      </c>
      <c r="G17" s="11">
        <v>21000</v>
      </c>
      <c r="H17" s="6"/>
    </row>
    <row r="18" spans="1:8" ht="15.75" x14ac:dyDescent="0.25">
      <c r="A18" s="4">
        <v>12</v>
      </c>
      <c r="B18" s="5" t="s">
        <v>21</v>
      </c>
      <c r="C18" s="4" t="s">
        <v>11</v>
      </c>
      <c r="D18" s="5">
        <v>150</v>
      </c>
      <c r="E18" s="5">
        <v>160</v>
      </c>
      <c r="F18" s="6">
        <f t="shared" si="1"/>
        <v>10</v>
      </c>
      <c r="G18" s="11">
        <v>16000</v>
      </c>
      <c r="H18" s="6"/>
    </row>
    <row r="19" spans="1:8" ht="15.75" x14ac:dyDescent="0.25">
      <c r="A19" s="4">
        <v>13</v>
      </c>
      <c r="B19" s="5" t="s">
        <v>22</v>
      </c>
      <c r="C19" s="4" t="s">
        <v>11</v>
      </c>
      <c r="D19" s="5">
        <v>635</v>
      </c>
      <c r="E19" s="5">
        <v>648</v>
      </c>
      <c r="F19" s="6">
        <f t="shared" si="1"/>
        <v>13</v>
      </c>
      <c r="G19" s="11">
        <v>22000</v>
      </c>
      <c r="H19" s="6"/>
    </row>
    <row r="20" spans="1:8" ht="15.75" x14ac:dyDescent="0.25">
      <c r="A20" s="4">
        <v>14</v>
      </c>
      <c r="B20" s="5" t="s">
        <v>23</v>
      </c>
      <c r="C20" s="4" t="s">
        <v>11</v>
      </c>
      <c r="D20" s="5">
        <v>1335</v>
      </c>
      <c r="E20" s="5">
        <v>1336</v>
      </c>
      <c r="F20" s="6">
        <f t="shared" si="1"/>
        <v>1</v>
      </c>
      <c r="G20" s="11">
        <v>16000</v>
      </c>
      <c r="H20" s="6"/>
    </row>
    <row r="21" spans="1:8" ht="15.75" x14ac:dyDescent="0.25">
      <c r="A21" s="4">
        <v>15</v>
      </c>
      <c r="B21" s="5" t="s">
        <v>24</v>
      </c>
      <c r="C21" s="4" t="s">
        <v>11</v>
      </c>
      <c r="D21" s="5">
        <v>2222</v>
      </c>
      <c r="E21" s="5">
        <v>2245</v>
      </c>
      <c r="F21" s="6">
        <f t="shared" si="1"/>
        <v>23</v>
      </c>
      <c r="G21" s="11">
        <v>43500</v>
      </c>
      <c r="H21" s="6"/>
    </row>
    <row r="22" spans="1:8" ht="15.75" x14ac:dyDescent="0.25">
      <c r="A22" s="4">
        <v>16</v>
      </c>
      <c r="B22" s="5" t="s">
        <v>25</v>
      </c>
      <c r="C22" s="4" t="s">
        <v>11</v>
      </c>
      <c r="D22" s="5">
        <v>264</v>
      </c>
      <c r="E22" s="5">
        <v>284</v>
      </c>
      <c r="F22" s="6">
        <f t="shared" si="1"/>
        <v>20</v>
      </c>
      <c r="G22" s="11">
        <v>36000</v>
      </c>
      <c r="H22" s="6"/>
    </row>
    <row r="23" spans="1:8" ht="15.75" x14ac:dyDescent="0.25">
      <c r="A23" s="4">
        <v>17</v>
      </c>
      <c r="B23" s="5" t="s">
        <v>26</v>
      </c>
      <c r="C23" s="4" t="s">
        <v>11</v>
      </c>
      <c r="D23" s="5">
        <v>152</v>
      </c>
      <c r="E23" s="5">
        <v>172</v>
      </c>
      <c r="F23" s="6">
        <f t="shared" si="1"/>
        <v>20</v>
      </c>
      <c r="G23" s="11">
        <v>36000</v>
      </c>
      <c r="H23" s="6"/>
    </row>
    <row r="24" spans="1:8" ht="15.75" x14ac:dyDescent="0.25">
      <c r="A24" s="4">
        <v>18</v>
      </c>
      <c r="B24" s="5" t="s">
        <v>27</v>
      </c>
      <c r="C24" s="4" t="s">
        <v>11</v>
      </c>
      <c r="D24" s="5">
        <v>47</v>
      </c>
      <c r="E24" s="5">
        <v>63</v>
      </c>
      <c r="F24" s="6">
        <f t="shared" si="1"/>
        <v>16</v>
      </c>
      <c r="G24" s="11">
        <v>28000</v>
      </c>
      <c r="H24" s="6"/>
    </row>
    <row r="25" spans="1:8" ht="15.75" x14ac:dyDescent="0.25">
      <c r="A25" s="4">
        <v>19</v>
      </c>
      <c r="B25" s="5" t="s">
        <v>28</v>
      </c>
      <c r="C25" s="4" t="s">
        <v>11</v>
      </c>
      <c r="D25" s="5">
        <v>150</v>
      </c>
      <c r="E25" s="5">
        <v>167</v>
      </c>
      <c r="F25" s="6">
        <f t="shared" si="1"/>
        <v>17</v>
      </c>
      <c r="G25" s="11">
        <v>30000</v>
      </c>
      <c r="H25" s="6"/>
    </row>
    <row r="26" spans="1:8" ht="15.75" x14ac:dyDescent="0.25">
      <c r="A26" s="4">
        <v>20</v>
      </c>
      <c r="B26" s="5" t="s">
        <v>29</v>
      </c>
      <c r="C26" s="4" t="s">
        <v>11</v>
      </c>
      <c r="D26" s="5"/>
      <c r="E26" s="5"/>
      <c r="F26" s="6"/>
      <c r="G26" s="11">
        <v>0</v>
      </c>
      <c r="H26" s="6"/>
    </row>
    <row r="27" spans="1:8" ht="15.75" x14ac:dyDescent="0.25">
      <c r="A27" s="4">
        <v>21</v>
      </c>
      <c r="B27" s="5" t="s">
        <v>30</v>
      </c>
      <c r="C27" s="4" t="s">
        <v>11</v>
      </c>
      <c r="D27" s="5">
        <v>657</v>
      </c>
      <c r="E27" s="5">
        <v>686</v>
      </c>
      <c r="F27" s="6">
        <f t="shared" ref="F27:F37" si="2">SUM(E27-D27)</f>
        <v>29</v>
      </c>
      <c r="G27" s="11">
        <v>58500</v>
      </c>
      <c r="H27" s="6"/>
    </row>
    <row r="28" spans="1:8" ht="15.75" x14ac:dyDescent="0.25">
      <c r="A28" s="4">
        <v>22</v>
      </c>
      <c r="B28" s="5" t="s">
        <v>31</v>
      </c>
      <c r="C28" s="4" t="s">
        <v>11</v>
      </c>
      <c r="D28" s="5">
        <v>253</v>
      </c>
      <c r="E28" s="5">
        <v>295</v>
      </c>
      <c r="F28" s="6">
        <f t="shared" si="2"/>
        <v>42</v>
      </c>
      <c r="G28" s="11">
        <v>98000</v>
      </c>
      <c r="H28" s="6"/>
    </row>
    <row r="29" spans="1:8" ht="15.75" x14ac:dyDescent="0.25">
      <c r="A29" s="4">
        <v>23</v>
      </c>
      <c r="B29" s="5" t="s">
        <v>144</v>
      </c>
      <c r="C29" s="4" t="s">
        <v>11</v>
      </c>
      <c r="D29" s="5">
        <v>358</v>
      </c>
      <c r="E29" s="5">
        <v>360</v>
      </c>
      <c r="F29" s="6">
        <f t="shared" si="2"/>
        <v>2</v>
      </c>
      <c r="G29" s="11">
        <v>16000</v>
      </c>
      <c r="H29" s="6"/>
    </row>
    <row r="30" spans="1:8" ht="15.75" x14ac:dyDescent="0.25">
      <c r="A30" s="4">
        <v>24</v>
      </c>
      <c r="B30" s="5" t="s">
        <v>33</v>
      </c>
      <c r="C30" s="4" t="s">
        <v>11</v>
      </c>
      <c r="D30" s="5">
        <v>120</v>
      </c>
      <c r="E30" s="5">
        <v>158</v>
      </c>
      <c r="F30" s="6">
        <f t="shared" si="2"/>
        <v>38</v>
      </c>
      <c r="G30" s="11">
        <v>85000</v>
      </c>
      <c r="H30" s="6"/>
    </row>
    <row r="31" spans="1:8" ht="15.75" x14ac:dyDescent="0.25">
      <c r="A31" s="4">
        <v>25</v>
      </c>
      <c r="B31" s="5" t="s">
        <v>34</v>
      </c>
      <c r="C31" s="4" t="s">
        <v>11</v>
      </c>
      <c r="D31" s="5">
        <v>66</v>
      </c>
      <c r="E31" s="5">
        <v>93</v>
      </c>
      <c r="F31" s="6">
        <f t="shared" si="2"/>
        <v>27</v>
      </c>
      <c r="G31" s="11">
        <v>53500</v>
      </c>
      <c r="H31" s="6"/>
    </row>
    <row r="32" spans="1:8" ht="15.75" x14ac:dyDescent="0.25">
      <c r="A32" s="4">
        <v>26</v>
      </c>
      <c r="B32" s="5" t="s">
        <v>145</v>
      </c>
      <c r="C32" s="4" t="s">
        <v>11</v>
      </c>
      <c r="D32" s="5">
        <v>358</v>
      </c>
      <c r="E32" s="5">
        <v>360</v>
      </c>
      <c r="F32" s="6">
        <f t="shared" si="2"/>
        <v>2</v>
      </c>
      <c r="G32" s="11">
        <v>16000</v>
      </c>
      <c r="H32" s="6"/>
    </row>
    <row r="33" spans="1:8" ht="15.75" x14ac:dyDescent="0.25">
      <c r="A33" s="4">
        <v>27</v>
      </c>
      <c r="B33" s="5" t="s">
        <v>35</v>
      </c>
      <c r="C33" s="4" t="s">
        <v>11</v>
      </c>
      <c r="D33" s="5">
        <v>235</v>
      </c>
      <c r="E33" s="5">
        <v>274</v>
      </c>
      <c r="F33" s="6">
        <f t="shared" si="2"/>
        <v>39</v>
      </c>
      <c r="G33" s="11">
        <v>88000</v>
      </c>
      <c r="H33" s="6"/>
    </row>
    <row r="34" spans="1:8" ht="15.75" x14ac:dyDescent="0.25">
      <c r="A34" s="4">
        <v>28</v>
      </c>
      <c r="B34" s="5" t="s">
        <v>36</v>
      </c>
      <c r="C34" s="4" t="s">
        <v>11</v>
      </c>
      <c r="D34" s="5">
        <v>207</v>
      </c>
      <c r="E34" s="5">
        <v>227</v>
      </c>
      <c r="F34" s="6">
        <f t="shared" si="2"/>
        <v>20</v>
      </c>
      <c r="G34" s="11">
        <v>36000</v>
      </c>
      <c r="H34" s="6"/>
    </row>
    <row r="35" spans="1:8" ht="15.75" x14ac:dyDescent="0.25">
      <c r="A35" s="4">
        <v>29</v>
      </c>
      <c r="B35" s="5" t="s">
        <v>146</v>
      </c>
      <c r="C35" s="4" t="s">
        <v>11</v>
      </c>
      <c r="D35" s="5">
        <v>295</v>
      </c>
      <c r="E35" s="5">
        <v>337</v>
      </c>
      <c r="F35" s="6">
        <f t="shared" si="2"/>
        <v>42</v>
      </c>
      <c r="G35" s="11">
        <v>98000</v>
      </c>
      <c r="H35" s="6"/>
    </row>
    <row r="36" spans="1:8" ht="15.75" x14ac:dyDescent="0.25">
      <c r="A36" s="4">
        <v>30</v>
      </c>
      <c r="B36" s="5" t="s">
        <v>147</v>
      </c>
      <c r="C36" s="4" t="s">
        <v>11</v>
      </c>
      <c r="D36" s="5">
        <v>169</v>
      </c>
      <c r="E36" s="5">
        <v>200</v>
      </c>
      <c r="F36" s="6">
        <f t="shared" si="2"/>
        <v>31</v>
      </c>
      <c r="G36" s="11">
        <v>64000</v>
      </c>
      <c r="H36" s="6"/>
    </row>
    <row r="37" spans="1:8" ht="15.75" x14ac:dyDescent="0.25">
      <c r="A37" s="4">
        <v>31</v>
      </c>
      <c r="B37" s="5" t="s">
        <v>37</v>
      </c>
      <c r="C37" s="4" t="s">
        <v>11</v>
      </c>
      <c r="D37" s="5">
        <v>167</v>
      </c>
      <c r="E37" s="5">
        <v>188</v>
      </c>
      <c r="F37" s="6">
        <f t="shared" si="2"/>
        <v>21</v>
      </c>
      <c r="G37" s="11">
        <v>38500</v>
      </c>
      <c r="H37" s="6"/>
    </row>
    <row r="38" spans="1:8" ht="15.75" x14ac:dyDescent="0.25">
      <c r="A38" s="4">
        <v>32</v>
      </c>
      <c r="B38" s="5" t="s">
        <v>174</v>
      </c>
      <c r="C38" s="4" t="s">
        <v>11</v>
      </c>
      <c r="D38" s="5">
        <v>324</v>
      </c>
      <c r="E38" s="5">
        <v>359</v>
      </c>
      <c r="F38" s="6">
        <v>35</v>
      </c>
      <c r="G38" s="11">
        <v>76000</v>
      </c>
      <c r="H38" s="6"/>
    </row>
    <row r="39" spans="1:8" ht="15.75" x14ac:dyDescent="0.25">
      <c r="A39" s="4">
        <v>33</v>
      </c>
      <c r="B39" s="5" t="s">
        <v>39</v>
      </c>
      <c r="C39" s="4" t="s">
        <v>11</v>
      </c>
      <c r="D39" s="5">
        <v>1748</v>
      </c>
      <c r="E39" s="5">
        <v>1782</v>
      </c>
      <c r="F39" s="6">
        <f t="shared" ref="F39:F47" si="3">SUM(E39-D39)</f>
        <v>34</v>
      </c>
      <c r="G39" s="11">
        <v>73000</v>
      </c>
      <c r="H39" s="6"/>
    </row>
    <row r="40" spans="1:8" ht="15.75" x14ac:dyDescent="0.25">
      <c r="A40" s="4">
        <v>34</v>
      </c>
      <c r="B40" s="5" t="s">
        <v>40</v>
      </c>
      <c r="C40" s="4" t="s">
        <v>11</v>
      </c>
      <c r="D40" s="5">
        <v>652</v>
      </c>
      <c r="E40" s="5">
        <v>673</v>
      </c>
      <c r="F40" s="6">
        <f t="shared" si="3"/>
        <v>21</v>
      </c>
      <c r="G40" s="11">
        <v>38500</v>
      </c>
      <c r="H40" s="6"/>
    </row>
    <row r="41" spans="1:8" ht="15.75" x14ac:dyDescent="0.25">
      <c r="A41" s="4">
        <v>35</v>
      </c>
      <c r="B41" s="5" t="s">
        <v>41</v>
      </c>
      <c r="C41" s="4" t="s">
        <v>11</v>
      </c>
      <c r="D41" s="5">
        <v>844</v>
      </c>
      <c r="E41" s="5">
        <v>873</v>
      </c>
      <c r="F41" s="6">
        <f t="shared" si="3"/>
        <v>29</v>
      </c>
      <c r="G41" s="11">
        <v>58500</v>
      </c>
      <c r="H41" s="6"/>
    </row>
    <row r="42" spans="1:8" ht="15.75" x14ac:dyDescent="0.25">
      <c r="A42" s="4">
        <v>36</v>
      </c>
      <c r="B42" s="5" t="s">
        <v>42</v>
      </c>
      <c r="C42" s="4" t="s">
        <v>11</v>
      </c>
      <c r="D42" s="5">
        <v>28</v>
      </c>
      <c r="E42" s="5">
        <v>31</v>
      </c>
      <c r="F42" s="6">
        <f t="shared" si="3"/>
        <v>3</v>
      </c>
      <c r="G42" s="11">
        <v>16000</v>
      </c>
      <c r="H42" s="6"/>
    </row>
    <row r="43" spans="1:8" ht="15.75" x14ac:dyDescent="0.25">
      <c r="A43" s="4">
        <v>37</v>
      </c>
      <c r="B43" s="5" t="s">
        <v>43</v>
      </c>
      <c r="C43" s="4" t="s">
        <v>11</v>
      </c>
      <c r="D43" s="5">
        <v>111</v>
      </c>
      <c r="E43" s="5">
        <v>112</v>
      </c>
      <c r="F43" s="6">
        <f t="shared" si="3"/>
        <v>1</v>
      </c>
      <c r="G43" s="11">
        <v>16000</v>
      </c>
      <c r="H43" s="6"/>
    </row>
    <row r="44" spans="1:8" ht="15.75" x14ac:dyDescent="0.25">
      <c r="A44" s="4">
        <v>38</v>
      </c>
      <c r="B44" s="5" t="s">
        <v>44</v>
      </c>
      <c r="C44" s="4" t="s">
        <v>11</v>
      </c>
      <c r="D44" s="5">
        <v>43</v>
      </c>
      <c r="E44" s="5">
        <v>57</v>
      </c>
      <c r="F44" s="6">
        <f t="shared" si="3"/>
        <v>14</v>
      </c>
      <c r="G44" s="11">
        <v>24000</v>
      </c>
      <c r="H44" s="6"/>
    </row>
    <row r="45" spans="1:8" ht="15.75" x14ac:dyDescent="0.25">
      <c r="A45" s="4">
        <v>39</v>
      </c>
      <c r="B45" s="5" t="s">
        <v>45</v>
      </c>
      <c r="C45" s="4" t="s">
        <v>11</v>
      </c>
      <c r="D45" s="5">
        <v>519</v>
      </c>
      <c r="E45" s="5">
        <v>538</v>
      </c>
      <c r="F45" s="6">
        <f t="shared" si="3"/>
        <v>19</v>
      </c>
      <c r="G45" s="11">
        <v>34000</v>
      </c>
      <c r="H45" s="6"/>
    </row>
    <row r="46" spans="1:8" ht="15.75" x14ac:dyDescent="0.25">
      <c r="A46" s="4">
        <v>40</v>
      </c>
      <c r="B46" s="5" t="s">
        <v>46</v>
      </c>
      <c r="C46" s="4" t="s">
        <v>11</v>
      </c>
      <c r="D46" s="5">
        <v>48</v>
      </c>
      <c r="E46" s="5">
        <v>66</v>
      </c>
      <c r="F46" s="6">
        <f t="shared" si="3"/>
        <v>18</v>
      </c>
      <c r="G46" s="11">
        <v>32000</v>
      </c>
      <c r="H46" s="6"/>
    </row>
    <row r="47" spans="1:8" ht="15.75" x14ac:dyDescent="0.25">
      <c r="A47" s="4">
        <v>41</v>
      </c>
      <c r="B47" s="5" t="s">
        <v>173</v>
      </c>
      <c r="C47" s="4" t="s">
        <v>11</v>
      </c>
      <c r="D47" s="5">
        <v>310</v>
      </c>
      <c r="E47" s="5">
        <v>339</v>
      </c>
      <c r="F47" s="6">
        <f t="shared" si="3"/>
        <v>29</v>
      </c>
      <c r="G47" s="11">
        <v>58500</v>
      </c>
      <c r="H47" s="6"/>
    </row>
    <row r="48" spans="1:8" ht="15.75" x14ac:dyDescent="0.25">
      <c r="A48" s="4">
        <v>42</v>
      </c>
      <c r="B48" s="31" t="s">
        <v>48</v>
      </c>
      <c r="C48" s="4" t="s">
        <v>11</v>
      </c>
      <c r="D48" s="31">
        <v>423</v>
      </c>
      <c r="E48" s="5">
        <v>445</v>
      </c>
      <c r="F48" s="6">
        <f>SUM(E48-D48)</f>
        <v>22</v>
      </c>
      <c r="G48" s="11">
        <v>20000</v>
      </c>
      <c r="H48" s="6"/>
    </row>
    <row r="49" spans="1:8" ht="15.75" x14ac:dyDescent="0.25">
      <c r="A49" s="4">
        <v>43</v>
      </c>
      <c r="B49" s="5" t="s">
        <v>32</v>
      </c>
      <c r="C49" s="4" t="s">
        <v>11</v>
      </c>
      <c r="D49" s="5">
        <v>324</v>
      </c>
      <c r="E49" s="5">
        <v>359</v>
      </c>
      <c r="F49" s="6">
        <f>SUM(E49-D49)</f>
        <v>35</v>
      </c>
      <c r="G49" s="11">
        <v>76000</v>
      </c>
      <c r="H49" s="6"/>
    </row>
    <row r="50" spans="1:8" ht="15.75" x14ac:dyDescent="0.25">
      <c r="A50" s="4">
        <v>44</v>
      </c>
      <c r="B50" s="5" t="s">
        <v>49</v>
      </c>
      <c r="C50" s="4" t="s">
        <v>11</v>
      </c>
      <c r="D50" s="5">
        <v>242</v>
      </c>
      <c r="E50" s="5">
        <v>252</v>
      </c>
      <c r="F50" s="6">
        <f>SUM(E50-D50)</f>
        <v>10</v>
      </c>
      <c r="G50" s="11">
        <v>16000</v>
      </c>
      <c r="H50" s="6"/>
    </row>
    <row r="51" spans="1:8" ht="15.75" x14ac:dyDescent="0.25">
      <c r="A51" s="4">
        <v>45</v>
      </c>
      <c r="B51" s="5" t="s">
        <v>50</v>
      </c>
      <c r="C51" s="4" t="s">
        <v>11</v>
      </c>
      <c r="D51" s="5">
        <v>383</v>
      </c>
      <c r="E51" s="5"/>
      <c r="F51" s="6"/>
      <c r="G51" s="11">
        <v>16000</v>
      </c>
      <c r="H51" s="6"/>
    </row>
    <row r="52" spans="1:8" ht="15.75" x14ac:dyDescent="0.25">
      <c r="A52" s="4">
        <v>46</v>
      </c>
      <c r="B52" s="5" t="s">
        <v>51</v>
      </c>
      <c r="C52" s="4" t="s">
        <v>11</v>
      </c>
      <c r="D52" s="5">
        <v>387</v>
      </c>
      <c r="E52" s="5">
        <v>421</v>
      </c>
      <c r="F52" s="6">
        <f>SUM(E52-D52)</f>
        <v>34</v>
      </c>
      <c r="G52" s="11">
        <v>73000</v>
      </c>
      <c r="H52" s="6"/>
    </row>
    <row r="53" spans="1:8" ht="15.75" x14ac:dyDescent="0.25">
      <c r="A53" s="4">
        <v>47</v>
      </c>
      <c r="B53" s="5" t="s">
        <v>148</v>
      </c>
      <c r="C53" s="4" t="s">
        <v>11</v>
      </c>
      <c r="D53" s="5">
        <v>49</v>
      </c>
      <c r="E53" s="5">
        <v>58</v>
      </c>
      <c r="F53" s="6">
        <f>SUM(E53-D53)</f>
        <v>9</v>
      </c>
      <c r="G53" s="11">
        <v>16000</v>
      </c>
      <c r="H53" s="6"/>
    </row>
    <row r="54" spans="1:8" ht="15.75" x14ac:dyDescent="0.25">
      <c r="A54" s="4">
        <v>48</v>
      </c>
      <c r="B54" s="31" t="s">
        <v>149</v>
      </c>
      <c r="C54" s="4" t="s">
        <v>11</v>
      </c>
      <c r="D54" s="5">
        <v>193</v>
      </c>
      <c r="E54" s="5">
        <v>228</v>
      </c>
      <c r="F54" s="6">
        <f>SUM(E54-D54)</f>
        <v>35</v>
      </c>
      <c r="G54" s="11">
        <v>76000</v>
      </c>
      <c r="H54" s="6"/>
    </row>
    <row r="55" spans="1:8" ht="15.75" x14ac:dyDescent="0.25">
      <c r="A55" s="4">
        <v>49</v>
      </c>
      <c r="B55" s="5" t="s">
        <v>150</v>
      </c>
      <c r="C55" s="4" t="s">
        <v>11</v>
      </c>
      <c r="D55" s="5">
        <v>180</v>
      </c>
      <c r="E55" s="5">
        <v>196</v>
      </c>
      <c r="F55" s="6">
        <f>SUM(E55-D55)</f>
        <v>16</v>
      </c>
      <c r="G55" s="11">
        <v>28000</v>
      </c>
      <c r="H55" s="6"/>
    </row>
    <row r="56" spans="1:8" ht="15.75" x14ac:dyDescent="0.25">
      <c r="A56" s="4"/>
      <c r="B56" s="44" t="s">
        <v>86</v>
      </c>
      <c r="C56" s="45"/>
      <c r="D56" s="6"/>
      <c r="E56" s="5"/>
      <c r="F56" s="6">
        <f>SUM(F7:F55)</f>
        <v>992</v>
      </c>
      <c r="G56" s="11">
        <f>SUM(G7:G55)</f>
        <v>2110000</v>
      </c>
      <c r="H56" s="6"/>
    </row>
    <row r="57" spans="1:8" ht="15.75" x14ac:dyDescent="0.25">
      <c r="A57" s="1"/>
      <c r="B57" s="1"/>
      <c r="C57" s="1"/>
      <c r="D57" s="1"/>
      <c r="E57" s="1"/>
      <c r="F57" s="1"/>
      <c r="G57" s="1"/>
      <c r="H57" s="1"/>
    </row>
    <row r="58" spans="1:8" ht="15.75" x14ac:dyDescent="0.25">
      <c r="A58" s="1"/>
      <c r="B58" s="1"/>
      <c r="C58" s="1"/>
      <c r="D58" s="1"/>
      <c r="E58" s="1"/>
      <c r="F58" s="1"/>
      <c r="G58" s="1" t="s">
        <v>52</v>
      </c>
      <c r="H58" s="1"/>
    </row>
    <row r="59" spans="1:8" ht="15.75" x14ac:dyDescent="0.25">
      <c r="A59" s="1"/>
      <c r="B59" s="1"/>
      <c r="C59" s="1"/>
      <c r="D59" s="1"/>
      <c r="E59" s="1"/>
      <c r="F59" s="1"/>
      <c r="G59" s="1"/>
      <c r="H59" s="1"/>
    </row>
    <row r="60" spans="1:8" ht="15.75" x14ac:dyDescent="0.25">
      <c r="A60" s="1"/>
      <c r="B60" s="1"/>
      <c r="C60" s="1"/>
      <c r="D60" s="1"/>
      <c r="E60" s="1"/>
      <c r="F60" s="1"/>
      <c r="G60" s="1"/>
      <c r="H60" s="1"/>
    </row>
    <row r="61" spans="1:8" ht="15.75" x14ac:dyDescent="0.25">
      <c r="A61" s="1"/>
      <c r="B61" s="1"/>
      <c r="C61" s="1"/>
      <c r="D61" s="1"/>
      <c r="E61" s="1"/>
      <c r="F61" s="1"/>
      <c r="G61" s="1" t="s">
        <v>32</v>
      </c>
      <c r="H61" s="1"/>
    </row>
  </sheetData>
  <mergeCells count="11">
    <mergeCell ref="B56:C56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1.03" right="0.55118110236220474" top="0.27559055118110237" bottom="0.31496062992125984" header="0.23622047244094491" footer="0.31496062992125984"/>
  <pageSetup paperSize="9" scale="85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47"/>
  <sheetViews>
    <sheetView topLeftCell="A28" workbookViewId="0">
      <selection activeCell="B7" sqref="B7:F41"/>
    </sheetView>
  </sheetViews>
  <sheetFormatPr defaultRowHeight="15" x14ac:dyDescent="0.25"/>
  <cols>
    <col min="2" max="2" width="20.85546875" customWidth="1"/>
    <col min="7" max="7" width="11.85546875" customWidth="1"/>
  </cols>
  <sheetData>
    <row r="1" spans="1:8" ht="18.75" x14ac:dyDescent="0.25">
      <c r="A1" s="47" t="s">
        <v>53</v>
      </c>
      <c r="B1" s="47"/>
      <c r="C1" s="47"/>
      <c r="D1" s="47"/>
      <c r="E1" s="47"/>
      <c r="F1" s="47"/>
      <c r="G1" s="47"/>
      <c r="H1" s="47"/>
    </row>
    <row r="2" spans="1:8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8" ht="18.75" x14ac:dyDescent="0.25">
      <c r="A3" s="47" t="s">
        <v>172</v>
      </c>
      <c r="B3" s="47"/>
      <c r="C3" s="47"/>
      <c r="D3" s="47"/>
      <c r="E3" s="47"/>
      <c r="F3" s="47"/>
      <c r="G3" s="47"/>
      <c r="H3" s="47"/>
    </row>
    <row r="4" spans="1:8" ht="15.75" x14ac:dyDescent="0.25">
      <c r="A4" s="1"/>
      <c r="B4" s="1"/>
      <c r="C4" s="1"/>
      <c r="D4" s="1"/>
      <c r="E4" s="1"/>
      <c r="F4" s="1"/>
      <c r="G4" s="1"/>
      <c r="H4" s="1"/>
    </row>
    <row r="5" spans="1:8" ht="15.75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8" ht="15.75" x14ac:dyDescent="0.25">
      <c r="A6" s="46"/>
      <c r="B6" s="46"/>
      <c r="C6" s="46"/>
      <c r="D6" s="28" t="s">
        <v>6</v>
      </c>
      <c r="E6" s="10" t="s">
        <v>7</v>
      </c>
      <c r="F6" s="46"/>
      <c r="G6" s="46"/>
      <c r="H6" s="46"/>
    </row>
    <row r="7" spans="1:8" ht="15.75" x14ac:dyDescent="0.25">
      <c r="A7" s="4">
        <v>1</v>
      </c>
      <c r="B7" s="7" t="s">
        <v>54</v>
      </c>
      <c r="C7" s="4" t="s">
        <v>84</v>
      </c>
      <c r="D7" s="7">
        <v>5</v>
      </c>
      <c r="E7" s="7">
        <v>8</v>
      </c>
      <c r="F7" s="6">
        <f>SUM(E7-D7)</f>
        <v>3</v>
      </c>
      <c r="G7" s="11">
        <v>16000</v>
      </c>
      <c r="H7" s="6"/>
    </row>
    <row r="8" spans="1:8" ht="15.75" x14ac:dyDescent="0.25">
      <c r="A8" s="4">
        <v>2</v>
      </c>
      <c r="B8" s="7" t="s">
        <v>55</v>
      </c>
      <c r="C8" s="4" t="s">
        <v>84</v>
      </c>
      <c r="D8" s="7"/>
      <c r="E8" s="7"/>
      <c r="F8" s="6"/>
      <c r="G8" s="11">
        <v>0</v>
      </c>
      <c r="H8" s="6"/>
    </row>
    <row r="9" spans="1:8" ht="15.75" x14ac:dyDescent="0.25">
      <c r="A9" s="4">
        <v>3</v>
      </c>
      <c r="B9" s="7" t="s">
        <v>56</v>
      </c>
      <c r="C9" s="4" t="s">
        <v>84</v>
      </c>
      <c r="D9" s="7">
        <v>1314</v>
      </c>
      <c r="E9" s="7">
        <v>1335</v>
      </c>
      <c r="F9" s="6">
        <f t="shared" ref="F9:F23" si="0">SUM(E9-D9)</f>
        <v>21</v>
      </c>
      <c r="G9" s="11">
        <v>38500</v>
      </c>
      <c r="H9" s="6"/>
    </row>
    <row r="10" spans="1:8" ht="15.75" x14ac:dyDescent="0.25">
      <c r="A10" s="4">
        <v>4</v>
      </c>
      <c r="B10" s="7" t="s">
        <v>57</v>
      </c>
      <c r="C10" s="4" t="s">
        <v>84</v>
      </c>
      <c r="D10" s="7">
        <v>113</v>
      </c>
      <c r="E10" s="7">
        <v>133</v>
      </c>
      <c r="F10" s="6">
        <f t="shared" si="0"/>
        <v>20</v>
      </c>
      <c r="G10" s="11">
        <v>36000</v>
      </c>
      <c r="H10" s="6"/>
    </row>
    <row r="11" spans="1:8" ht="15.75" x14ac:dyDescent="0.25">
      <c r="A11" s="4">
        <v>5</v>
      </c>
      <c r="B11" s="7" t="s">
        <v>58</v>
      </c>
      <c r="C11" s="4" t="s">
        <v>84</v>
      </c>
      <c r="D11" s="7">
        <v>1371</v>
      </c>
      <c r="E11" s="7">
        <v>1394</v>
      </c>
      <c r="F11" s="6">
        <f t="shared" si="0"/>
        <v>23</v>
      </c>
      <c r="G11" s="11">
        <v>43500</v>
      </c>
      <c r="H11" s="6"/>
    </row>
    <row r="12" spans="1:8" ht="15.75" x14ac:dyDescent="0.25">
      <c r="A12" s="4">
        <v>6</v>
      </c>
      <c r="B12" s="7" t="s">
        <v>59</v>
      </c>
      <c r="C12" s="4" t="s">
        <v>84</v>
      </c>
      <c r="D12" s="7">
        <v>1840</v>
      </c>
      <c r="E12" s="7">
        <v>1851</v>
      </c>
      <c r="F12" s="6">
        <f t="shared" si="0"/>
        <v>11</v>
      </c>
      <c r="G12" s="11">
        <v>18000</v>
      </c>
      <c r="H12" s="6"/>
    </row>
    <row r="13" spans="1:8" ht="15.75" x14ac:dyDescent="0.25">
      <c r="A13" s="4">
        <v>7</v>
      </c>
      <c r="B13" s="7" t="s">
        <v>60</v>
      </c>
      <c r="C13" s="4" t="s">
        <v>84</v>
      </c>
      <c r="D13" s="7">
        <v>1220</v>
      </c>
      <c r="E13" s="7">
        <v>1231</v>
      </c>
      <c r="F13" s="6">
        <f t="shared" si="0"/>
        <v>11</v>
      </c>
      <c r="G13" s="11">
        <v>18000</v>
      </c>
      <c r="H13" s="6"/>
    </row>
    <row r="14" spans="1:8" ht="15.75" x14ac:dyDescent="0.25">
      <c r="A14" s="4">
        <v>8</v>
      </c>
      <c r="B14" s="7" t="s">
        <v>61</v>
      </c>
      <c r="C14" s="4" t="s">
        <v>84</v>
      </c>
      <c r="D14" s="7">
        <v>527</v>
      </c>
      <c r="E14" s="7">
        <v>549</v>
      </c>
      <c r="F14" s="6">
        <f t="shared" si="0"/>
        <v>22</v>
      </c>
      <c r="G14" s="11">
        <v>41000</v>
      </c>
      <c r="H14" s="6"/>
    </row>
    <row r="15" spans="1:8" ht="15.75" x14ac:dyDescent="0.25">
      <c r="A15" s="4">
        <v>9</v>
      </c>
      <c r="B15" s="7" t="s">
        <v>62</v>
      </c>
      <c r="C15" s="4" t="s">
        <v>84</v>
      </c>
      <c r="D15" s="7">
        <v>1388</v>
      </c>
      <c r="E15" s="7">
        <v>1416</v>
      </c>
      <c r="F15" s="6">
        <f t="shared" si="0"/>
        <v>28</v>
      </c>
      <c r="G15" s="11">
        <v>56000</v>
      </c>
      <c r="H15" s="6"/>
    </row>
    <row r="16" spans="1:8" ht="15.75" x14ac:dyDescent="0.25">
      <c r="A16" s="4">
        <v>10</v>
      </c>
      <c r="B16" s="7" t="s">
        <v>151</v>
      </c>
      <c r="C16" s="4" t="s">
        <v>84</v>
      </c>
      <c r="D16" s="7">
        <v>149</v>
      </c>
      <c r="E16" s="7">
        <v>173</v>
      </c>
      <c r="F16" s="6">
        <f t="shared" si="0"/>
        <v>24</v>
      </c>
      <c r="G16" s="11">
        <v>46000</v>
      </c>
      <c r="H16" s="6"/>
    </row>
    <row r="17" spans="1:8" ht="15.75" x14ac:dyDescent="0.25">
      <c r="A17" s="4">
        <v>11</v>
      </c>
      <c r="B17" s="7" t="s">
        <v>63</v>
      </c>
      <c r="C17" s="4" t="s">
        <v>84</v>
      </c>
      <c r="D17" s="7">
        <v>464</v>
      </c>
      <c r="E17" s="7">
        <v>486</v>
      </c>
      <c r="F17" s="6">
        <f t="shared" si="0"/>
        <v>22</v>
      </c>
      <c r="G17" s="11">
        <v>41000</v>
      </c>
      <c r="H17" s="6"/>
    </row>
    <row r="18" spans="1:8" ht="15.75" x14ac:dyDescent="0.25">
      <c r="A18" s="4">
        <v>12</v>
      </c>
      <c r="B18" s="7" t="s">
        <v>64</v>
      </c>
      <c r="C18" s="4" t="s">
        <v>84</v>
      </c>
      <c r="D18" s="7">
        <v>611</v>
      </c>
      <c r="E18" s="7">
        <v>641</v>
      </c>
      <c r="F18" s="6">
        <f t="shared" si="0"/>
        <v>30</v>
      </c>
      <c r="G18" s="11">
        <v>61000</v>
      </c>
      <c r="H18" s="6"/>
    </row>
    <row r="19" spans="1:8" ht="15.75" x14ac:dyDescent="0.25">
      <c r="A19" s="4">
        <v>13</v>
      </c>
      <c r="B19" s="7" t="s">
        <v>65</v>
      </c>
      <c r="C19" s="4" t="s">
        <v>84</v>
      </c>
      <c r="D19" s="7">
        <v>642</v>
      </c>
      <c r="E19" s="7">
        <v>658</v>
      </c>
      <c r="F19" s="6">
        <f t="shared" si="0"/>
        <v>16</v>
      </c>
      <c r="G19" s="11">
        <v>28000</v>
      </c>
      <c r="H19" s="6"/>
    </row>
    <row r="20" spans="1:8" ht="15.75" x14ac:dyDescent="0.25">
      <c r="A20" s="4">
        <v>14</v>
      </c>
      <c r="B20" s="7" t="s">
        <v>66</v>
      </c>
      <c r="C20" s="4" t="s">
        <v>84</v>
      </c>
      <c r="D20" s="7">
        <v>90</v>
      </c>
      <c r="E20" s="7">
        <v>107</v>
      </c>
      <c r="F20" s="6">
        <f t="shared" si="0"/>
        <v>17</v>
      </c>
      <c r="G20" s="11">
        <v>30000</v>
      </c>
      <c r="H20" s="6"/>
    </row>
    <row r="21" spans="1:8" ht="15.75" x14ac:dyDescent="0.25">
      <c r="A21" s="4">
        <v>15</v>
      </c>
      <c r="B21" s="7" t="s">
        <v>67</v>
      </c>
      <c r="C21" s="4" t="s">
        <v>84</v>
      </c>
      <c r="D21" s="7">
        <v>740</v>
      </c>
      <c r="E21" s="7">
        <v>754</v>
      </c>
      <c r="F21" s="6">
        <f t="shared" si="0"/>
        <v>14</v>
      </c>
      <c r="G21" s="11">
        <v>24000</v>
      </c>
      <c r="H21" s="6"/>
    </row>
    <row r="22" spans="1:8" ht="15.75" x14ac:dyDescent="0.25">
      <c r="A22" s="4">
        <v>16</v>
      </c>
      <c r="B22" s="7" t="s">
        <v>68</v>
      </c>
      <c r="C22" s="4" t="s">
        <v>84</v>
      </c>
      <c r="D22" s="7">
        <v>509</v>
      </c>
      <c r="E22" s="7">
        <v>540</v>
      </c>
      <c r="F22" s="6">
        <f t="shared" si="0"/>
        <v>31</v>
      </c>
      <c r="G22" s="11">
        <v>64000</v>
      </c>
      <c r="H22" s="6"/>
    </row>
    <row r="23" spans="1:8" ht="15.75" x14ac:dyDescent="0.25">
      <c r="A23" s="4">
        <v>17</v>
      </c>
      <c r="B23" s="7" t="s">
        <v>69</v>
      </c>
      <c r="C23" s="4" t="s">
        <v>84</v>
      </c>
      <c r="D23" s="7">
        <v>814</v>
      </c>
      <c r="E23" s="7">
        <v>824</v>
      </c>
      <c r="F23" s="6">
        <f t="shared" si="0"/>
        <v>10</v>
      </c>
      <c r="G23" s="11">
        <v>16000</v>
      </c>
      <c r="H23" s="6"/>
    </row>
    <row r="24" spans="1:8" ht="15.75" x14ac:dyDescent="0.25">
      <c r="A24" s="4">
        <v>18</v>
      </c>
      <c r="B24" s="7" t="s">
        <v>70</v>
      </c>
      <c r="C24" s="4" t="s">
        <v>84</v>
      </c>
      <c r="D24" s="14"/>
      <c r="E24" s="14"/>
      <c r="F24" s="21"/>
      <c r="G24" s="32">
        <v>0</v>
      </c>
      <c r="H24" s="6"/>
    </row>
    <row r="25" spans="1:8" ht="15.75" x14ac:dyDescent="0.25">
      <c r="A25" s="4">
        <v>19</v>
      </c>
      <c r="B25" s="7" t="s">
        <v>82</v>
      </c>
      <c r="C25" s="4" t="s">
        <v>84</v>
      </c>
      <c r="D25" s="7">
        <v>744</v>
      </c>
      <c r="E25" s="7">
        <v>766</v>
      </c>
      <c r="F25" s="6">
        <f t="shared" ref="F25:F41" si="1">SUM(E25-D25)</f>
        <v>22</v>
      </c>
      <c r="G25" s="11">
        <v>41000</v>
      </c>
      <c r="H25" s="6"/>
    </row>
    <row r="26" spans="1:8" ht="15.75" x14ac:dyDescent="0.25">
      <c r="A26" s="4">
        <v>20</v>
      </c>
      <c r="B26" s="7" t="s">
        <v>72</v>
      </c>
      <c r="C26" s="4" t="s">
        <v>84</v>
      </c>
      <c r="D26" s="7">
        <v>50</v>
      </c>
      <c r="E26" s="7">
        <v>58</v>
      </c>
      <c r="F26" s="6">
        <f t="shared" si="1"/>
        <v>8</v>
      </c>
      <c r="G26" s="11">
        <v>16000</v>
      </c>
      <c r="H26" s="6"/>
    </row>
    <row r="27" spans="1:8" ht="15.75" x14ac:dyDescent="0.25">
      <c r="A27" s="4">
        <v>21</v>
      </c>
      <c r="B27" s="7" t="s">
        <v>73</v>
      </c>
      <c r="C27" s="4" t="s">
        <v>84</v>
      </c>
      <c r="D27" s="7">
        <v>187</v>
      </c>
      <c r="E27" s="7">
        <v>205</v>
      </c>
      <c r="F27" s="6">
        <f t="shared" si="1"/>
        <v>18</v>
      </c>
      <c r="G27" s="11">
        <v>32000</v>
      </c>
      <c r="H27" s="6"/>
    </row>
    <row r="28" spans="1:8" ht="15.75" x14ac:dyDescent="0.25">
      <c r="A28" s="4">
        <v>22</v>
      </c>
      <c r="B28" s="7" t="s">
        <v>74</v>
      </c>
      <c r="C28" s="4" t="s">
        <v>84</v>
      </c>
      <c r="D28" s="7">
        <v>577</v>
      </c>
      <c r="E28" s="7">
        <v>593</v>
      </c>
      <c r="F28" s="6">
        <f t="shared" si="1"/>
        <v>16</v>
      </c>
      <c r="G28" s="11">
        <v>28000</v>
      </c>
      <c r="H28" s="6"/>
    </row>
    <row r="29" spans="1:8" ht="15.75" x14ac:dyDescent="0.25">
      <c r="A29" s="4">
        <v>23</v>
      </c>
      <c r="B29" s="7" t="s">
        <v>75</v>
      </c>
      <c r="C29" s="4" t="s">
        <v>84</v>
      </c>
      <c r="D29" s="7">
        <v>319</v>
      </c>
      <c r="E29" s="7">
        <v>346</v>
      </c>
      <c r="F29" s="6">
        <f t="shared" si="1"/>
        <v>27</v>
      </c>
      <c r="G29" s="11">
        <v>53500</v>
      </c>
      <c r="H29" s="6"/>
    </row>
    <row r="30" spans="1:8" ht="15.75" x14ac:dyDescent="0.25">
      <c r="A30" s="4">
        <v>24</v>
      </c>
      <c r="B30" s="7" t="s">
        <v>76</v>
      </c>
      <c r="C30" s="4" t="s">
        <v>84</v>
      </c>
      <c r="D30" s="7">
        <v>17</v>
      </c>
      <c r="E30" s="7">
        <v>24</v>
      </c>
      <c r="F30" s="6">
        <f t="shared" si="1"/>
        <v>7</v>
      </c>
      <c r="G30" s="11">
        <v>16000</v>
      </c>
      <c r="H30" s="6"/>
    </row>
    <row r="31" spans="1:8" ht="15.75" x14ac:dyDescent="0.25">
      <c r="A31" s="4">
        <v>25</v>
      </c>
      <c r="B31" s="7" t="s">
        <v>77</v>
      </c>
      <c r="C31" s="4" t="s">
        <v>84</v>
      </c>
      <c r="D31" s="7">
        <v>151</v>
      </c>
      <c r="E31" s="7">
        <v>161</v>
      </c>
      <c r="F31" s="6">
        <f t="shared" si="1"/>
        <v>10</v>
      </c>
      <c r="G31" s="11">
        <v>16000</v>
      </c>
      <c r="H31" s="6"/>
    </row>
    <row r="32" spans="1:8" ht="15.75" x14ac:dyDescent="0.25">
      <c r="A32" s="4">
        <v>26</v>
      </c>
      <c r="B32" s="7" t="s">
        <v>78</v>
      </c>
      <c r="C32" s="4" t="s">
        <v>84</v>
      </c>
      <c r="D32" s="7">
        <v>310</v>
      </c>
      <c r="E32" s="7">
        <v>341</v>
      </c>
      <c r="F32" s="6">
        <f t="shared" si="1"/>
        <v>31</v>
      </c>
      <c r="G32" s="11">
        <v>64000</v>
      </c>
      <c r="H32" s="6"/>
    </row>
    <row r="33" spans="1:8" ht="15.75" x14ac:dyDescent="0.25">
      <c r="A33" s="4">
        <v>27</v>
      </c>
      <c r="B33" s="7" t="s">
        <v>79</v>
      </c>
      <c r="C33" s="4" t="s">
        <v>84</v>
      </c>
      <c r="D33" s="7">
        <v>194</v>
      </c>
      <c r="E33" s="7">
        <v>204</v>
      </c>
      <c r="F33" s="6">
        <f t="shared" si="1"/>
        <v>10</v>
      </c>
      <c r="G33" s="11">
        <v>16000</v>
      </c>
      <c r="H33" s="6"/>
    </row>
    <row r="34" spans="1:8" ht="15.75" x14ac:dyDescent="0.25">
      <c r="A34" s="4">
        <v>28</v>
      </c>
      <c r="B34" s="7" t="s">
        <v>80</v>
      </c>
      <c r="C34" s="4" t="s">
        <v>84</v>
      </c>
      <c r="D34" s="7">
        <v>51</v>
      </c>
      <c r="E34" s="7">
        <v>67</v>
      </c>
      <c r="F34" s="6">
        <f t="shared" si="1"/>
        <v>16</v>
      </c>
      <c r="G34" s="11">
        <v>28000</v>
      </c>
      <c r="H34" s="6"/>
    </row>
    <row r="35" spans="1:8" ht="15.75" x14ac:dyDescent="0.25">
      <c r="A35" s="4">
        <v>29</v>
      </c>
      <c r="B35" s="7" t="s">
        <v>81</v>
      </c>
      <c r="C35" s="4" t="s">
        <v>84</v>
      </c>
      <c r="D35" s="7">
        <v>28</v>
      </c>
      <c r="E35" s="7">
        <v>38</v>
      </c>
      <c r="F35" s="6">
        <v>38</v>
      </c>
      <c r="G35" s="11">
        <v>16000</v>
      </c>
      <c r="H35" s="6"/>
    </row>
    <row r="36" spans="1:8" ht="15.75" x14ac:dyDescent="0.25">
      <c r="A36" s="4">
        <v>30</v>
      </c>
      <c r="B36" s="7" t="s">
        <v>71</v>
      </c>
      <c r="C36" s="4" t="s">
        <v>84</v>
      </c>
      <c r="D36" s="7">
        <v>61</v>
      </c>
      <c r="E36" s="7">
        <v>70</v>
      </c>
      <c r="F36" s="6">
        <f t="shared" si="1"/>
        <v>9</v>
      </c>
      <c r="G36" s="11">
        <v>16000</v>
      </c>
      <c r="H36" s="6"/>
    </row>
    <row r="37" spans="1:8" ht="15.75" x14ac:dyDescent="0.25">
      <c r="A37" s="4">
        <v>31</v>
      </c>
      <c r="B37" s="7" t="s">
        <v>154</v>
      </c>
      <c r="C37" s="4" t="s">
        <v>84</v>
      </c>
      <c r="D37" s="7">
        <v>174</v>
      </c>
      <c r="E37" s="7">
        <v>178</v>
      </c>
      <c r="F37" s="6">
        <f t="shared" si="1"/>
        <v>4</v>
      </c>
      <c r="G37" s="12">
        <v>16000</v>
      </c>
      <c r="H37" s="6"/>
    </row>
    <row r="38" spans="1:8" ht="15.75" x14ac:dyDescent="0.25">
      <c r="A38" s="4">
        <v>32</v>
      </c>
      <c r="B38" s="7" t="s">
        <v>83</v>
      </c>
      <c r="C38" s="4" t="s">
        <v>84</v>
      </c>
      <c r="D38" s="7">
        <v>39</v>
      </c>
      <c r="E38" s="7">
        <v>40</v>
      </c>
      <c r="F38" s="6">
        <f t="shared" si="1"/>
        <v>1</v>
      </c>
      <c r="G38" s="11">
        <v>16000</v>
      </c>
      <c r="H38" s="6"/>
    </row>
    <row r="39" spans="1:8" ht="15.75" x14ac:dyDescent="0.25">
      <c r="A39" s="4">
        <v>33</v>
      </c>
      <c r="B39" s="9" t="s">
        <v>152</v>
      </c>
      <c r="C39" s="4" t="s">
        <v>84</v>
      </c>
      <c r="D39" s="7">
        <v>390</v>
      </c>
      <c r="E39" s="7">
        <v>411</v>
      </c>
      <c r="F39" s="6">
        <f t="shared" si="1"/>
        <v>21</v>
      </c>
      <c r="G39" s="11">
        <v>38500</v>
      </c>
      <c r="H39" s="6"/>
    </row>
    <row r="40" spans="1:8" ht="15.75" x14ac:dyDescent="0.25">
      <c r="A40" s="4">
        <v>34</v>
      </c>
      <c r="B40" s="7" t="s">
        <v>85</v>
      </c>
      <c r="C40" s="4" t="s">
        <v>84</v>
      </c>
      <c r="D40" s="7">
        <v>308</v>
      </c>
      <c r="E40" s="7">
        <v>327</v>
      </c>
      <c r="F40" s="6">
        <f t="shared" si="1"/>
        <v>19</v>
      </c>
      <c r="G40" s="11">
        <v>34000</v>
      </c>
      <c r="H40" s="6"/>
    </row>
    <row r="41" spans="1:8" ht="15.75" x14ac:dyDescent="0.25">
      <c r="A41" s="4">
        <v>35</v>
      </c>
      <c r="B41" s="30" t="s">
        <v>163</v>
      </c>
      <c r="C41" s="4" t="s">
        <v>84</v>
      </c>
      <c r="D41" s="7">
        <v>47</v>
      </c>
      <c r="E41" s="7">
        <v>54</v>
      </c>
      <c r="F41" s="6">
        <f t="shared" si="1"/>
        <v>7</v>
      </c>
      <c r="G41" s="11">
        <v>16000</v>
      </c>
      <c r="H41" s="6"/>
    </row>
    <row r="42" spans="1:8" ht="15.75" x14ac:dyDescent="0.25">
      <c r="A42" s="4"/>
      <c r="B42" s="44" t="s">
        <v>86</v>
      </c>
      <c r="C42" s="45"/>
      <c r="D42" s="6"/>
      <c r="E42" s="5"/>
      <c r="F42" s="6">
        <f>SUM(F7:F41)</f>
        <v>567</v>
      </c>
      <c r="G42" s="11">
        <f>SUM(G7:G41)</f>
        <v>1040000</v>
      </c>
      <c r="H42" s="6"/>
    </row>
    <row r="43" spans="1:8" ht="15.75" x14ac:dyDescent="0.25">
      <c r="A43" s="1"/>
      <c r="B43" s="1"/>
      <c r="C43" s="1"/>
      <c r="D43" s="1"/>
      <c r="E43" s="1"/>
      <c r="F43" s="1"/>
      <c r="G43" s="1"/>
      <c r="H43" s="1"/>
    </row>
    <row r="44" spans="1:8" ht="15.75" x14ac:dyDescent="0.25">
      <c r="A44" s="1"/>
      <c r="B44" s="1"/>
      <c r="C44" s="1"/>
      <c r="D44" s="1"/>
      <c r="E44" s="1"/>
      <c r="F44" s="1"/>
      <c r="G44" s="1" t="s">
        <v>52</v>
      </c>
      <c r="H44" s="1"/>
    </row>
    <row r="45" spans="1:8" ht="15.75" x14ac:dyDescent="0.25">
      <c r="A45" s="1"/>
      <c r="B45" s="1"/>
      <c r="C45" s="1"/>
      <c r="D45" s="1"/>
      <c r="E45" s="1"/>
      <c r="F45" s="1"/>
      <c r="G45" s="1"/>
      <c r="H45" s="1"/>
    </row>
    <row r="46" spans="1:8" ht="15.75" x14ac:dyDescent="0.25">
      <c r="A46" s="1"/>
      <c r="B46" s="1"/>
      <c r="C46" s="1"/>
      <c r="D46" s="1"/>
      <c r="E46" s="1"/>
      <c r="F46" s="1"/>
      <c r="G46" s="1"/>
      <c r="H46" s="1"/>
    </row>
    <row r="47" spans="1:8" ht="15.75" x14ac:dyDescent="0.25">
      <c r="A47" s="1"/>
      <c r="B47" s="1"/>
      <c r="C47" s="1"/>
      <c r="D47" s="1"/>
      <c r="E47" s="1"/>
      <c r="F47" s="1"/>
      <c r="G47" s="1" t="s">
        <v>32</v>
      </c>
      <c r="H47" s="1"/>
    </row>
  </sheetData>
  <mergeCells count="11">
    <mergeCell ref="B42:C42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0.7" right="0.42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44"/>
  <sheetViews>
    <sheetView topLeftCell="A22" workbookViewId="0">
      <selection activeCell="B7" sqref="B7:F38"/>
    </sheetView>
  </sheetViews>
  <sheetFormatPr defaultRowHeight="15" x14ac:dyDescent="0.25"/>
  <cols>
    <col min="2" max="2" width="19.28515625" customWidth="1"/>
    <col min="7" max="7" width="11" customWidth="1"/>
  </cols>
  <sheetData>
    <row r="1" spans="1:8" ht="18.75" x14ac:dyDescent="0.25">
      <c r="A1" s="47" t="s">
        <v>87</v>
      </c>
      <c r="B1" s="47"/>
      <c r="C1" s="47"/>
      <c r="D1" s="47"/>
      <c r="E1" s="47"/>
      <c r="F1" s="47"/>
      <c r="G1" s="47"/>
      <c r="H1" s="47"/>
    </row>
    <row r="2" spans="1:8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8" ht="18.75" x14ac:dyDescent="0.25">
      <c r="A3" s="47" t="s">
        <v>172</v>
      </c>
      <c r="B3" s="47"/>
      <c r="C3" s="47"/>
      <c r="D3" s="47"/>
      <c r="E3" s="47"/>
      <c r="F3" s="47"/>
      <c r="G3" s="47"/>
      <c r="H3" s="47"/>
    </row>
    <row r="4" spans="1:8" ht="15.75" x14ac:dyDescent="0.25">
      <c r="A4" s="1"/>
      <c r="B4" s="1"/>
      <c r="C4" s="1"/>
      <c r="D4" s="1"/>
      <c r="E4" s="1"/>
      <c r="F4" s="1"/>
      <c r="G4" s="1"/>
      <c r="H4" s="1"/>
    </row>
    <row r="5" spans="1:8" ht="15.75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8" ht="15.75" x14ac:dyDescent="0.25">
      <c r="A6" s="46"/>
      <c r="B6" s="46"/>
      <c r="C6" s="46"/>
      <c r="D6" s="28" t="s">
        <v>6</v>
      </c>
      <c r="E6" s="28" t="s">
        <v>7</v>
      </c>
      <c r="F6" s="46"/>
      <c r="G6" s="46"/>
      <c r="H6" s="46"/>
    </row>
    <row r="7" spans="1:8" ht="15.75" x14ac:dyDescent="0.25">
      <c r="A7" s="4">
        <v>1</v>
      </c>
      <c r="B7" s="7" t="s">
        <v>89</v>
      </c>
      <c r="C7" s="4" t="s">
        <v>88</v>
      </c>
      <c r="D7" s="7">
        <v>700</v>
      </c>
      <c r="E7" s="7">
        <v>714</v>
      </c>
      <c r="F7" s="6">
        <f t="shared" ref="F7:F16" si="0">SUM(E7-D7)</f>
        <v>14</v>
      </c>
      <c r="G7" s="11">
        <v>24000</v>
      </c>
      <c r="H7" s="6"/>
    </row>
    <row r="8" spans="1:8" ht="15.75" x14ac:dyDescent="0.25">
      <c r="A8" s="4">
        <v>2</v>
      </c>
      <c r="B8" s="7" t="s">
        <v>90</v>
      </c>
      <c r="C8" s="4" t="s">
        <v>88</v>
      </c>
      <c r="D8" s="7">
        <v>761</v>
      </c>
      <c r="E8" s="7">
        <v>779</v>
      </c>
      <c r="F8" s="6">
        <f t="shared" si="0"/>
        <v>18</v>
      </c>
      <c r="G8" s="11">
        <v>32000</v>
      </c>
      <c r="H8" s="6"/>
    </row>
    <row r="9" spans="1:8" ht="15.75" x14ac:dyDescent="0.25">
      <c r="A9" s="4">
        <v>3</v>
      </c>
      <c r="B9" s="7" t="s">
        <v>91</v>
      </c>
      <c r="C9" s="4" t="s">
        <v>88</v>
      </c>
      <c r="D9" s="7">
        <v>702</v>
      </c>
      <c r="E9" s="7">
        <v>717</v>
      </c>
      <c r="F9" s="6">
        <f t="shared" si="0"/>
        <v>15</v>
      </c>
      <c r="G9" s="11">
        <v>16000</v>
      </c>
      <c r="H9" s="6"/>
    </row>
    <row r="10" spans="1:8" ht="15.75" x14ac:dyDescent="0.25">
      <c r="A10" s="4">
        <v>4</v>
      </c>
      <c r="B10" s="7" t="s">
        <v>92</v>
      </c>
      <c r="C10" s="4" t="s">
        <v>88</v>
      </c>
      <c r="D10" s="7">
        <v>1327</v>
      </c>
      <c r="E10" s="7">
        <v>1351</v>
      </c>
      <c r="F10" s="6">
        <f t="shared" si="0"/>
        <v>24</v>
      </c>
      <c r="G10" s="11">
        <v>46000</v>
      </c>
      <c r="H10" s="6"/>
    </row>
    <row r="11" spans="1:8" ht="15.75" x14ac:dyDescent="0.25">
      <c r="A11" s="4">
        <v>5</v>
      </c>
      <c r="B11" s="7" t="s">
        <v>93</v>
      </c>
      <c r="C11" s="4" t="s">
        <v>88</v>
      </c>
      <c r="D11" s="7">
        <v>515</v>
      </c>
      <c r="E11" s="7">
        <v>524</v>
      </c>
      <c r="F11" s="6">
        <f t="shared" si="0"/>
        <v>9</v>
      </c>
      <c r="G11" s="11">
        <v>16000</v>
      </c>
      <c r="H11" s="6"/>
    </row>
    <row r="12" spans="1:8" ht="15.75" x14ac:dyDescent="0.25">
      <c r="A12" s="4">
        <v>6</v>
      </c>
      <c r="B12" s="7" t="s">
        <v>94</v>
      </c>
      <c r="C12" s="4" t="s">
        <v>88</v>
      </c>
      <c r="D12" s="7">
        <v>505</v>
      </c>
      <c r="E12" s="7">
        <v>518</v>
      </c>
      <c r="F12" s="6">
        <f t="shared" si="0"/>
        <v>13</v>
      </c>
      <c r="G12" s="11">
        <v>22000</v>
      </c>
      <c r="H12" s="6"/>
    </row>
    <row r="13" spans="1:8" ht="15.75" x14ac:dyDescent="0.25">
      <c r="A13" s="4">
        <v>7</v>
      </c>
      <c r="B13" s="7" t="s">
        <v>153</v>
      </c>
      <c r="C13" s="4" t="s">
        <v>88</v>
      </c>
      <c r="D13" s="7">
        <v>1239</v>
      </c>
      <c r="E13" s="7">
        <v>1248</v>
      </c>
      <c r="F13" s="6">
        <f t="shared" si="0"/>
        <v>9</v>
      </c>
      <c r="G13" s="11">
        <v>16000</v>
      </c>
      <c r="H13" s="6"/>
    </row>
    <row r="14" spans="1:8" ht="15.75" x14ac:dyDescent="0.25">
      <c r="A14" s="4">
        <v>8</v>
      </c>
      <c r="B14" s="7" t="s">
        <v>95</v>
      </c>
      <c r="C14" s="4" t="s">
        <v>88</v>
      </c>
      <c r="D14" s="7">
        <v>142</v>
      </c>
      <c r="E14" s="7">
        <v>162</v>
      </c>
      <c r="F14" s="6">
        <f t="shared" si="0"/>
        <v>20</v>
      </c>
      <c r="G14" s="11">
        <v>36000</v>
      </c>
      <c r="H14" s="6"/>
    </row>
    <row r="15" spans="1:8" ht="15.75" x14ac:dyDescent="0.25">
      <c r="A15" s="4">
        <v>9</v>
      </c>
      <c r="B15" s="7" t="s">
        <v>96</v>
      </c>
      <c r="C15" s="4" t="s">
        <v>88</v>
      </c>
      <c r="D15" s="7">
        <v>618</v>
      </c>
      <c r="E15" s="7">
        <v>632</v>
      </c>
      <c r="F15" s="6">
        <f t="shared" si="0"/>
        <v>14</v>
      </c>
      <c r="G15" s="11">
        <v>24000</v>
      </c>
      <c r="H15" s="6"/>
    </row>
    <row r="16" spans="1:8" ht="15.75" x14ac:dyDescent="0.25">
      <c r="A16" s="4">
        <v>10</v>
      </c>
      <c r="B16" s="7" t="s">
        <v>97</v>
      </c>
      <c r="C16" s="4" t="s">
        <v>88</v>
      </c>
      <c r="D16" s="7">
        <v>733</v>
      </c>
      <c r="E16" s="7">
        <v>742</v>
      </c>
      <c r="F16" s="6">
        <f t="shared" si="0"/>
        <v>9</v>
      </c>
      <c r="G16" s="11">
        <v>16000</v>
      </c>
      <c r="H16" s="6"/>
    </row>
    <row r="17" spans="1:8" ht="15.75" x14ac:dyDescent="0.25">
      <c r="A17" s="4">
        <v>11</v>
      </c>
      <c r="B17" s="7" t="s">
        <v>98</v>
      </c>
      <c r="C17" s="4" t="s">
        <v>88</v>
      </c>
      <c r="D17" s="7">
        <v>52</v>
      </c>
      <c r="E17" s="7">
        <v>65</v>
      </c>
      <c r="F17" s="6">
        <f>SUM(E17-D170)</f>
        <v>65</v>
      </c>
      <c r="G17" s="11">
        <v>31000</v>
      </c>
      <c r="H17" s="6"/>
    </row>
    <row r="18" spans="1:8" ht="15.75" x14ac:dyDescent="0.25">
      <c r="A18" s="4">
        <v>12</v>
      </c>
      <c r="B18" s="7" t="s">
        <v>99</v>
      </c>
      <c r="C18" s="4" t="s">
        <v>88</v>
      </c>
      <c r="D18" s="7">
        <v>584</v>
      </c>
      <c r="E18" s="7">
        <v>594</v>
      </c>
      <c r="F18" s="6">
        <f t="shared" ref="F18:F38" si="1">SUM(E18-D18)</f>
        <v>10</v>
      </c>
      <c r="G18" s="11">
        <v>16000</v>
      </c>
      <c r="H18" s="6"/>
    </row>
    <row r="19" spans="1:8" ht="15.75" x14ac:dyDescent="0.25">
      <c r="A19" s="4">
        <v>13</v>
      </c>
      <c r="B19" s="7" t="s">
        <v>167</v>
      </c>
      <c r="C19" s="4" t="s">
        <v>88</v>
      </c>
      <c r="D19" s="7">
        <v>782</v>
      </c>
      <c r="E19" s="7">
        <v>789</v>
      </c>
      <c r="F19" s="6">
        <f t="shared" si="1"/>
        <v>7</v>
      </c>
      <c r="G19" s="11">
        <v>16000</v>
      </c>
      <c r="H19" s="6"/>
    </row>
    <row r="20" spans="1:8" ht="15.75" x14ac:dyDescent="0.25">
      <c r="A20" s="4">
        <v>14</v>
      </c>
      <c r="B20" s="7" t="s">
        <v>168</v>
      </c>
      <c r="C20" s="4" t="s">
        <v>88</v>
      </c>
      <c r="D20" s="7">
        <v>1067</v>
      </c>
      <c r="E20" s="7">
        <v>1069</v>
      </c>
      <c r="F20" s="6">
        <f t="shared" si="1"/>
        <v>2</v>
      </c>
      <c r="G20" s="11">
        <v>16000</v>
      </c>
      <c r="H20" s="6"/>
    </row>
    <row r="21" spans="1:8" ht="15.75" x14ac:dyDescent="0.25">
      <c r="A21" s="4">
        <v>15</v>
      </c>
      <c r="B21" s="7" t="s">
        <v>102</v>
      </c>
      <c r="C21" s="4" t="s">
        <v>88</v>
      </c>
      <c r="D21" s="7">
        <v>334</v>
      </c>
      <c r="E21" s="7">
        <v>356</v>
      </c>
      <c r="F21" s="6">
        <f t="shared" si="1"/>
        <v>22</v>
      </c>
      <c r="G21" s="11">
        <v>41000</v>
      </c>
      <c r="H21" s="6"/>
    </row>
    <row r="22" spans="1:8" ht="15.75" x14ac:dyDescent="0.25">
      <c r="A22" s="4">
        <v>16</v>
      </c>
      <c r="B22" s="7" t="s">
        <v>103</v>
      </c>
      <c r="C22" s="4" t="s">
        <v>88</v>
      </c>
      <c r="D22" s="7">
        <v>482</v>
      </c>
      <c r="E22" s="7">
        <v>485</v>
      </c>
      <c r="F22" s="6">
        <f t="shared" si="1"/>
        <v>3</v>
      </c>
      <c r="G22" s="11">
        <v>16000</v>
      </c>
      <c r="H22" s="6"/>
    </row>
    <row r="23" spans="1:8" ht="15.75" x14ac:dyDescent="0.25">
      <c r="A23" s="4">
        <v>17</v>
      </c>
      <c r="B23" s="7" t="s">
        <v>104</v>
      </c>
      <c r="C23" s="4" t="s">
        <v>88</v>
      </c>
      <c r="D23" s="7">
        <v>51</v>
      </c>
      <c r="E23" s="7">
        <v>65</v>
      </c>
      <c r="F23" s="6">
        <f t="shared" si="1"/>
        <v>14</v>
      </c>
      <c r="G23" s="11">
        <v>24000</v>
      </c>
      <c r="H23" s="6"/>
    </row>
    <row r="24" spans="1:8" ht="15.75" x14ac:dyDescent="0.25">
      <c r="A24" s="4">
        <v>18</v>
      </c>
      <c r="B24" s="7" t="s">
        <v>105</v>
      </c>
      <c r="C24" s="4" t="s">
        <v>88</v>
      </c>
      <c r="D24" s="7">
        <v>142</v>
      </c>
      <c r="E24" s="7">
        <v>153</v>
      </c>
      <c r="F24" s="6">
        <f t="shared" si="1"/>
        <v>11</v>
      </c>
      <c r="G24" s="11">
        <v>18000</v>
      </c>
      <c r="H24" s="6"/>
    </row>
    <row r="25" spans="1:8" ht="15.75" x14ac:dyDescent="0.25">
      <c r="A25" s="4">
        <v>19</v>
      </c>
      <c r="B25" s="7" t="s">
        <v>106</v>
      </c>
      <c r="C25" s="4" t="s">
        <v>88</v>
      </c>
      <c r="D25" s="7">
        <v>463</v>
      </c>
      <c r="E25" s="7">
        <v>471</v>
      </c>
      <c r="F25" s="6">
        <f t="shared" si="1"/>
        <v>8</v>
      </c>
      <c r="G25" s="11">
        <v>16000</v>
      </c>
      <c r="H25" s="6"/>
    </row>
    <row r="26" spans="1:8" ht="15.75" x14ac:dyDescent="0.25">
      <c r="A26" s="4">
        <v>20</v>
      </c>
      <c r="B26" s="7" t="s">
        <v>107</v>
      </c>
      <c r="C26" s="4" t="s">
        <v>88</v>
      </c>
      <c r="D26" s="7">
        <v>285</v>
      </c>
      <c r="E26" s="7">
        <v>302</v>
      </c>
      <c r="F26" s="6">
        <f t="shared" si="1"/>
        <v>17</v>
      </c>
      <c r="G26" s="11">
        <v>30000</v>
      </c>
      <c r="H26" s="6"/>
    </row>
    <row r="27" spans="1:8" ht="15.75" x14ac:dyDescent="0.25">
      <c r="A27" s="4">
        <v>21</v>
      </c>
      <c r="B27" s="7" t="s">
        <v>108</v>
      </c>
      <c r="C27" s="4" t="s">
        <v>88</v>
      </c>
      <c r="D27" s="7">
        <v>177</v>
      </c>
      <c r="E27" s="7">
        <v>192</v>
      </c>
      <c r="F27" s="6">
        <f t="shared" si="1"/>
        <v>15</v>
      </c>
      <c r="G27" s="11">
        <v>26000</v>
      </c>
      <c r="H27" s="6"/>
    </row>
    <row r="28" spans="1:8" ht="15.75" x14ac:dyDescent="0.25">
      <c r="A28" s="4">
        <v>22</v>
      </c>
      <c r="B28" s="7" t="s">
        <v>109</v>
      </c>
      <c r="C28" s="4" t="s">
        <v>88</v>
      </c>
      <c r="D28" s="7">
        <v>49</v>
      </c>
      <c r="E28" s="7">
        <v>54</v>
      </c>
      <c r="F28" s="6">
        <f t="shared" si="1"/>
        <v>5</v>
      </c>
      <c r="G28" s="11">
        <v>16000</v>
      </c>
      <c r="H28" s="6"/>
    </row>
    <row r="29" spans="1:8" ht="15.75" x14ac:dyDescent="0.25">
      <c r="A29" s="4">
        <v>23</v>
      </c>
      <c r="B29" s="7" t="s">
        <v>110</v>
      </c>
      <c r="C29" s="4" t="s">
        <v>88</v>
      </c>
      <c r="D29" s="7">
        <v>145</v>
      </c>
      <c r="E29" s="7">
        <v>159</v>
      </c>
      <c r="F29" s="6">
        <f t="shared" si="1"/>
        <v>14</v>
      </c>
      <c r="G29" s="11">
        <v>24000</v>
      </c>
      <c r="H29" s="6"/>
    </row>
    <row r="30" spans="1:8" ht="15.75" x14ac:dyDescent="0.25">
      <c r="A30" s="4">
        <v>24</v>
      </c>
      <c r="B30" s="7" t="s">
        <v>111</v>
      </c>
      <c r="C30" s="4" t="s">
        <v>88</v>
      </c>
      <c r="D30" s="7">
        <v>1907</v>
      </c>
      <c r="E30" s="7">
        <v>1908</v>
      </c>
      <c r="F30" s="6">
        <f t="shared" si="1"/>
        <v>1</v>
      </c>
      <c r="G30" s="11">
        <v>16000</v>
      </c>
      <c r="H30" s="6"/>
    </row>
    <row r="31" spans="1:8" ht="15.75" x14ac:dyDescent="0.25">
      <c r="A31" s="4">
        <v>25</v>
      </c>
      <c r="B31" s="7" t="s">
        <v>112</v>
      </c>
      <c r="C31" s="4" t="s">
        <v>88</v>
      </c>
      <c r="D31" s="7">
        <v>930</v>
      </c>
      <c r="E31" s="7">
        <v>945</v>
      </c>
      <c r="F31" s="6">
        <f t="shared" si="1"/>
        <v>15</v>
      </c>
      <c r="G31" s="11">
        <v>26000</v>
      </c>
      <c r="H31" s="6"/>
    </row>
    <row r="32" spans="1:8" ht="15.75" x14ac:dyDescent="0.25">
      <c r="A32" s="4">
        <v>26</v>
      </c>
      <c r="B32" s="7" t="s">
        <v>113</v>
      </c>
      <c r="C32" s="4" t="s">
        <v>88</v>
      </c>
      <c r="D32" s="7">
        <v>32</v>
      </c>
      <c r="E32" s="7">
        <v>35</v>
      </c>
      <c r="F32" s="6">
        <f t="shared" si="1"/>
        <v>3</v>
      </c>
      <c r="G32" s="11">
        <v>16000</v>
      </c>
      <c r="H32" s="6"/>
    </row>
    <row r="33" spans="1:8" ht="15.75" x14ac:dyDescent="0.25">
      <c r="A33" s="4">
        <v>27</v>
      </c>
      <c r="B33" s="30" t="s">
        <v>114</v>
      </c>
      <c r="C33" s="4" t="s">
        <v>88</v>
      </c>
      <c r="D33" s="7">
        <v>525</v>
      </c>
      <c r="E33" s="7">
        <v>529</v>
      </c>
      <c r="F33" s="6">
        <f t="shared" si="1"/>
        <v>4</v>
      </c>
      <c r="G33" s="11">
        <v>16000</v>
      </c>
      <c r="H33" s="6"/>
    </row>
    <row r="34" spans="1:8" ht="15.75" x14ac:dyDescent="0.25">
      <c r="A34" s="4">
        <v>28</v>
      </c>
      <c r="B34" s="7" t="s">
        <v>115</v>
      </c>
      <c r="C34" s="4" t="s">
        <v>88</v>
      </c>
      <c r="D34" s="7">
        <v>52</v>
      </c>
      <c r="E34" s="7">
        <v>65</v>
      </c>
      <c r="F34" s="6">
        <f t="shared" si="1"/>
        <v>13</v>
      </c>
      <c r="G34" s="11">
        <v>22000</v>
      </c>
      <c r="H34" s="6"/>
    </row>
    <row r="35" spans="1:8" ht="15.75" x14ac:dyDescent="0.25">
      <c r="A35" s="4">
        <v>29</v>
      </c>
      <c r="B35" s="7" t="s">
        <v>116</v>
      </c>
      <c r="C35" s="4" t="s">
        <v>88</v>
      </c>
      <c r="D35" s="7">
        <v>475</v>
      </c>
      <c r="E35" s="7">
        <v>486</v>
      </c>
      <c r="F35" s="6">
        <f t="shared" si="1"/>
        <v>11</v>
      </c>
      <c r="G35" s="11">
        <v>18000</v>
      </c>
      <c r="H35" s="6"/>
    </row>
    <row r="36" spans="1:8" ht="15.75" x14ac:dyDescent="0.25">
      <c r="A36" s="4">
        <v>30</v>
      </c>
      <c r="B36" s="7" t="s">
        <v>117</v>
      </c>
      <c r="C36" s="4" t="s">
        <v>88</v>
      </c>
      <c r="D36" s="7">
        <v>317</v>
      </c>
      <c r="E36" s="7">
        <v>336</v>
      </c>
      <c r="F36" s="6">
        <f t="shared" si="1"/>
        <v>19</v>
      </c>
      <c r="G36" s="11">
        <v>20000</v>
      </c>
      <c r="H36" s="6"/>
    </row>
    <row r="37" spans="1:8" ht="15.75" x14ac:dyDescent="0.25">
      <c r="A37" s="4">
        <v>31</v>
      </c>
      <c r="B37" s="7" t="s">
        <v>118</v>
      </c>
      <c r="C37" s="4" t="s">
        <v>88</v>
      </c>
      <c r="D37" s="7">
        <v>259</v>
      </c>
      <c r="E37" s="7">
        <v>282</v>
      </c>
      <c r="F37" s="6">
        <f t="shared" si="1"/>
        <v>23</v>
      </c>
      <c r="G37" s="11">
        <v>43500</v>
      </c>
      <c r="H37" s="6"/>
    </row>
    <row r="38" spans="1:8" ht="15.75" x14ac:dyDescent="0.25">
      <c r="A38" s="4">
        <v>32</v>
      </c>
      <c r="B38" s="7" t="s">
        <v>156</v>
      </c>
      <c r="C38" s="18" t="s">
        <v>88</v>
      </c>
      <c r="D38" s="7">
        <v>75</v>
      </c>
      <c r="E38" s="7">
        <v>77</v>
      </c>
      <c r="F38" s="6">
        <f t="shared" si="1"/>
        <v>2</v>
      </c>
      <c r="G38" s="11">
        <v>16000</v>
      </c>
      <c r="H38" s="6"/>
    </row>
    <row r="39" spans="1:8" ht="15.75" x14ac:dyDescent="0.25">
      <c r="A39" s="4"/>
      <c r="B39" s="44" t="s">
        <v>86</v>
      </c>
      <c r="C39" s="45"/>
      <c r="D39" s="6"/>
      <c r="E39" s="6"/>
      <c r="F39" s="6">
        <f>SUM(F7:F38)</f>
        <v>429</v>
      </c>
      <c r="G39" s="11">
        <f>SUM(G7:G38)</f>
        <v>731500</v>
      </c>
      <c r="H39" s="6"/>
    </row>
    <row r="40" spans="1:8" ht="15.75" x14ac:dyDescent="0.25">
      <c r="A40" s="1"/>
      <c r="B40" s="1"/>
      <c r="C40" s="1"/>
      <c r="D40" s="1"/>
      <c r="E40" s="1"/>
      <c r="F40" s="1"/>
      <c r="G40" s="1"/>
      <c r="H40" s="1"/>
    </row>
    <row r="41" spans="1:8" ht="15.75" x14ac:dyDescent="0.25">
      <c r="A41" s="1"/>
      <c r="B41" s="1"/>
      <c r="C41" s="1"/>
      <c r="D41" s="1"/>
      <c r="E41" s="1"/>
      <c r="F41" s="1"/>
      <c r="G41" s="1" t="s">
        <v>52</v>
      </c>
      <c r="H41" s="1"/>
    </row>
    <row r="42" spans="1:8" ht="15.75" x14ac:dyDescent="0.25">
      <c r="A42" s="1"/>
      <c r="B42" s="1"/>
      <c r="C42" s="1"/>
      <c r="D42" s="1"/>
      <c r="E42" s="1"/>
      <c r="F42" s="1"/>
      <c r="G42" s="1"/>
      <c r="H42" s="1"/>
    </row>
    <row r="43" spans="1:8" ht="15.75" x14ac:dyDescent="0.25">
      <c r="A43" s="1"/>
      <c r="B43" s="1"/>
      <c r="C43" s="1"/>
      <c r="D43" s="1"/>
      <c r="E43" s="1"/>
      <c r="F43" s="1"/>
      <c r="G43" s="1"/>
      <c r="H43" s="1"/>
    </row>
    <row r="44" spans="1:8" ht="15.75" x14ac:dyDescent="0.25">
      <c r="A44" s="1"/>
      <c r="B44" s="1"/>
      <c r="C44" s="1"/>
      <c r="D44" s="1"/>
      <c r="E44" s="1"/>
      <c r="F44" s="1"/>
      <c r="G44" s="1" t="s">
        <v>32</v>
      </c>
      <c r="H44" s="1"/>
    </row>
  </sheetData>
  <mergeCells count="11">
    <mergeCell ref="B39:C39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view="pageBreakPreview" topLeftCell="A27" zoomScaleSheetLayoutView="100" workbookViewId="0">
      <selection activeCell="B34" sqref="B34"/>
    </sheetView>
  </sheetViews>
  <sheetFormatPr defaultRowHeight="15.75" x14ac:dyDescent="0.25"/>
  <cols>
    <col min="1" max="1" width="5" style="1" customWidth="1"/>
    <col min="2" max="2" width="21.85546875" style="1" customWidth="1"/>
    <col min="3" max="3" width="11.28515625" style="1" customWidth="1"/>
    <col min="4" max="5" width="10.7109375" style="1" customWidth="1"/>
    <col min="6" max="6" width="13.5703125" style="1" customWidth="1"/>
    <col min="7" max="7" width="13.28515625" style="1" customWidth="1"/>
    <col min="8" max="8" width="12.5703125" style="1" customWidth="1"/>
    <col min="9" max="16384" width="9.140625" style="1"/>
  </cols>
  <sheetData>
    <row r="1" spans="1:8" ht="18.75" x14ac:dyDescent="0.25">
      <c r="A1" s="47" t="s">
        <v>53</v>
      </c>
      <c r="B1" s="47"/>
      <c r="C1" s="47"/>
      <c r="D1" s="47"/>
      <c r="E1" s="47"/>
      <c r="F1" s="47"/>
      <c r="G1" s="47"/>
      <c r="H1" s="47"/>
    </row>
    <row r="2" spans="1:8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8" ht="18.75" x14ac:dyDescent="0.25">
      <c r="A3" s="47" t="str">
        <f>Sheet1!A3</f>
        <v>BULAN : JUNI 2020</v>
      </c>
      <c r="B3" s="47"/>
      <c r="C3" s="47"/>
      <c r="D3" s="47"/>
      <c r="E3" s="47"/>
      <c r="F3" s="47"/>
      <c r="G3" s="47"/>
      <c r="H3" s="47"/>
    </row>
    <row r="5" spans="1:8" s="2" customFormat="1" ht="16.5" customHeight="1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8" s="2" customFormat="1" ht="16.5" customHeight="1" x14ac:dyDescent="0.25">
      <c r="A6" s="46"/>
      <c r="B6" s="46"/>
      <c r="C6" s="46"/>
      <c r="D6" s="3" t="s">
        <v>6</v>
      </c>
      <c r="E6" s="10" t="s">
        <v>7</v>
      </c>
      <c r="F6" s="46"/>
      <c r="G6" s="46"/>
      <c r="H6" s="46"/>
    </row>
    <row r="7" spans="1:8" s="8" customFormat="1" ht="20.25" customHeight="1" x14ac:dyDescent="0.25">
      <c r="A7" s="4">
        <v>1</v>
      </c>
      <c r="B7" s="7" t="s">
        <v>54</v>
      </c>
      <c r="C7" s="4" t="s">
        <v>84</v>
      </c>
      <c r="D7" s="7">
        <v>0</v>
      </c>
      <c r="E7" s="7">
        <v>0</v>
      </c>
      <c r="F7" s="6">
        <f>E7-D7</f>
        <v>0</v>
      </c>
      <c r="G7" s="11">
        <v>16000</v>
      </c>
      <c r="H7" s="6"/>
    </row>
    <row r="8" spans="1:8" s="8" customFormat="1" ht="20.25" customHeight="1" x14ac:dyDescent="0.25">
      <c r="A8" s="4">
        <v>2</v>
      </c>
      <c r="B8" s="7" t="s">
        <v>55</v>
      </c>
      <c r="C8" s="4" t="s">
        <v>84</v>
      </c>
      <c r="D8" s="7">
        <v>2</v>
      </c>
      <c r="E8" s="7">
        <v>2</v>
      </c>
      <c r="F8" s="6">
        <f t="shared" ref="F8:F40" si="0">E8-D8</f>
        <v>0</v>
      </c>
      <c r="G8" s="11">
        <v>16000</v>
      </c>
      <c r="H8" s="6"/>
    </row>
    <row r="9" spans="1:8" s="8" customFormat="1" ht="20.25" customHeight="1" x14ac:dyDescent="0.25">
      <c r="A9" s="4">
        <v>3</v>
      </c>
      <c r="B9" s="7" t="s">
        <v>56</v>
      </c>
      <c r="C9" s="4" t="s">
        <v>84</v>
      </c>
      <c r="D9" s="7">
        <v>1235</v>
      </c>
      <c r="E9" s="7">
        <v>1248</v>
      </c>
      <c r="F9" s="6">
        <f t="shared" si="0"/>
        <v>13</v>
      </c>
      <c r="G9" s="11">
        <v>22000</v>
      </c>
      <c r="H9" s="6"/>
    </row>
    <row r="10" spans="1:8" s="8" customFormat="1" ht="20.25" customHeight="1" x14ac:dyDescent="0.25">
      <c r="A10" s="4">
        <v>4</v>
      </c>
      <c r="B10" s="7" t="s">
        <v>57</v>
      </c>
      <c r="C10" s="4" t="s">
        <v>84</v>
      </c>
      <c r="D10" s="7">
        <v>345</v>
      </c>
      <c r="E10" s="7">
        <v>374</v>
      </c>
      <c r="F10" s="6">
        <f t="shared" si="0"/>
        <v>29</v>
      </c>
      <c r="G10" s="11">
        <v>34000</v>
      </c>
      <c r="H10" s="6"/>
    </row>
    <row r="11" spans="1:8" s="8" customFormat="1" ht="20.25" customHeight="1" x14ac:dyDescent="0.25">
      <c r="A11" s="4">
        <v>5</v>
      </c>
      <c r="B11" s="7" t="s">
        <v>58</v>
      </c>
      <c r="C11" s="4" t="s">
        <v>84</v>
      </c>
      <c r="D11" s="7">
        <v>1306</v>
      </c>
      <c r="E11" s="7">
        <v>1320</v>
      </c>
      <c r="F11" s="6">
        <f t="shared" si="0"/>
        <v>14</v>
      </c>
      <c r="G11" s="11">
        <v>24000</v>
      </c>
      <c r="H11" s="6"/>
    </row>
    <row r="12" spans="1:8" s="8" customFormat="1" ht="20.25" customHeight="1" x14ac:dyDescent="0.25">
      <c r="A12" s="4">
        <v>6</v>
      </c>
      <c r="B12" s="7" t="s">
        <v>59</v>
      </c>
      <c r="C12" s="4" t="s">
        <v>84</v>
      </c>
      <c r="D12" s="7">
        <v>1782</v>
      </c>
      <c r="E12" s="7">
        <v>1805</v>
      </c>
      <c r="F12" s="6">
        <f t="shared" si="0"/>
        <v>23</v>
      </c>
      <c r="G12" s="11">
        <v>43500</v>
      </c>
      <c r="H12" s="6"/>
    </row>
    <row r="13" spans="1:8" s="8" customFormat="1" ht="20.25" customHeight="1" x14ac:dyDescent="0.25">
      <c r="A13" s="4">
        <v>7</v>
      </c>
      <c r="B13" s="7" t="s">
        <v>60</v>
      </c>
      <c r="C13" s="4" t="s">
        <v>84</v>
      </c>
      <c r="D13" s="7">
        <v>1167</v>
      </c>
      <c r="E13" s="7">
        <v>1184</v>
      </c>
      <c r="F13" s="6">
        <f t="shared" si="0"/>
        <v>17</v>
      </c>
      <c r="G13" s="11">
        <v>30000</v>
      </c>
      <c r="H13" s="6"/>
    </row>
    <row r="14" spans="1:8" s="8" customFormat="1" ht="20.25" customHeight="1" x14ac:dyDescent="0.25">
      <c r="A14" s="4">
        <v>8</v>
      </c>
      <c r="B14" s="7" t="s">
        <v>61</v>
      </c>
      <c r="C14" s="4" t="s">
        <v>84</v>
      </c>
      <c r="D14" s="7">
        <v>467</v>
      </c>
      <c r="E14" s="7">
        <v>480</v>
      </c>
      <c r="F14" s="6">
        <f t="shared" si="0"/>
        <v>13</v>
      </c>
      <c r="G14" s="11">
        <v>28000</v>
      </c>
      <c r="H14" s="6"/>
    </row>
    <row r="15" spans="1:8" s="8" customFormat="1" ht="20.25" customHeight="1" x14ac:dyDescent="0.25">
      <c r="A15" s="4">
        <v>9</v>
      </c>
      <c r="B15" s="7" t="s">
        <v>62</v>
      </c>
      <c r="C15" s="4" t="s">
        <v>84</v>
      </c>
      <c r="D15" s="7">
        <v>1290</v>
      </c>
      <c r="E15" s="7">
        <v>1307</v>
      </c>
      <c r="F15" s="6">
        <f t="shared" si="0"/>
        <v>17</v>
      </c>
      <c r="G15" s="11">
        <v>30000</v>
      </c>
      <c r="H15" s="6"/>
    </row>
    <row r="16" spans="1:8" s="8" customFormat="1" ht="20.25" customHeight="1" x14ac:dyDescent="0.25">
      <c r="A16" s="4">
        <v>10</v>
      </c>
      <c r="B16" s="7" t="s">
        <v>151</v>
      </c>
      <c r="C16" s="4" t="s">
        <v>84</v>
      </c>
      <c r="D16" s="7">
        <v>55</v>
      </c>
      <c r="E16" s="7">
        <v>59</v>
      </c>
      <c r="F16" s="6">
        <f t="shared" si="0"/>
        <v>4</v>
      </c>
      <c r="G16" s="11">
        <v>16000</v>
      </c>
      <c r="H16" s="6"/>
    </row>
    <row r="17" spans="1:8" s="8" customFormat="1" ht="20.25" customHeight="1" x14ac:dyDescent="0.25">
      <c r="A17" s="4">
        <v>11</v>
      </c>
      <c r="B17" s="7" t="s">
        <v>63</v>
      </c>
      <c r="C17" s="4" t="s">
        <v>84</v>
      </c>
      <c r="D17" s="7">
        <v>389</v>
      </c>
      <c r="E17" s="7">
        <v>404</v>
      </c>
      <c r="F17" s="6">
        <f t="shared" si="0"/>
        <v>15</v>
      </c>
      <c r="G17" s="11">
        <v>26000</v>
      </c>
      <c r="H17" s="6"/>
    </row>
    <row r="18" spans="1:8" s="8" customFormat="1" ht="20.25" customHeight="1" x14ac:dyDescent="0.25">
      <c r="A18" s="4">
        <v>12</v>
      </c>
      <c r="B18" s="7" t="s">
        <v>64</v>
      </c>
      <c r="C18" s="4" t="s">
        <v>84</v>
      </c>
      <c r="D18" s="7">
        <v>521</v>
      </c>
      <c r="E18" s="7">
        <v>538</v>
      </c>
      <c r="F18" s="6">
        <f t="shared" si="0"/>
        <v>17</v>
      </c>
      <c r="G18" s="11">
        <v>30000</v>
      </c>
      <c r="H18" s="6"/>
    </row>
    <row r="19" spans="1:8" s="8" customFormat="1" ht="20.25" customHeight="1" x14ac:dyDescent="0.25">
      <c r="A19" s="4">
        <v>13</v>
      </c>
      <c r="B19" s="7" t="s">
        <v>65</v>
      </c>
      <c r="C19" s="4" t="s">
        <v>84</v>
      </c>
      <c r="D19" s="7">
        <v>583</v>
      </c>
      <c r="E19" s="7">
        <v>596</v>
      </c>
      <c r="F19" s="6">
        <f t="shared" si="0"/>
        <v>13</v>
      </c>
      <c r="G19" s="11">
        <v>22000</v>
      </c>
      <c r="H19" s="6"/>
    </row>
    <row r="20" spans="1:8" s="8" customFormat="1" ht="20.25" customHeight="1" x14ac:dyDescent="0.25">
      <c r="A20" s="4">
        <v>14</v>
      </c>
      <c r="B20" s="7" t="s">
        <v>66</v>
      </c>
      <c r="C20" s="4" t="s">
        <v>84</v>
      </c>
      <c r="D20" s="7">
        <v>19</v>
      </c>
      <c r="E20" s="7">
        <v>34</v>
      </c>
      <c r="F20" s="6">
        <f t="shared" si="0"/>
        <v>15</v>
      </c>
      <c r="G20" s="11">
        <v>16000</v>
      </c>
      <c r="H20" s="6"/>
    </row>
    <row r="21" spans="1:8" s="8" customFormat="1" ht="20.25" customHeight="1" x14ac:dyDescent="0.25">
      <c r="A21" s="4">
        <v>15</v>
      </c>
      <c r="B21" s="7" t="s">
        <v>67</v>
      </c>
      <c r="C21" s="4" t="s">
        <v>84</v>
      </c>
      <c r="D21" s="7">
        <v>669</v>
      </c>
      <c r="E21" s="7">
        <v>680</v>
      </c>
      <c r="F21" s="6">
        <f t="shared" si="0"/>
        <v>11</v>
      </c>
      <c r="G21" s="11">
        <v>18000</v>
      </c>
      <c r="H21" s="6"/>
    </row>
    <row r="22" spans="1:8" s="8" customFormat="1" ht="20.25" customHeight="1" x14ac:dyDescent="0.25">
      <c r="A22" s="4">
        <v>16</v>
      </c>
      <c r="B22" s="7" t="s">
        <v>68</v>
      </c>
      <c r="C22" s="4" t="s">
        <v>84</v>
      </c>
      <c r="D22" s="7">
        <v>379</v>
      </c>
      <c r="E22" s="7">
        <v>406</v>
      </c>
      <c r="F22" s="6">
        <f t="shared" si="0"/>
        <v>27</v>
      </c>
      <c r="G22" s="11">
        <v>30000</v>
      </c>
      <c r="H22" s="6"/>
    </row>
    <row r="23" spans="1:8" s="8" customFormat="1" ht="20.25" customHeight="1" x14ac:dyDescent="0.25">
      <c r="A23" s="4">
        <v>17</v>
      </c>
      <c r="B23" s="7" t="s">
        <v>69</v>
      </c>
      <c r="C23" s="4" t="s">
        <v>84</v>
      </c>
      <c r="D23" s="7">
        <v>769</v>
      </c>
      <c r="E23" s="7">
        <v>784</v>
      </c>
      <c r="F23" s="6">
        <f t="shared" si="0"/>
        <v>15</v>
      </c>
      <c r="G23" s="11">
        <v>26000</v>
      </c>
      <c r="H23" s="6"/>
    </row>
    <row r="24" spans="1:8" s="8" customFormat="1" ht="20.25" customHeight="1" x14ac:dyDescent="0.25">
      <c r="A24" s="4">
        <v>18</v>
      </c>
      <c r="B24" s="7" t="s">
        <v>70</v>
      </c>
      <c r="C24" s="4" t="s">
        <v>84</v>
      </c>
      <c r="D24" s="7">
        <v>0</v>
      </c>
      <c r="E24" s="7">
        <v>0</v>
      </c>
      <c r="F24" s="6">
        <f t="shared" si="0"/>
        <v>0</v>
      </c>
      <c r="G24" s="11">
        <v>0</v>
      </c>
      <c r="H24" s="6"/>
    </row>
    <row r="25" spans="1:8" s="8" customFormat="1" ht="20.25" customHeight="1" x14ac:dyDescent="0.25">
      <c r="A25" s="4">
        <v>19</v>
      </c>
      <c r="B25" s="7" t="s">
        <v>71</v>
      </c>
      <c r="C25" s="4" t="s">
        <v>84</v>
      </c>
      <c r="D25" s="7">
        <v>658</v>
      </c>
      <c r="E25" s="7">
        <v>672</v>
      </c>
      <c r="F25" s="6">
        <f t="shared" si="0"/>
        <v>14</v>
      </c>
      <c r="G25" s="11">
        <v>24000</v>
      </c>
      <c r="H25" s="6"/>
    </row>
    <row r="26" spans="1:8" s="8" customFormat="1" ht="20.25" customHeight="1" x14ac:dyDescent="0.25">
      <c r="A26" s="4">
        <v>20</v>
      </c>
      <c r="B26" s="7" t="s">
        <v>72</v>
      </c>
      <c r="C26" s="4" t="s">
        <v>84</v>
      </c>
      <c r="D26" s="7">
        <v>20</v>
      </c>
      <c r="E26" s="7">
        <v>25</v>
      </c>
      <c r="F26" s="6">
        <f t="shared" si="0"/>
        <v>5</v>
      </c>
      <c r="G26" s="11">
        <v>16000</v>
      </c>
      <c r="H26" s="6"/>
    </row>
    <row r="27" spans="1:8" s="8" customFormat="1" ht="20.25" customHeight="1" x14ac:dyDescent="0.25">
      <c r="A27" s="4">
        <v>21</v>
      </c>
      <c r="B27" s="7" t="s">
        <v>73</v>
      </c>
      <c r="C27" s="4" t="s">
        <v>84</v>
      </c>
      <c r="D27" s="7">
        <v>127</v>
      </c>
      <c r="E27" s="7">
        <v>138</v>
      </c>
      <c r="F27" s="6">
        <f t="shared" si="0"/>
        <v>11</v>
      </c>
      <c r="G27" s="11">
        <v>18000</v>
      </c>
      <c r="H27" s="6"/>
    </row>
    <row r="28" spans="1:8" s="8" customFormat="1" ht="20.25" customHeight="1" x14ac:dyDescent="0.25">
      <c r="A28" s="4">
        <v>22</v>
      </c>
      <c r="B28" s="7" t="s">
        <v>74</v>
      </c>
      <c r="C28" s="4" t="s">
        <v>84</v>
      </c>
      <c r="D28" s="7">
        <v>538</v>
      </c>
      <c r="E28" s="7">
        <v>547</v>
      </c>
      <c r="F28" s="6">
        <f t="shared" si="0"/>
        <v>9</v>
      </c>
      <c r="G28" s="11">
        <v>16000</v>
      </c>
      <c r="H28" s="6"/>
    </row>
    <row r="29" spans="1:8" s="8" customFormat="1" ht="20.25" customHeight="1" x14ac:dyDescent="0.25">
      <c r="A29" s="4">
        <v>23</v>
      </c>
      <c r="B29" s="7" t="s">
        <v>75</v>
      </c>
      <c r="C29" s="4" t="s">
        <v>84</v>
      </c>
      <c r="D29" s="7">
        <v>236</v>
      </c>
      <c r="E29" s="7">
        <v>251</v>
      </c>
      <c r="F29" s="6">
        <f t="shared" si="0"/>
        <v>15</v>
      </c>
      <c r="G29" s="11">
        <v>26000</v>
      </c>
      <c r="H29" s="6"/>
    </row>
    <row r="30" spans="1:8" s="8" customFormat="1" ht="20.25" customHeight="1" x14ac:dyDescent="0.25">
      <c r="A30" s="4">
        <v>24</v>
      </c>
      <c r="B30" s="7" t="s">
        <v>76</v>
      </c>
      <c r="C30" s="4" t="s">
        <v>84</v>
      </c>
      <c r="D30" s="7">
        <v>1217</v>
      </c>
      <c r="E30" s="7">
        <v>1232</v>
      </c>
      <c r="F30" s="6">
        <f t="shared" si="0"/>
        <v>15</v>
      </c>
      <c r="G30" s="11">
        <v>26000</v>
      </c>
      <c r="H30" s="6"/>
    </row>
    <row r="31" spans="1:8" s="8" customFormat="1" ht="20.25" customHeight="1" x14ac:dyDescent="0.25">
      <c r="A31" s="4">
        <v>25</v>
      </c>
      <c r="B31" s="7" t="s">
        <v>77</v>
      </c>
      <c r="C31" s="4" t="s">
        <v>84</v>
      </c>
      <c r="D31" s="7">
        <v>118</v>
      </c>
      <c r="E31" s="7">
        <v>125</v>
      </c>
      <c r="F31" s="6">
        <f t="shared" si="0"/>
        <v>7</v>
      </c>
      <c r="G31" s="11">
        <v>16000</v>
      </c>
      <c r="H31" s="6"/>
    </row>
    <row r="32" spans="1:8" s="8" customFormat="1" ht="20.25" customHeight="1" x14ac:dyDescent="0.25">
      <c r="A32" s="4">
        <v>26</v>
      </c>
      <c r="B32" s="7" t="s">
        <v>78</v>
      </c>
      <c r="C32" s="4" t="s">
        <v>84</v>
      </c>
      <c r="D32" s="7">
        <v>205</v>
      </c>
      <c r="E32" s="7">
        <v>233</v>
      </c>
      <c r="F32" s="6">
        <f t="shared" si="0"/>
        <v>28</v>
      </c>
      <c r="G32" s="11">
        <v>56000</v>
      </c>
      <c r="H32" s="6"/>
    </row>
    <row r="33" spans="1:11" s="8" customFormat="1" ht="20.25" customHeight="1" x14ac:dyDescent="0.25">
      <c r="A33" s="4">
        <v>27</v>
      </c>
      <c r="B33" s="7" t="s">
        <v>79</v>
      </c>
      <c r="C33" s="4" t="s">
        <v>84</v>
      </c>
      <c r="D33" s="7">
        <v>155</v>
      </c>
      <c r="E33" s="7">
        <v>160</v>
      </c>
      <c r="F33" s="6">
        <f t="shared" si="0"/>
        <v>5</v>
      </c>
      <c r="G33" s="11">
        <v>16000</v>
      </c>
      <c r="H33" s="6"/>
    </row>
    <row r="34" spans="1:11" s="8" customFormat="1" ht="20.25" customHeight="1" x14ac:dyDescent="0.25">
      <c r="A34" s="36">
        <v>28</v>
      </c>
      <c r="B34" s="37" t="s">
        <v>80</v>
      </c>
      <c r="C34" s="36" t="s">
        <v>84</v>
      </c>
      <c r="D34" s="37">
        <v>341</v>
      </c>
      <c r="E34" s="37">
        <v>359</v>
      </c>
      <c r="F34" s="38">
        <f t="shared" si="0"/>
        <v>18</v>
      </c>
      <c r="G34" s="39">
        <v>32000</v>
      </c>
      <c r="H34" s="38"/>
    </row>
    <row r="35" spans="1:11" s="8" customFormat="1" ht="20.25" customHeight="1" x14ac:dyDescent="0.25">
      <c r="A35" s="4">
        <v>29</v>
      </c>
      <c r="B35" s="7" t="s">
        <v>81</v>
      </c>
      <c r="C35" s="4" t="s">
        <v>84</v>
      </c>
      <c r="D35" s="7">
        <v>0</v>
      </c>
      <c r="E35" s="7">
        <v>1061</v>
      </c>
      <c r="F35" s="6">
        <f t="shared" si="0"/>
        <v>1061</v>
      </c>
      <c r="G35" s="11">
        <v>108500</v>
      </c>
      <c r="H35" s="6"/>
    </row>
    <row r="36" spans="1:11" s="8" customFormat="1" ht="20.25" customHeight="1" x14ac:dyDescent="0.25">
      <c r="A36" s="4">
        <v>30</v>
      </c>
      <c r="B36" s="7" t="s">
        <v>82</v>
      </c>
      <c r="C36" s="4" t="s">
        <v>84</v>
      </c>
      <c r="D36" s="7">
        <v>26</v>
      </c>
      <c r="E36" s="7">
        <v>33</v>
      </c>
      <c r="F36" s="6">
        <f t="shared" si="0"/>
        <v>7</v>
      </c>
      <c r="G36" s="11">
        <v>16000</v>
      </c>
      <c r="H36" s="6"/>
      <c r="K36" s="8">
        <v>245</v>
      </c>
    </row>
    <row r="37" spans="1:11" s="8" customFormat="1" ht="20.25" customHeight="1" x14ac:dyDescent="0.25">
      <c r="A37" s="4">
        <v>31</v>
      </c>
      <c r="B37" s="7" t="s">
        <v>154</v>
      </c>
      <c r="C37" s="4" t="s">
        <v>84</v>
      </c>
      <c r="D37" s="7">
        <v>164</v>
      </c>
      <c r="E37" s="7">
        <v>166</v>
      </c>
      <c r="F37" s="6">
        <f t="shared" si="0"/>
        <v>2</v>
      </c>
      <c r="G37" s="12">
        <v>16000</v>
      </c>
      <c r="H37" s="6"/>
    </row>
    <row r="38" spans="1:11" s="8" customFormat="1" ht="20.25" customHeight="1" x14ac:dyDescent="0.25">
      <c r="A38" s="4">
        <v>32</v>
      </c>
      <c r="B38" s="7" t="s">
        <v>83</v>
      </c>
      <c r="C38" s="4" t="s">
        <v>84</v>
      </c>
      <c r="D38" s="7">
        <v>37</v>
      </c>
      <c r="E38" s="7">
        <v>37</v>
      </c>
      <c r="F38" s="6">
        <f t="shared" si="0"/>
        <v>0</v>
      </c>
      <c r="G38" s="11">
        <v>16000</v>
      </c>
      <c r="H38" s="6"/>
    </row>
    <row r="39" spans="1:11" s="8" customFormat="1" ht="20.25" customHeight="1" x14ac:dyDescent="0.25">
      <c r="A39" s="4">
        <v>33</v>
      </c>
      <c r="B39" s="9" t="s">
        <v>152</v>
      </c>
      <c r="C39" s="4" t="s">
        <v>84</v>
      </c>
      <c r="D39" s="7">
        <v>327</v>
      </c>
      <c r="E39" s="7">
        <v>338</v>
      </c>
      <c r="F39" s="6">
        <f t="shared" si="0"/>
        <v>11</v>
      </c>
      <c r="G39" s="11">
        <v>18000</v>
      </c>
      <c r="H39" s="6"/>
    </row>
    <row r="40" spans="1:11" s="8" customFormat="1" ht="20.25" customHeight="1" x14ac:dyDescent="0.25">
      <c r="A40" s="4">
        <v>34</v>
      </c>
      <c r="B40" s="7" t="s">
        <v>85</v>
      </c>
      <c r="C40" s="4" t="s">
        <v>84</v>
      </c>
      <c r="D40" s="7">
        <v>207</v>
      </c>
      <c r="E40" s="7">
        <v>226</v>
      </c>
      <c r="F40" s="6">
        <f t="shared" si="0"/>
        <v>19</v>
      </c>
      <c r="G40" s="11">
        <v>34000</v>
      </c>
      <c r="H40" s="6"/>
    </row>
    <row r="41" spans="1:11" ht="14.25" customHeight="1" x14ac:dyDescent="0.25">
      <c r="A41" s="4"/>
      <c r="B41" s="44" t="s">
        <v>86</v>
      </c>
      <c r="C41" s="45"/>
      <c r="D41" s="6"/>
      <c r="E41" s="5"/>
      <c r="F41" s="6">
        <f>SUM(F7:F40)</f>
        <v>1470</v>
      </c>
      <c r="G41" s="11">
        <f>SUM(G7:G40)</f>
        <v>882000</v>
      </c>
      <c r="H41" s="6"/>
    </row>
    <row r="43" spans="1:11" x14ac:dyDescent="0.25">
      <c r="G43" s="1" t="s">
        <v>52</v>
      </c>
    </row>
    <row r="46" spans="1:11" x14ac:dyDescent="0.25">
      <c r="G46" s="1" t="s">
        <v>32</v>
      </c>
    </row>
  </sheetData>
  <mergeCells count="11">
    <mergeCell ref="B41:C41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0.59055118110236227" right="0.39370078740157483" top="0.78740157480314965" bottom="0.39370078740157483" header="0.31496062992125984" footer="0.31496062992125984"/>
  <pageSetup paperSize="5" scale="95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6"/>
  <sheetViews>
    <sheetView topLeftCell="A19" workbookViewId="0">
      <selection activeCell="B7" sqref="B7:F31"/>
    </sheetView>
  </sheetViews>
  <sheetFormatPr defaultRowHeight="15" x14ac:dyDescent="0.25"/>
  <cols>
    <col min="1" max="1" width="0.140625" customWidth="1"/>
    <col min="2" max="2" width="23.28515625" customWidth="1"/>
    <col min="3" max="3" width="16.5703125" customWidth="1"/>
    <col min="7" max="7" width="11.7109375" customWidth="1"/>
  </cols>
  <sheetData>
    <row r="1" spans="1:8" ht="18.75" x14ac:dyDescent="0.25">
      <c r="A1" s="47" t="s">
        <v>119</v>
      </c>
      <c r="B1" s="47"/>
      <c r="C1" s="47"/>
      <c r="D1" s="47"/>
      <c r="E1" s="47"/>
      <c r="F1" s="47"/>
      <c r="G1" s="47"/>
      <c r="H1" s="47"/>
    </row>
    <row r="2" spans="1:8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8" ht="18.75" x14ac:dyDescent="0.25">
      <c r="A3" s="47" t="s">
        <v>172</v>
      </c>
      <c r="B3" s="47"/>
      <c r="C3" s="47"/>
      <c r="D3" s="47"/>
      <c r="E3" s="47"/>
      <c r="F3" s="47"/>
      <c r="G3" s="47"/>
      <c r="H3" s="47"/>
    </row>
    <row r="4" spans="1:8" ht="15.75" x14ac:dyDescent="0.25">
      <c r="A4" s="1"/>
      <c r="B4" s="1"/>
      <c r="C4" s="1"/>
      <c r="D4" s="1"/>
      <c r="E4" s="1"/>
      <c r="F4" s="1"/>
      <c r="G4" s="1"/>
      <c r="H4" s="1"/>
    </row>
    <row r="5" spans="1:8" ht="15.75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8" ht="15.75" x14ac:dyDescent="0.25">
      <c r="A6" s="46"/>
      <c r="B6" s="46"/>
      <c r="C6" s="46"/>
      <c r="D6" s="28" t="s">
        <v>6</v>
      </c>
      <c r="E6" s="28" t="s">
        <v>7</v>
      </c>
      <c r="F6" s="46"/>
      <c r="G6" s="46"/>
      <c r="H6" s="46"/>
    </row>
    <row r="7" spans="1:8" ht="15.75" x14ac:dyDescent="0.25">
      <c r="A7" s="4">
        <v>1</v>
      </c>
      <c r="B7" s="7" t="s">
        <v>121</v>
      </c>
      <c r="C7" s="4" t="s">
        <v>120</v>
      </c>
      <c r="D7" s="7">
        <v>13</v>
      </c>
      <c r="E7" s="7">
        <v>45</v>
      </c>
      <c r="F7" s="6">
        <f>SUM(E7-D7)</f>
        <v>32</v>
      </c>
      <c r="G7" s="34">
        <v>67000</v>
      </c>
      <c r="H7" s="6"/>
    </row>
    <row r="8" spans="1:8" ht="15.75" x14ac:dyDescent="0.25">
      <c r="A8" s="4">
        <v>2</v>
      </c>
      <c r="B8" s="7" t="s">
        <v>122</v>
      </c>
      <c r="C8" s="4" t="s">
        <v>120</v>
      </c>
      <c r="D8" s="7">
        <v>991</v>
      </c>
      <c r="E8" s="7">
        <v>996</v>
      </c>
      <c r="F8" s="6">
        <f t="shared" ref="F8:F21" si="0">SUM(E8-D8)</f>
        <v>5</v>
      </c>
      <c r="G8" s="34">
        <v>16000</v>
      </c>
      <c r="H8" s="6"/>
    </row>
    <row r="9" spans="1:8" ht="15.75" x14ac:dyDescent="0.25">
      <c r="A9" s="4">
        <v>3</v>
      </c>
      <c r="B9" s="7" t="s">
        <v>123</v>
      </c>
      <c r="C9" s="4" t="s">
        <v>120</v>
      </c>
      <c r="D9" s="7">
        <v>628</v>
      </c>
      <c r="E9" s="7">
        <v>640</v>
      </c>
      <c r="F9" s="6">
        <f t="shared" si="0"/>
        <v>12</v>
      </c>
      <c r="G9" s="11">
        <v>20000</v>
      </c>
      <c r="H9" s="6"/>
    </row>
    <row r="10" spans="1:8" ht="15.75" x14ac:dyDescent="0.25">
      <c r="A10" s="4">
        <v>4</v>
      </c>
      <c r="B10" s="7" t="s">
        <v>124</v>
      </c>
      <c r="C10" s="4" t="s">
        <v>120</v>
      </c>
      <c r="D10" s="7">
        <v>1674</v>
      </c>
      <c r="E10" s="7">
        <v>1692</v>
      </c>
      <c r="F10" s="6">
        <f t="shared" si="0"/>
        <v>18</v>
      </c>
      <c r="G10" s="11">
        <v>32000</v>
      </c>
      <c r="H10" s="6"/>
    </row>
    <row r="11" spans="1:8" ht="15.75" x14ac:dyDescent="0.25">
      <c r="A11" s="4">
        <v>5</v>
      </c>
      <c r="B11" s="7" t="s">
        <v>125</v>
      </c>
      <c r="C11" s="4" t="s">
        <v>120</v>
      </c>
      <c r="D11" s="7">
        <v>936</v>
      </c>
      <c r="E11" s="7">
        <v>943</v>
      </c>
      <c r="F11" s="6">
        <f t="shared" si="0"/>
        <v>7</v>
      </c>
      <c r="G11" s="11">
        <v>16000</v>
      </c>
      <c r="H11" s="6"/>
    </row>
    <row r="12" spans="1:8" ht="15.75" x14ac:dyDescent="0.25">
      <c r="A12" s="4">
        <v>6</v>
      </c>
      <c r="B12" s="7" t="s">
        <v>155</v>
      </c>
      <c r="C12" s="4" t="s">
        <v>120</v>
      </c>
      <c r="D12" s="7">
        <v>743</v>
      </c>
      <c r="E12" s="7">
        <v>752</v>
      </c>
      <c r="F12" s="6">
        <f t="shared" si="0"/>
        <v>9</v>
      </c>
      <c r="G12" s="11">
        <v>32000</v>
      </c>
      <c r="H12" s="6"/>
    </row>
    <row r="13" spans="1:8" ht="15.75" x14ac:dyDescent="0.25">
      <c r="A13" s="4">
        <v>7</v>
      </c>
      <c r="B13" s="7" t="s">
        <v>126</v>
      </c>
      <c r="C13" s="4" t="s">
        <v>120</v>
      </c>
      <c r="D13" s="7">
        <v>1573</v>
      </c>
      <c r="E13" s="7">
        <v>1598</v>
      </c>
      <c r="F13" s="6">
        <f t="shared" si="0"/>
        <v>25</v>
      </c>
      <c r="G13" s="11">
        <v>48500</v>
      </c>
      <c r="H13" s="6"/>
    </row>
    <row r="14" spans="1:8" ht="15.75" x14ac:dyDescent="0.25">
      <c r="A14" s="4">
        <v>8</v>
      </c>
      <c r="B14" s="7" t="s">
        <v>161</v>
      </c>
      <c r="C14" s="4" t="s">
        <v>120</v>
      </c>
      <c r="D14" s="7">
        <v>752</v>
      </c>
      <c r="E14" s="7">
        <v>767</v>
      </c>
      <c r="F14" s="6">
        <f t="shared" si="0"/>
        <v>15</v>
      </c>
      <c r="G14" s="11">
        <v>26000</v>
      </c>
      <c r="H14" s="6"/>
    </row>
    <row r="15" spans="1:8" ht="15.75" x14ac:dyDescent="0.25">
      <c r="A15" s="4">
        <v>9</v>
      </c>
      <c r="B15" s="7" t="s">
        <v>64</v>
      </c>
      <c r="C15" s="4" t="s">
        <v>120</v>
      </c>
      <c r="D15" s="7">
        <v>272</v>
      </c>
      <c r="E15" s="7">
        <v>289</v>
      </c>
      <c r="F15" s="6">
        <f t="shared" si="0"/>
        <v>17</v>
      </c>
      <c r="G15" s="11">
        <v>30000</v>
      </c>
      <c r="H15" s="6"/>
    </row>
    <row r="16" spans="1:8" ht="15.75" x14ac:dyDescent="0.25">
      <c r="A16" s="4">
        <v>10</v>
      </c>
      <c r="B16" s="7" t="s">
        <v>128</v>
      </c>
      <c r="C16" s="4" t="s">
        <v>120</v>
      </c>
      <c r="D16" s="7">
        <v>492</v>
      </c>
      <c r="E16" s="7">
        <v>505</v>
      </c>
      <c r="F16" s="6">
        <f t="shared" si="0"/>
        <v>13</v>
      </c>
      <c r="G16" s="11">
        <v>22000</v>
      </c>
      <c r="H16" s="6"/>
    </row>
    <row r="17" spans="1:8" ht="15.75" x14ac:dyDescent="0.25">
      <c r="A17" s="4">
        <v>11</v>
      </c>
      <c r="B17" s="7" t="s">
        <v>129</v>
      </c>
      <c r="C17" s="4" t="s">
        <v>120</v>
      </c>
      <c r="D17" s="7">
        <v>1221</v>
      </c>
      <c r="E17" s="7">
        <v>1232</v>
      </c>
      <c r="F17" s="6">
        <f t="shared" si="0"/>
        <v>11</v>
      </c>
      <c r="G17" s="11">
        <v>18000</v>
      </c>
      <c r="H17" s="6"/>
    </row>
    <row r="18" spans="1:8" ht="15.75" x14ac:dyDescent="0.25">
      <c r="A18" s="4">
        <v>12</v>
      </c>
      <c r="B18" s="7" t="s">
        <v>130</v>
      </c>
      <c r="C18" s="4" t="s">
        <v>120</v>
      </c>
      <c r="D18" s="7">
        <v>355</v>
      </c>
      <c r="E18" s="7">
        <v>400</v>
      </c>
      <c r="F18" s="6">
        <f t="shared" si="0"/>
        <v>45</v>
      </c>
      <c r="G18" s="11">
        <v>108500</v>
      </c>
      <c r="H18" s="6"/>
    </row>
    <row r="19" spans="1:8" ht="15.75" x14ac:dyDescent="0.25">
      <c r="A19" s="4">
        <v>13</v>
      </c>
      <c r="B19" s="7" t="s">
        <v>131</v>
      </c>
      <c r="C19" s="4" t="s">
        <v>120</v>
      </c>
      <c r="D19" s="7">
        <v>252</v>
      </c>
      <c r="E19" s="7">
        <v>258</v>
      </c>
      <c r="F19" s="6">
        <f t="shared" si="0"/>
        <v>6</v>
      </c>
      <c r="G19" s="11">
        <v>16000</v>
      </c>
      <c r="H19" s="6"/>
    </row>
    <row r="20" spans="1:8" ht="15.75" x14ac:dyDescent="0.25">
      <c r="A20" s="4">
        <v>14</v>
      </c>
      <c r="B20" s="7" t="s">
        <v>132</v>
      </c>
      <c r="C20" s="4" t="s">
        <v>120</v>
      </c>
      <c r="D20" s="7">
        <v>109</v>
      </c>
      <c r="E20" s="7">
        <v>118</v>
      </c>
      <c r="F20" s="6">
        <f t="shared" si="0"/>
        <v>9</v>
      </c>
      <c r="G20" s="11">
        <v>16000</v>
      </c>
      <c r="H20" s="6"/>
    </row>
    <row r="21" spans="1:8" ht="15.75" x14ac:dyDescent="0.25">
      <c r="A21" s="4">
        <v>15</v>
      </c>
      <c r="B21" s="7" t="s">
        <v>133</v>
      </c>
      <c r="C21" s="4" t="s">
        <v>120</v>
      </c>
      <c r="D21" s="7">
        <v>525</v>
      </c>
      <c r="E21" s="7">
        <v>556</v>
      </c>
      <c r="F21" s="6">
        <f t="shared" si="0"/>
        <v>31</v>
      </c>
      <c r="G21" s="11">
        <v>64000</v>
      </c>
      <c r="H21" s="6"/>
    </row>
    <row r="22" spans="1:8" ht="15.75" x14ac:dyDescent="0.25">
      <c r="A22" s="4">
        <v>16</v>
      </c>
      <c r="B22" s="7" t="s">
        <v>134</v>
      </c>
      <c r="C22" s="4" t="s">
        <v>120</v>
      </c>
      <c r="D22" s="7"/>
      <c r="E22" s="7"/>
      <c r="F22" s="6"/>
      <c r="G22" s="11">
        <v>0</v>
      </c>
      <c r="H22" s="6"/>
    </row>
    <row r="23" spans="1:8" ht="15.75" x14ac:dyDescent="0.25">
      <c r="A23" s="4">
        <v>17</v>
      </c>
      <c r="B23" s="7" t="s">
        <v>135</v>
      </c>
      <c r="C23" s="4" t="s">
        <v>120</v>
      </c>
      <c r="D23" s="7">
        <v>1359</v>
      </c>
      <c r="E23" s="7">
        <v>1372</v>
      </c>
      <c r="F23" s="6">
        <f>SUM(E23-D23)</f>
        <v>13</v>
      </c>
      <c r="G23" s="11">
        <v>23500</v>
      </c>
      <c r="H23" s="6"/>
    </row>
    <row r="24" spans="1:8" ht="15.75" x14ac:dyDescent="0.25">
      <c r="A24" s="4">
        <v>18</v>
      </c>
      <c r="B24" s="7" t="s">
        <v>136</v>
      </c>
      <c r="C24" s="4" t="s">
        <v>120</v>
      </c>
      <c r="D24" s="7"/>
      <c r="E24" s="7"/>
      <c r="F24" s="6"/>
      <c r="G24" s="11">
        <v>0</v>
      </c>
      <c r="H24" s="6"/>
    </row>
    <row r="25" spans="1:8" ht="15.75" x14ac:dyDescent="0.25">
      <c r="A25" s="4">
        <v>19</v>
      </c>
      <c r="B25" s="7" t="s">
        <v>137</v>
      </c>
      <c r="C25" s="4" t="s">
        <v>120</v>
      </c>
      <c r="D25" s="7">
        <v>234</v>
      </c>
      <c r="E25" s="7">
        <v>247</v>
      </c>
      <c r="F25" s="6">
        <f t="shared" ref="F25:F31" si="1">SUM(E25-D25)</f>
        <v>13</v>
      </c>
      <c r="G25" s="11">
        <v>22000</v>
      </c>
      <c r="H25" s="6"/>
    </row>
    <row r="26" spans="1:8" ht="15.75" x14ac:dyDescent="0.25">
      <c r="A26" s="4">
        <v>20</v>
      </c>
      <c r="B26" s="7" t="s">
        <v>138</v>
      </c>
      <c r="C26" s="4" t="s">
        <v>120</v>
      </c>
      <c r="D26" s="7">
        <v>388</v>
      </c>
      <c r="E26" s="7">
        <v>389</v>
      </c>
      <c r="F26" s="6">
        <f t="shared" si="1"/>
        <v>1</v>
      </c>
      <c r="G26" s="11">
        <v>16000</v>
      </c>
      <c r="H26" s="6"/>
    </row>
    <row r="27" spans="1:8" ht="15.75" x14ac:dyDescent="0.25">
      <c r="A27" s="4">
        <v>21</v>
      </c>
      <c r="B27" s="7" t="s">
        <v>139</v>
      </c>
      <c r="C27" s="4" t="s">
        <v>120</v>
      </c>
      <c r="D27" s="7">
        <v>151</v>
      </c>
      <c r="E27" s="7">
        <v>153</v>
      </c>
      <c r="F27" s="6">
        <f t="shared" si="1"/>
        <v>2</v>
      </c>
      <c r="G27" s="11">
        <v>16000</v>
      </c>
      <c r="H27" s="6"/>
    </row>
    <row r="28" spans="1:8" ht="15.75" x14ac:dyDescent="0.25">
      <c r="A28" s="4">
        <v>22</v>
      </c>
      <c r="B28" s="7" t="s">
        <v>140</v>
      </c>
      <c r="C28" s="4" t="s">
        <v>120</v>
      </c>
      <c r="D28" s="7">
        <v>452</v>
      </c>
      <c r="E28" s="7">
        <v>463</v>
      </c>
      <c r="F28" s="6">
        <f t="shared" si="1"/>
        <v>11</v>
      </c>
      <c r="G28" s="11">
        <v>18000</v>
      </c>
      <c r="H28" s="6"/>
    </row>
    <row r="29" spans="1:8" ht="15.75" x14ac:dyDescent="0.25">
      <c r="A29" s="4">
        <v>23</v>
      </c>
      <c r="B29" s="7" t="s">
        <v>141</v>
      </c>
      <c r="C29" s="4" t="s">
        <v>120</v>
      </c>
      <c r="D29" s="7">
        <v>245</v>
      </c>
      <c r="E29" s="7">
        <v>252</v>
      </c>
      <c r="F29" s="6">
        <f t="shared" si="1"/>
        <v>7</v>
      </c>
      <c r="G29" s="11">
        <v>16000</v>
      </c>
      <c r="H29" s="6"/>
    </row>
    <row r="30" spans="1:8" ht="15.75" x14ac:dyDescent="0.25">
      <c r="A30" s="4">
        <v>24</v>
      </c>
      <c r="B30" s="33" t="s">
        <v>175</v>
      </c>
      <c r="C30" s="4" t="s">
        <v>120</v>
      </c>
      <c r="D30" s="7">
        <v>72</v>
      </c>
      <c r="E30" s="7">
        <v>75</v>
      </c>
      <c r="F30" s="6">
        <v>3</v>
      </c>
      <c r="G30" s="11">
        <v>16000</v>
      </c>
      <c r="H30" s="6"/>
    </row>
    <row r="31" spans="1:8" ht="15.75" x14ac:dyDescent="0.25">
      <c r="A31" s="4">
        <v>25</v>
      </c>
      <c r="B31" s="1" t="s">
        <v>157</v>
      </c>
      <c r="C31" s="4" t="s">
        <v>158</v>
      </c>
      <c r="D31" s="5">
        <v>98</v>
      </c>
      <c r="E31" s="5">
        <v>114</v>
      </c>
      <c r="F31" s="6">
        <f t="shared" si="1"/>
        <v>16</v>
      </c>
      <c r="G31" s="35">
        <v>51000</v>
      </c>
      <c r="H31" s="5"/>
    </row>
    <row r="32" spans="1:8" ht="15.75" x14ac:dyDescent="0.25">
      <c r="A32" s="5"/>
      <c r="B32" s="48" t="s">
        <v>86</v>
      </c>
      <c r="C32" s="48"/>
      <c r="D32" s="6"/>
      <c r="E32" s="6"/>
      <c r="F32" s="6">
        <f>SUM(F7:F31)</f>
        <v>321</v>
      </c>
      <c r="G32" s="11">
        <f>SUM(G7:G31)</f>
        <v>710500</v>
      </c>
      <c r="H32" s="6"/>
    </row>
    <row r="33" spans="1:8" ht="15.75" x14ac:dyDescent="0.25">
      <c r="A33" s="1"/>
      <c r="B33" s="1"/>
      <c r="C33" s="1"/>
      <c r="D33" s="1"/>
      <c r="E33" s="1"/>
      <c r="F33" s="1"/>
      <c r="G33" s="1" t="s">
        <v>52</v>
      </c>
      <c r="H33" s="1"/>
    </row>
    <row r="34" spans="1:8" ht="15.75" x14ac:dyDescent="0.25">
      <c r="A34" s="1"/>
      <c r="B34" s="1"/>
      <c r="C34" s="1"/>
      <c r="D34" s="1"/>
      <c r="E34" s="1"/>
      <c r="F34" s="1"/>
      <c r="G34" s="1"/>
      <c r="H34" s="1"/>
    </row>
    <row r="35" spans="1:8" ht="15.75" x14ac:dyDescent="0.25">
      <c r="A35" s="1"/>
      <c r="B35" s="1"/>
      <c r="C35" s="1"/>
      <c r="D35" s="1"/>
      <c r="E35" s="1"/>
      <c r="F35" s="1"/>
      <c r="G35" s="1"/>
      <c r="H35" s="1"/>
    </row>
    <row r="36" spans="1:8" ht="15.75" x14ac:dyDescent="0.25">
      <c r="A36" s="1"/>
      <c r="B36" s="1"/>
      <c r="C36" s="1"/>
      <c r="D36" s="1"/>
      <c r="E36" s="1"/>
      <c r="F36" s="1"/>
      <c r="G36" s="1" t="s">
        <v>32</v>
      </c>
      <c r="H36" s="1"/>
    </row>
  </sheetData>
  <mergeCells count="11">
    <mergeCell ref="B32:C32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0.7" right="0.38" top="0.61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"/>
  <sheetViews>
    <sheetView view="pageBreakPreview" topLeftCell="A25" zoomScaleSheetLayoutView="100" workbookViewId="0">
      <selection activeCell="C28" sqref="C28"/>
    </sheetView>
  </sheetViews>
  <sheetFormatPr defaultRowHeight="15.75" x14ac:dyDescent="0.25"/>
  <cols>
    <col min="1" max="1" width="5" style="1" customWidth="1"/>
    <col min="2" max="2" width="22.85546875" style="1" customWidth="1"/>
    <col min="3" max="3" width="15.85546875" style="1" customWidth="1"/>
    <col min="4" max="5" width="8.7109375" style="1" customWidth="1"/>
    <col min="6" max="6" width="12.7109375" style="1" customWidth="1"/>
    <col min="7" max="7" width="11.85546875" style="1" customWidth="1"/>
    <col min="8" max="8" width="11.140625" style="1" customWidth="1"/>
    <col min="9" max="16384" width="9.140625" style="1"/>
  </cols>
  <sheetData>
    <row r="1" spans="1:8" ht="18.75" x14ac:dyDescent="0.25">
      <c r="A1" s="47" t="s">
        <v>119</v>
      </c>
      <c r="B1" s="47"/>
      <c r="C1" s="47"/>
      <c r="D1" s="47"/>
      <c r="E1" s="47"/>
      <c r="F1" s="47"/>
      <c r="G1" s="47"/>
      <c r="H1" s="47"/>
    </row>
    <row r="2" spans="1:8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8" ht="18.75" x14ac:dyDescent="0.25">
      <c r="A3" s="47" t="str">
        <f>'Sheet1 (3)'!A3:H3</f>
        <v>BULAN JUNI 2020</v>
      </c>
      <c r="B3" s="47"/>
      <c r="C3" s="47"/>
      <c r="D3" s="47"/>
      <c r="E3" s="47"/>
      <c r="F3" s="47"/>
      <c r="G3" s="47"/>
      <c r="H3" s="47"/>
    </row>
    <row r="5" spans="1:8" s="2" customFormat="1" ht="16.5" customHeight="1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8" s="2" customFormat="1" ht="16.5" customHeight="1" x14ac:dyDescent="0.25">
      <c r="A6" s="46"/>
      <c r="B6" s="46"/>
      <c r="C6" s="46"/>
      <c r="D6" s="3" t="s">
        <v>6</v>
      </c>
      <c r="E6" s="3" t="s">
        <v>7</v>
      </c>
      <c r="F6" s="46"/>
      <c r="G6" s="46"/>
      <c r="H6" s="46"/>
    </row>
    <row r="7" spans="1:8" s="8" customFormat="1" ht="20.25" customHeight="1" x14ac:dyDescent="0.25">
      <c r="A7" s="4">
        <v>1</v>
      </c>
      <c r="B7" s="7" t="s">
        <v>121</v>
      </c>
      <c r="C7" s="4" t="s">
        <v>120</v>
      </c>
      <c r="D7" s="7">
        <v>1328</v>
      </c>
      <c r="E7" s="7">
        <v>1328</v>
      </c>
      <c r="F7" s="6">
        <f>E7-D7</f>
        <v>0</v>
      </c>
      <c r="G7" s="11">
        <v>16000</v>
      </c>
      <c r="H7" s="6"/>
    </row>
    <row r="8" spans="1:8" s="8" customFormat="1" ht="20.25" customHeight="1" x14ac:dyDescent="0.25">
      <c r="A8" s="4">
        <v>2</v>
      </c>
      <c r="B8" s="7" t="s">
        <v>122</v>
      </c>
      <c r="C8" s="4" t="s">
        <v>120</v>
      </c>
      <c r="D8" s="7">
        <v>974</v>
      </c>
      <c r="E8" s="7">
        <v>976</v>
      </c>
      <c r="F8" s="6">
        <f t="shared" ref="F8:F31" si="0">E8-D8</f>
        <v>2</v>
      </c>
      <c r="G8" s="11">
        <v>16000</v>
      </c>
      <c r="H8" s="6"/>
    </row>
    <row r="9" spans="1:8" s="8" customFormat="1" ht="20.25" customHeight="1" x14ac:dyDescent="0.25">
      <c r="A9" s="4">
        <v>3</v>
      </c>
      <c r="B9" s="7" t="s">
        <v>123</v>
      </c>
      <c r="C9" s="4" t="s">
        <v>120</v>
      </c>
      <c r="D9" s="7">
        <v>453</v>
      </c>
      <c r="E9" s="7">
        <v>484</v>
      </c>
      <c r="F9" s="6">
        <f t="shared" si="0"/>
        <v>31</v>
      </c>
      <c r="G9" s="11">
        <v>64000</v>
      </c>
      <c r="H9" s="6"/>
    </row>
    <row r="10" spans="1:8" s="8" customFormat="1" ht="20.25" customHeight="1" x14ac:dyDescent="0.25">
      <c r="A10" s="4">
        <v>4</v>
      </c>
      <c r="B10" s="7" t="s">
        <v>124</v>
      </c>
      <c r="C10" s="4" t="s">
        <v>120</v>
      </c>
      <c r="D10" s="7">
        <v>1600</v>
      </c>
      <c r="E10" s="7">
        <v>1613</v>
      </c>
      <c r="F10" s="6">
        <f t="shared" si="0"/>
        <v>13</v>
      </c>
      <c r="G10" s="11">
        <v>22000</v>
      </c>
      <c r="H10" s="6"/>
    </row>
    <row r="11" spans="1:8" s="8" customFormat="1" ht="20.25" customHeight="1" x14ac:dyDescent="0.25">
      <c r="A11" s="4">
        <v>5</v>
      </c>
      <c r="B11" s="7" t="s">
        <v>125</v>
      </c>
      <c r="C11" s="4" t="s">
        <v>120</v>
      </c>
      <c r="D11" s="7">
        <v>890</v>
      </c>
      <c r="E11" s="7">
        <v>897</v>
      </c>
      <c r="F11" s="6">
        <f t="shared" si="0"/>
        <v>7</v>
      </c>
      <c r="G11" s="11">
        <v>16000</v>
      </c>
      <c r="H11" s="6"/>
    </row>
    <row r="12" spans="1:8" s="8" customFormat="1" ht="20.25" customHeight="1" x14ac:dyDescent="0.25">
      <c r="A12" s="4">
        <v>6</v>
      </c>
      <c r="B12" s="7" t="s">
        <v>155</v>
      </c>
      <c r="C12" s="4" t="s">
        <v>120</v>
      </c>
      <c r="D12" s="7">
        <v>716</v>
      </c>
      <c r="E12" s="7">
        <v>717</v>
      </c>
      <c r="F12" s="6">
        <f t="shared" si="0"/>
        <v>1</v>
      </c>
      <c r="G12" s="11">
        <v>16000</v>
      </c>
      <c r="H12" s="6"/>
    </row>
    <row r="13" spans="1:8" s="8" customFormat="1" ht="20.25" customHeight="1" x14ac:dyDescent="0.25">
      <c r="A13" s="4">
        <v>7</v>
      </c>
      <c r="B13" s="7" t="s">
        <v>126</v>
      </c>
      <c r="C13" s="4" t="s">
        <v>120</v>
      </c>
      <c r="D13" s="7">
        <v>1523</v>
      </c>
      <c r="E13" s="7">
        <v>1532</v>
      </c>
      <c r="F13" s="6">
        <f t="shared" si="0"/>
        <v>9</v>
      </c>
      <c r="G13" s="11">
        <v>16000</v>
      </c>
      <c r="H13" s="6"/>
    </row>
    <row r="14" spans="1:8" s="8" customFormat="1" ht="20.25" customHeight="1" x14ac:dyDescent="0.25">
      <c r="A14" s="4">
        <v>8</v>
      </c>
      <c r="B14" s="7" t="s">
        <v>127</v>
      </c>
      <c r="C14" s="4" t="s">
        <v>120</v>
      </c>
      <c r="D14" s="7">
        <v>689</v>
      </c>
      <c r="E14" s="7">
        <v>702</v>
      </c>
      <c r="F14" s="6">
        <f t="shared" si="0"/>
        <v>13</v>
      </c>
      <c r="G14" s="11">
        <v>22000</v>
      </c>
      <c r="H14" s="6"/>
    </row>
    <row r="15" spans="1:8" s="8" customFormat="1" ht="20.25" customHeight="1" x14ac:dyDescent="0.25">
      <c r="A15" s="4">
        <v>9</v>
      </c>
      <c r="B15" s="7" t="s">
        <v>64</v>
      </c>
      <c r="C15" s="4" t="s">
        <v>120</v>
      </c>
      <c r="D15" s="7">
        <v>201</v>
      </c>
      <c r="E15" s="7">
        <v>218</v>
      </c>
      <c r="F15" s="6">
        <f t="shared" si="0"/>
        <v>17</v>
      </c>
      <c r="G15" s="11">
        <v>30000</v>
      </c>
      <c r="H15" s="6"/>
    </row>
    <row r="16" spans="1:8" s="8" customFormat="1" ht="20.25" customHeight="1" x14ac:dyDescent="0.25">
      <c r="A16" s="4">
        <v>10</v>
      </c>
      <c r="B16" s="7" t="s">
        <v>128</v>
      </c>
      <c r="C16" s="4" t="s">
        <v>120</v>
      </c>
      <c r="D16" s="7">
        <v>424</v>
      </c>
      <c r="E16" s="7">
        <v>435</v>
      </c>
      <c r="F16" s="6">
        <f t="shared" si="0"/>
        <v>11</v>
      </c>
      <c r="G16" s="11">
        <v>18000</v>
      </c>
      <c r="H16" s="6"/>
    </row>
    <row r="17" spans="1:8" s="8" customFormat="1" ht="20.25" customHeight="1" x14ac:dyDescent="0.25">
      <c r="A17" s="4">
        <v>11</v>
      </c>
      <c r="B17" s="7" t="s">
        <v>129</v>
      </c>
      <c r="C17" s="4" t="s">
        <v>120</v>
      </c>
      <c r="D17" s="7">
        <v>1172</v>
      </c>
      <c r="E17" s="7">
        <v>1183</v>
      </c>
      <c r="F17" s="6">
        <f t="shared" si="0"/>
        <v>11</v>
      </c>
      <c r="G17" s="11">
        <v>18000</v>
      </c>
      <c r="H17" s="6"/>
    </row>
    <row r="18" spans="1:8" s="8" customFormat="1" ht="20.25" customHeight="1" x14ac:dyDescent="0.25">
      <c r="A18" s="4">
        <v>12</v>
      </c>
      <c r="B18" s="7" t="s">
        <v>130</v>
      </c>
      <c r="C18" s="4" t="s">
        <v>120</v>
      </c>
      <c r="D18" s="7">
        <v>188</v>
      </c>
      <c r="E18" s="7">
        <v>213</v>
      </c>
      <c r="F18" s="6">
        <f t="shared" si="0"/>
        <v>25</v>
      </c>
      <c r="G18" s="11">
        <v>48500</v>
      </c>
      <c r="H18" s="6"/>
    </row>
    <row r="19" spans="1:8" s="8" customFormat="1" ht="20.25" customHeight="1" x14ac:dyDescent="0.25">
      <c r="A19" s="4">
        <v>13</v>
      </c>
      <c r="B19" s="7" t="s">
        <v>131</v>
      </c>
      <c r="C19" s="4" t="s">
        <v>120</v>
      </c>
      <c r="D19" s="7">
        <v>221</v>
      </c>
      <c r="E19" s="7">
        <v>227</v>
      </c>
      <c r="F19" s="6">
        <f t="shared" si="0"/>
        <v>6</v>
      </c>
      <c r="G19" s="11">
        <v>16000</v>
      </c>
      <c r="H19" s="6"/>
    </row>
    <row r="20" spans="1:8" s="8" customFormat="1" ht="20.25" customHeight="1" x14ac:dyDescent="0.25">
      <c r="A20" s="4">
        <v>14</v>
      </c>
      <c r="B20" s="7" t="s">
        <v>132</v>
      </c>
      <c r="C20" s="4" t="s">
        <v>120</v>
      </c>
      <c r="D20" s="7">
        <v>87</v>
      </c>
      <c r="E20" s="7">
        <v>89</v>
      </c>
      <c r="F20" s="6">
        <f t="shared" si="0"/>
        <v>2</v>
      </c>
      <c r="G20" s="11">
        <v>16000</v>
      </c>
      <c r="H20" s="6"/>
    </row>
    <row r="21" spans="1:8" s="8" customFormat="1" ht="20.25" customHeight="1" x14ac:dyDescent="0.25">
      <c r="A21" s="4">
        <v>15</v>
      </c>
      <c r="B21" s="7" t="s">
        <v>133</v>
      </c>
      <c r="C21" s="4" t="s">
        <v>120</v>
      </c>
      <c r="D21" s="7">
        <v>408</v>
      </c>
      <c r="E21" s="7">
        <v>435</v>
      </c>
      <c r="F21" s="6">
        <f t="shared" si="0"/>
        <v>27</v>
      </c>
      <c r="G21" s="11">
        <v>53500</v>
      </c>
      <c r="H21" s="6"/>
    </row>
    <row r="22" spans="1:8" s="8" customFormat="1" ht="20.25" customHeight="1" x14ac:dyDescent="0.25">
      <c r="A22" s="4">
        <v>16</v>
      </c>
      <c r="B22" s="7" t="s">
        <v>134</v>
      </c>
      <c r="C22" s="4" t="s">
        <v>120</v>
      </c>
      <c r="D22" s="7">
        <v>1660</v>
      </c>
      <c r="E22" s="7">
        <v>1661</v>
      </c>
      <c r="F22" s="6">
        <f t="shared" si="0"/>
        <v>1</v>
      </c>
      <c r="G22" s="11">
        <v>16000</v>
      </c>
      <c r="H22" s="6"/>
    </row>
    <row r="23" spans="1:8" s="8" customFormat="1" ht="20.25" customHeight="1" x14ac:dyDescent="0.25">
      <c r="A23" s="4">
        <v>17</v>
      </c>
      <c r="B23" s="7" t="s">
        <v>135</v>
      </c>
      <c r="C23" s="4" t="s">
        <v>120</v>
      </c>
      <c r="D23" s="7">
        <v>1295</v>
      </c>
      <c r="E23" s="7">
        <v>1307</v>
      </c>
      <c r="F23" s="6">
        <f t="shared" si="0"/>
        <v>12</v>
      </c>
      <c r="G23" s="11">
        <v>21000</v>
      </c>
      <c r="H23" s="6"/>
    </row>
    <row r="24" spans="1:8" s="8" customFormat="1" ht="20.25" customHeight="1" x14ac:dyDescent="0.25">
      <c r="A24" s="4">
        <v>18</v>
      </c>
      <c r="B24" s="7" t="s">
        <v>136</v>
      </c>
      <c r="C24" s="4" t="s">
        <v>120</v>
      </c>
      <c r="D24" s="7">
        <v>2599</v>
      </c>
      <c r="E24" s="7">
        <v>2611</v>
      </c>
      <c r="F24" s="6">
        <f t="shared" si="0"/>
        <v>12</v>
      </c>
      <c r="G24" s="11">
        <v>20000</v>
      </c>
      <c r="H24" s="6"/>
    </row>
    <row r="25" spans="1:8" s="8" customFormat="1" ht="20.25" customHeight="1" x14ac:dyDescent="0.25">
      <c r="A25" s="4">
        <v>19</v>
      </c>
      <c r="B25" s="7" t="s">
        <v>137</v>
      </c>
      <c r="C25" s="4" t="s">
        <v>120</v>
      </c>
      <c r="D25" s="7">
        <v>177</v>
      </c>
      <c r="E25" s="7">
        <v>190</v>
      </c>
      <c r="F25" s="6">
        <f t="shared" si="0"/>
        <v>13</v>
      </c>
      <c r="G25" s="11">
        <v>22000</v>
      </c>
      <c r="H25" s="6"/>
    </row>
    <row r="26" spans="1:8" s="8" customFormat="1" ht="20.25" customHeight="1" x14ac:dyDescent="0.25">
      <c r="A26" s="4">
        <v>20</v>
      </c>
      <c r="B26" s="7" t="s">
        <v>138</v>
      </c>
      <c r="C26" s="4" t="s">
        <v>120</v>
      </c>
      <c r="D26" s="7">
        <v>351</v>
      </c>
      <c r="E26" s="7">
        <v>358</v>
      </c>
      <c r="F26" s="6">
        <f t="shared" si="0"/>
        <v>7</v>
      </c>
      <c r="G26" s="11">
        <v>16000</v>
      </c>
      <c r="H26" s="6"/>
    </row>
    <row r="27" spans="1:8" s="8" customFormat="1" ht="20.25" customHeight="1" x14ac:dyDescent="0.25">
      <c r="A27" s="4">
        <v>21</v>
      </c>
      <c r="B27" s="7" t="s">
        <v>139</v>
      </c>
      <c r="C27" s="4" t="s">
        <v>120</v>
      </c>
      <c r="D27" s="7">
        <v>145</v>
      </c>
      <c r="E27" s="7">
        <v>146</v>
      </c>
      <c r="F27" s="6">
        <f t="shared" si="0"/>
        <v>1</v>
      </c>
      <c r="G27" s="11">
        <v>16000</v>
      </c>
      <c r="H27" s="6"/>
    </row>
    <row r="28" spans="1:8" s="8" customFormat="1" ht="20.25" customHeight="1" x14ac:dyDescent="0.25">
      <c r="A28" s="4">
        <v>22</v>
      </c>
      <c r="B28" s="7" t="s">
        <v>140</v>
      </c>
      <c r="C28" s="4" t="s">
        <v>120</v>
      </c>
      <c r="D28" s="7">
        <v>411</v>
      </c>
      <c r="E28" s="7">
        <v>420</v>
      </c>
      <c r="F28" s="6">
        <f t="shared" si="0"/>
        <v>9</v>
      </c>
      <c r="G28" s="11">
        <v>16000</v>
      </c>
      <c r="H28" s="6"/>
    </row>
    <row r="29" spans="1:8" s="8" customFormat="1" ht="20.25" customHeight="1" x14ac:dyDescent="0.25">
      <c r="A29" s="4">
        <v>23</v>
      </c>
      <c r="B29" s="7" t="s">
        <v>141</v>
      </c>
      <c r="C29" s="4" t="s">
        <v>120</v>
      </c>
      <c r="D29" s="7">
        <v>213</v>
      </c>
      <c r="E29" s="7">
        <v>216</v>
      </c>
      <c r="F29" s="6">
        <f t="shared" si="0"/>
        <v>3</v>
      </c>
      <c r="G29" s="11">
        <v>16000</v>
      </c>
      <c r="H29" s="6"/>
    </row>
    <row r="30" spans="1:8" s="8" customFormat="1" ht="20.25" customHeight="1" x14ac:dyDescent="0.25">
      <c r="A30" s="4">
        <v>24</v>
      </c>
      <c r="B30" s="13" t="s">
        <v>156</v>
      </c>
      <c r="C30" s="4" t="s">
        <v>120</v>
      </c>
      <c r="D30" s="7">
        <v>60</v>
      </c>
      <c r="E30" s="7">
        <v>61</v>
      </c>
      <c r="F30" s="6">
        <f t="shared" si="0"/>
        <v>1</v>
      </c>
      <c r="G30" s="11">
        <v>16000</v>
      </c>
      <c r="H30" s="6"/>
    </row>
    <row r="31" spans="1:8" ht="14.25" customHeight="1" x14ac:dyDescent="0.25">
      <c r="A31" s="4"/>
      <c r="B31" s="1" t="s">
        <v>157</v>
      </c>
      <c r="C31" s="4" t="s">
        <v>158</v>
      </c>
      <c r="D31" s="5">
        <v>26</v>
      </c>
      <c r="E31" s="5">
        <v>37</v>
      </c>
      <c r="F31" s="6">
        <f t="shared" si="0"/>
        <v>11</v>
      </c>
      <c r="G31" s="16">
        <v>18000</v>
      </c>
    </row>
    <row r="32" spans="1:8" x14ac:dyDescent="0.25">
      <c r="B32" s="44" t="s">
        <v>86</v>
      </c>
      <c r="C32" s="45"/>
      <c r="D32" s="6"/>
      <c r="E32" s="6">
        <v>8</v>
      </c>
      <c r="F32" s="6">
        <f>SUM(F7:F30)</f>
        <v>234</v>
      </c>
      <c r="G32" s="11">
        <f>SUM(G7:G31)</f>
        <v>565000</v>
      </c>
      <c r="H32" s="6"/>
    </row>
    <row r="33" spans="7:7" x14ac:dyDescent="0.25">
      <c r="G33" s="1" t="s">
        <v>52</v>
      </c>
    </row>
    <row r="36" spans="7:7" x14ac:dyDescent="0.25">
      <c r="G36" s="1" t="s">
        <v>32</v>
      </c>
    </row>
  </sheetData>
  <mergeCells count="11">
    <mergeCell ref="B32:C32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0.59055118110236227" right="0.39370078740157483" top="0.78740157480314965" bottom="0.39370078740157483" header="0.31496062992125984" footer="0.31496062992125984"/>
  <pageSetup paperSize="5" scale="95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"/>
  <sheetViews>
    <sheetView view="pageBreakPreview" topLeftCell="A20" zoomScaleSheetLayoutView="100" workbookViewId="0">
      <selection activeCell="B32" sqref="B32"/>
    </sheetView>
  </sheetViews>
  <sheetFormatPr defaultRowHeight="15.75" x14ac:dyDescent="0.25"/>
  <cols>
    <col min="1" max="1" width="5" style="1" customWidth="1"/>
    <col min="2" max="2" width="21.85546875" style="1" customWidth="1"/>
    <col min="3" max="3" width="11.28515625" style="1" customWidth="1"/>
    <col min="4" max="5" width="10.7109375" style="1" customWidth="1"/>
    <col min="6" max="6" width="13.5703125" style="1" customWidth="1"/>
    <col min="7" max="8" width="12.5703125" style="1" customWidth="1"/>
    <col min="9" max="16384" width="9.140625" style="1"/>
  </cols>
  <sheetData>
    <row r="1" spans="1:8" ht="18.75" x14ac:dyDescent="0.25">
      <c r="A1" s="47" t="s">
        <v>87</v>
      </c>
      <c r="B1" s="47"/>
      <c r="C1" s="47"/>
      <c r="D1" s="47"/>
      <c r="E1" s="47"/>
      <c r="F1" s="47"/>
      <c r="G1" s="47"/>
      <c r="H1" s="47"/>
    </row>
    <row r="2" spans="1:8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8" ht="18.75" x14ac:dyDescent="0.25">
      <c r="A3" s="47" t="s">
        <v>160</v>
      </c>
      <c r="B3" s="47"/>
      <c r="C3" s="47"/>
      <c r="D3" s="47"/>
      <c r="E3" s="47"/>
      <c r="F3" s="47"/>
      <c r="G3" s="47"/>
      <c r="H3" s="47"/>
    </row>
    <row r="5" spans="1:8" s="2" customFormat="1" ht="16.5" customHeight="1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8" s="2" customFormat="1" ht="16.5" customHeight="1" x14ac:dyDescent="0.25">
      <c r="A6" s="46"/>
      <c r="B6" s="46"/>
      <c r="C6" s="46"/>
      <c r="D6" s="3" t="s">
        <v>6</v>
      </c>
      <c r="E6" s="3" t="s">
        <v>7</v>
      </c>
      <c r="F6" s="46"/>
      <c r="G6" s="46"/>
      <c r="H6" s="46"/>
    </row>
    <row r="7" spans="1:8" s="8" customFormat="1" ht="20.25" customHeight="1" x14ac:dyDescent="0.25">
      <c r="A7" s="4">
        <v>1</v>
      </c>
      <c r="B7" s="7" t="s">
        <v>89</v>
      </c>
      <c r="C7" s="4" t="s">
        <v>88</v>
      </c>
      <c r="D7" s="7">
        <v>649</v>
      </c>
      <c r="E7" s="7">
        <v>656</v>
      </c>
      <c r="F7" s="6">
        <f>E7-D7</f>
        <v>7</v>
      </c>
      <c r="G7" s="11">
        <v>16000</v>
      </c>
      <c r="H7" s="6"/>
    </row>
    <row r="8" spans="1:8" s="8" customFormat="1" ht="20.25" customHeight="1" x14ac:dyDescent="0.25">
      <c r="A8" s="4">
        <v>2</v>
      </c>
      <c r="B8" s="7" t="s">
        <v>90</v>
      </c>
      <c r="C8" s="4" t="s">
        <v>88</v>
      </c>
      <c r="D8" s="7">
        <v>702</v>
      </c>
      <c r="E8" s="7">
        <v>708</v>
      </c>
      <c r="F8" s="6">
        <f t="shared" ref="F8:F37" si="0">E8-D8</f>
        <v>6</v>
      </c>
      <c r="G8" s="11">
        <v>16000</v>
      </c>
      <c r="H8" s="6"/>
    </row>
    <row r="9" spans="1:8" s="8" customFormat="1" ht="20.25" customHeight="1" x14ac:dyDescent="0.25">
      <c r="A9" s="4">
        <v>3</v>
      </c>
      <c r="B9" s="7" t="s">
        <v>91</v>
      </c>
      <c r="C9" s="4" t="s">
        <v>88</v>
      </c>
      <c r="D9" s="7">
        <v>685</v>
      </c>
      <c r="E9" s="7">
        <v>695</v>
      </c>
      <c r="F9" s="6">
        <f t="shared" si="0"/>
        <v>10</v>
      </c>
      <c r="G9" s="11">
        <v>16000</v>
      </c>
      <c r="H9" s="6"/>
    </row>
    <row r="10" spans="1:8" s="8" customFormat="1" ht="20.25" customHeight="1" x14ac:dyDescent="0.25">
      <c r="A10" s="4">
        <v>4</v>
      </c>
      <c r="B10" s="7" t="s">
        <v>92</v>
      </c>
      <c r="C10" s="4" t="s">
        <v>88</v>
      </c>
      <c r="D10" s="7">
        <v>1247</v>
      </c>
      <c r="E10" s="7">
        <v>1259</v>
      </c>
      <c r="F10" s="6">
        <f t="shared" si="0"/>
        <v>12</v>
      </c>
      <c r="G10" s="11">
        <v>20000</v>
      </c>
      <c r="H10" s="6"/>
    </row>
    <row r="11" spans="1:8" s="8" customFormat="1" ht="20.25" customHeight="1" x14ac:dyDescent="0.25">
      <c r="A11" s="4">
        <v>5</v>
      </c>
      <c r="B11" s="7" t="s">
        <v>93</v>
      </c>
      <c r="C11" s="4" t="s">
        <v>88</v>
      </c>
      <c r="D11" s="7">
        <v>486</v>
      </c>
      <c r="E11" s="7">
        <v>491</v>
      </c>
      <c r="F11" s="6">
        <f t="shared" si="0"/>
        <v>5</v>
      </c>
      <c r="G11" s="11">
        <v>16000</v>
      </c>
      <c r="H11" s="6"/>
    </row>
    <row r="12" spans="1:8" s="8" customFormat="1" ht="20.25" customHeight="1" x14ac:dyDescent="0.25">
      <c r="A12" s="4">
        <v>6</v>
      </c>
      <c r="B12" s="7" t="s">
        <v>94</v>
      </c>
      <c r="C12" s="4" t="s">
        <v>88</v>
      </c>
      <c r="D12" s="7">
        <v>458</v>
      </c>
      <c r="E12" s="7">
        <v>466</v>
      </c>
      <c r="F12" s="6">
        <f t="shared" si="0"/>
        <v>8</v>
      </c>
      <c r="G12" s="11">
        <v>16000</v>
      </c>
      <c r="H12" s="6"/>
    </row>
    <row r="13" spans="1:8" s="8" customFormat="1" ht="20.25" customHeight="1" x14ac:dyDescent="0.25">
      <c r="A13" s="4">
        <v>7</v>
      </c>
      <c r="B13" s="7" t="s">
        <v>153</v>
      </c>
      <c r="C13" s="4" t="s">
        <v>88</v>
      </c>
      <c r="D13" s="7">
        <v>1203</v>
      </c>
      <c r="E13" s="7">
        <v>1208</v>
      </c>
      <c r="F13" s="6">
        <f t="shared" si="0"/>
        <v>5</v>
      </c>
      <c r="G13" s="11">
        <v>16000</v>
      </c>
      <c r="H13" s="6"/>
    </row>
    <row r="14" spans="1:8" s="8" customFormat="1" ht="20.25" customHeight="1" x14ac:dyDescent="0.25">
      <c r="A14" s="4">
        <v>8</v>
      </c>
      <c r="B14" s="7" t="s">
        <v>95</v>
      </c>
      <c r="C14" s="4" t="s">
        <v>88</v>
      </c>
      <c r="D14" s="7">
        <v>99</v>
      </c>
      <c r="E14" s="7">
        <v>101</v>
      </c>
      <c r="F14" s="6">
        <f t="shared" si="0"/>
        <v>2</v>
      </c>
      <c r="G14" s="11">
        <v>16000</v>
      </c>
      <c r="H14" s="6"/>
    </row>
    <row r="15" spans="1:8" s="8" customFormat="1" ht="20.25" customHeight="1" x14ac:dyDescent="0.25">
      <c r="A15" s="4">
        <v>9</v>
      </c>
      <c r="B15" s="7" t="s">
        <v>96</v>
      </c>
      <c r="C15" s="4" t="s">
        <v>88</v>
      </c>
      <c r="D15" s="7">
        <v>579</v>
      </c>
      <c r="E15" s="7">
        <v>583</v>
      </c>
      <c r="F15" s="6">
        <f t="shared" si="0"/>
        <v>4</v>
      </c>
      <c r="G15" s="11">
        <v>16000</v>
      </c>
      <c r="H15" s="6"/>
    </row>
    <row r="16" spans="1:8" s="8" customFormat="1" ht="20.25" customHeight="1" x14ac:dyDescent="0.25">
      <c r="A16" s="4">
        <v>10</v>
      </c>
      <c r="B16" s="7" t="s">
        <v>97</v>
      </c>
      <c r="C16" s="4" t="s">
        <v>88</v>
      </c>
      <c r="D16" s="7">
        <v>667</v>
      </c>
      <c r="E16" s="7">
        <v>675</v>
      </c>
      <c r="F16" s="6">
        <f t="shared" si="0"/>
        <v>8</v>
      </c>
      <c r="G16" s="11">
        <v>16000</v>
      </c>
      <c r="H16" s="6"/>
    </row>
    <row r="17" spans="1:8" s="8" customFormat="1" ht="20.25" customHeight="1" x14ac:dyDescent="0.25">
      <c r="A17" s="4">
        <v>11</v>
      </c>
      <c r="B17" s="7" t="s">
        <v>98</v>
      </c>
      <c r="C17" s="4" t="s">
        <v>88</v>
      </c>
      <c r="D17" s="7">
        <v>32</v>
      </c>
      <c r="E17" s="7">
        <v>35</v>
      </c>
      <c r="F17" s="6">
        <f t="shared" si="0"/>
        <v>3</v>
      </c>
      <c r="G17" s="11">
        <v>16000</v>
      </c>
      <c r="H17" s="6"/>
    </row>
    <row r="18" spans="1:8" s="8" customFormat="1" ht="20.25" customHeight="1" x14ac:dyDescent="0.25">
      <c r="A18" s="4">
        <v>12</v>
      </c>
      <c r="B18" s="7" t="s">
        <v>99</v>
      </c>
      <c r="C18" s="4" t="s">
        <v>88</v>
      </c>
      <c r="D18" s="7">
        <v>540</v>
      </c>
      <c r="E18" s="7">
        <v>546</v>
      </c>
      <c r="F18" s="6">
        <f t="shared" si="0"/>
        <v>6</v>
      </c>
      <c r="G18" s="11">
        <v>16000</v>
      </c>
      <c r="H18" s="6"/>
    </row>
    <row r="19" spans="1:8" s="8" customFormat="1" ht="20.25" customHeight="1" x14ac:dyDescent="0.25">
      <c r="A19" s="4">
        <v>13</v>
      </c>
      <c r="B19" s="7" t="s">
        <v>100</v>
      </c>
      <c r="C19" s="4" t="s">
        <v>88</v>
      </c>
      <c r="D19" s="7">
        <v>751</v>
      </c>
      <c r="E19" s="7">
        <v>765</v>
      </c>
      <c r="F19" s="6">
        <f t="shared" si="0"/>
        <v>14</v>
      </c>
      <c r="G19" s="11">
        <v>24000</v>
      </c>
      <c r="H19" s="6"/>
    </row>
    <row r="20" spans="1:8" s="8" customFormat="1" ht="20.25" customHeight="1" x14ac:dyDescent="0.25">
      <c r="A20" s="4">
        <v>14</v>
      </c>
      <c r="B20" s="7" t="s">
        <v>101</v>
      </c>
      <c r="C20" s="4" t="s">
        <v>88</v>
      </c>
      <c r="D20" s="7">
        <v>1055</v>
      </c>
      <c r="E20" s="7">
        <v>1056</v>
      </c>
      <c r="F20" s="6">
        <f t="shared" si="0"/>
        <v>1</v>
      </c>
      <c r="G20" s="11">
        <v>16000</v>
      </c>
      <c r="H20" s="6"/>
    </row>
    <row r="21" spans="1:8" s="8" customFormat="1" ht="20.25" customHeight="1" x14ac:dyDescent="0.25">
      <c r="A21" s="4">
        <v>15</v>
      </c>
      <c r="B21" s="7" t="s">
        <v>102</v>
      </c>
      <c r="C21" s="4" t="s">
        <v>88</v>
      </c>
      <c r="D21" s="7">
        <v>260</v>
      </c>
      <c r="E21" s="7">
        <v>270</v>
      </c>
      <c r="F21" s="6">
        <f t="shared" si="0"/>
        <v>10</v>
      </c>
      <c r="G21" s="11">
        <v>16000</v>
      </c>
      <c r="H21" s="6"/>
    </row>
    <row r="22" spans="1:8" s="8" customFormat="1" ht="20.25" customHeight="1" x14ac:dyDescent="0.25">
      <c r="A22" s="4">
        <v>16</v>
      </c>
      <c r="B22" s="7" t="s">
        <v>103</v>
      </c>
      <c r="C22" s="4" t="s">
        <v>88</v>
      </c>
      <c r="D22" s="7">
        <v>459</v>
      </c>
      <c r="E22" s="7">
        <v>469</v>
      </c>
      <c r="F22" s="6">
        <f t="shared" si="0"/>
        <v>10</v>
      </c>
      <c r="G22" s="11">
        <v>16000</v>
      </c>
      <c r="H22" s="6"/>
    </row>
    <row r="23" spans="1:8" s="8" customFormat="1" ht="20.25" customHeight="1" x14ac:dyDescent="0.25">
      <c r="A23" s="4">
        <v>17</v>
      </c>
      <c r="B23" s="7" t="s">
        <v>104</v>
      </c>
      <c r="C23" s="4" t="s">
        <v>88</v>
      </c>
      <c r="D23" s="7">
        <v>1706</v>
      </c>
      <c r="E23" s="7">
        <v>3</v>
      </c>
      <c r="F23" s="6">
        <v>10</v>
      </c>
      <c r="G23" s="11">
        <v>16000</v>
      </c>
      <c r="H23" s="6"/>
    </row>
    <row r="24" spans="1:8" s="8" customFormat="1" ht="20.25" customHeight="1" x14ac:dyDescent="0.25">
      <c r="A24" s="4">
        <v>18</v>
      </c>
      <c r="B24" s="7" t="s">
        <v>105</v>
      </c>
      <c r="C24" s="4" t="s">
        <v>88</v>
      </c>
      <c r="D24" s="7">
        <v>100</v>
      </c>
      <c r="E24" s="7">
        <v>106</v>
      </c>
      <c r="F24" s="6">
        <f t="shared" si="0"/>
        <v>6</v>
      </c>
      <c r="G24" s="11">
        <v>16000</v>
      </c>
      <c r="H24" s="6"/>
    </row>
    <row r="25" spans="1:8" s="8" customFormat="1" ht="20.25" customHeight="1" x14ac:dyDescent="0.25">
      <c r="A25" s="4">
        <v>19</v>
      </c>
      <c r="B25" s="7" t="s">
        <v>106</v>
      </c>
      <c r="C25" s="4" t="s">
        <v>88</v>
      </c>
      <c r="D25" s="7">
        <v>440</v>
      </c>
      <c r="E25" s="7">
        <v>441</v>
      </c>
      <c r="F25" s="6">
        <f t="shared" si="0"/>
        <v>1</v>
      </c>
      <c r="G25" s="11">
        <v>16000</v>
      </c>
      <c r="H25" s="6"/>
    </row>
    <row r="26" spans="1:8" s="8" customFormat="1" ht="20.25" customHeight="1" x14ac:dyDescent="0.25">
      <c r="A26" s="4">
        <v>20</v>
      </c>
      <c r="B26" s="7" t="s">
        <v>107</v>
      </c>
      <c r="C26" s="4" t="s">
        <v>88</v>
      </c>
      <c r="D26" s="7">
        <v>233</v>
      </c>
      <c r="E26" s="7">
        <v>241</v>
      </c>
      <c r="F26" s="6">
        <f t="shared" si="0"/>
        <v>8</v>
      </c>
      <c r="G26" s="11">
        <v>16000</v>
      </c>
      <c r="H26" s="6"/>
    </row>
    <row r="27" spans="1:8" s="8" customFormat="1" ht="20.25" customHeight="1" x14ac:dyDescent="0.25">
      <c r="A27" s="4">
        <v>21</v>
      </c>
      <c r="B27" s="7" t="s">
        <v>108</v>
      </c>
      <c r="C27" s="4" t="s">
        <v>88</v>
      </c>
      <c r="D27" s="7">
        <v>120</v>
      </c>
      <c r="E27" s="7">
        <v>129</v>
      </c>
      <c r="F27" s="6">
        <f t="shared" si="0"/>
        <v>9</v>
      </c>
      <c r="G27" s="11">
        <v>16000</v>
      </c>
      <c r="H27" s="6"/>
    </row>
    <row r="28" spans="1:8" s="8" customFormat="1" ht="20.25" customHeight="1" x14ac:dyDescent="0.25">
      <c r="A28" s="4">
        <v>22</v>
      </c>
      <c r="B28" s="7" t="s">
        <v>109</v>
      </c>
      <c r="C28" s="4" t="s">
        <v>88</v>
      </c>
      <c r="D28" s="7">
        <v>24</v>
      </c>
      <c r="E28" s="7">
        <v>25</v>
      </c>
      <c r="F28" s="6">
        <f t="shared" si="0"/>
        <v>1</v>
      </c>
      <c r="G28" s="11">
        <v>16000</v>
      </c>
      <c r="H28" s="6"/>
    </row>
    <row r="29" spans="1:8" s="8" customFormat="1" ht="20.25" customHeight="1" x14ac:dyDescent="0.25">
      <c r="A29" s="4">
        <v>23</v>
      </c>
      <c r="B29" s="7" t="s">
        <v>110</v>
      </c>
      <c r="C29" s="4" t="s">
        <v>88</v>
      </c>
      <c r="D29" s="7">
        <v>110</v>
      </c>
      <c r="E29" s="7">
        <v>113</v>
      </c>
      <c r="F29" s="6">
        <f t="shared" si="0"/>
        <v>3</v>
      </c>
      <c r="G29" s="11">
        <v>16000</v>
      </c>
      <c r="H29" s="6"/>
    </row>
    <row r="30" spans="1:8" s="8" customFormat="1" ht="20.25" customHeight="1" x14ac:dyDescent="0.25">
      <c r="A30" s="4">
        <v>24</v>
      </c>
      <c r="B30" s="7" t="s">
        <v>111</v>
      </c>
      <c r="C30" s="4" t="s">
        <v>88</v>
      </c>
      <c r="D30" s="7">
        <v>1856</v>
      </c>
      <c r="E30" s="7">
        <v>1907</v>
      </c>
      <c r="F30" s="6">
        <f t="shared" si="0"/>
        <v>51</v>
      </c>
      <c r="G30" s="11">
        <v>129500</v>
      </c>
      <c r="H30" s="6"/>
    </row>
    <row r="31" spans="1:8" s="8" customFormat="1" ht="20.25" customHeight="1" x14ac:dyDescent="0.25">
      <c r="A31" s="4">
        <v>25</v>
      </c>
      <c r="B31" s="7" t="s">
        <v>112</v>
      </c>
      <c r="C31" s="4" t="s">
        <v>88</v>
      </c>
      <c r="D31" s="7">
        <v>872</v>
      </c>
      <c r="E31" s="7">
        <v>880</v>
      </c>
      <c r="F31" s="6">
        <f t="shared" si="0"/>
        <v>8</v>
      </c>
      <c r="G31" s="11">
        <v>16000</v>
      </c>
      <c r="H31" s="6"/>
    </row>
    <row r="32" spans="1:8" s="8" customFormat="1" ht="20.25" customHeight="1" x14ac:dyDescent="0.25">
      <c r="A32" s="4">
        <v>26</v>
      </c>
      <c r="B32" s="7" t="s">
        <v>113</v>
      </c>
      <c r="C32" s="4" t="s">
        <v>88</v>
      </c>
      <c r="D32" s="7">
        <v>22</v>
      </c>
      <c r="E32" s="7">
        <v>24</v>
      </c>
      <c r="F32" s="6">
        <f t="shared" si="0"/>
        <v>2</v>
      </c>
      <c r="G32" s="11">
        <v>16000</v>
      </c>
      <c r="H32" s="6"/>
    </row>
    <row r="33" spans="1:8" s="8" customFormat="1" ht="20.25" customHeight="1" x14ac:dyDescent="0.25">
      <c r="A33" s="4">
        <v>27</v>
      </c>
      <c r="B33" s="7" t="s">
        <v>114</v>
      </c>
      <c r="C33" s="4" t="s">
        <v>88</v>
      </c>
      <c r="D33" s="7">
        <v>494</v>
      </c>
      <c r="E33" s="7">
        <v>501</v>
      </c>
      <c r="F33" s="6">
        <f t="shared" si="0"/>
        <v>7</v>
      </c>
      <c r="G33" s="11">
        <v>16000</v>
      </c>
      <c r="H33" s="6"/>
    </row>
    <row r="34" spans="1:8" s="8" customFormat="1" ht="20.25" customHeight="1" x14ac:dyDescent="0.25">
      <c r="A34" s="4">
        <v>28</v>
      </c>
      <c r="B34" s="7" t="s">
        <v>115</v>
      </c>
      <c r="C34" s="4" t="s">
        <v>88</v>
      </c>
      <c r="D34" s="7">
        <v>971</v>
      </c>
      <c r="E34" s="7">
        <v>3</v>
      </c>
      <c r="F34" s="6">
        <v>10</v>
      </c>
      <c r="G34" s="11">
        <v>16000</v>
      </c>
      <c r="H34" s="6"/>
    </row>
    <row r="35" spans="1:8" s="8" customFormat="1" ht="20.25" customHeight="1" x14ac:dyDescent="0.25">
      <c r="A35" s="4">
        <v>29</v>
      </c>
      <c r="B35" s="7" t="s">
        <v>116</v>
      </c>
      <c r="C35" s="4" t="s">
        <v>88</v>
      </c>
      <c r="D35" s="7">
        <v>428</v>
      </c>
      <c r="E35" s="7">
        <v>432</v>
      </c>
      <c r="F35" s="6">
        <f t="shared" si="0"/>
        <v>4</v>
      </c>
      <c r="G35" s="11">
        <v>16000</v>
      </c>
      <c r="H35" s="6"/>
    </row>
    <row r="36" spans="1:8" s="8" customFormat="1" ht="20.25" customHeight="1" x14ac:dyDescent="0.25">
      <c r="A36" s="4">
        <v>30</v>
      </c>
      <c r="B36" s="7" t="s">
        <v>117</v>
      </c>
      <c r="C36" s="4" t="s">
        <v>88</v>
      </c>
      <c r="D36" s="7">
        <v>299</v>
      </c>
      <c r="E36" s="7">
        <v>307</v>
      </c>
      <c r="F36" s="6">
        <f t="shared" si="0"/>
        <v>8</v>
      </c>
      <c r="G36" s="11">
        <v>16000</v>
      </c>
      <c r="H36" s="6"/>
    </row>
    <row r="37" spans="1:8" s="8" customFormat="1" ht="20.25" customHeight="1" x14ac:dyDescent="0.25">
      <c r="A37" s="4">
        <v>31</v>
      </c>
      <c r="B37" s="7" t="s">
        <v>118</v>
      </c>
      <c r="C37" s="4" t="s">
        <v>88</v>
      </c>
      <c r="D37" s="7">
        <v>209</v>
      </c>
      <c r="E37" s="7">
        <v>213</v>
      </c>
      <c r="F37" s="6">
        <f t="shared" si="0"/>
        <v>4</v>
      </c>
      <c r="G37" s="11">
        <v>16000</v>
      </c>
      <c r="H37" s="6"/>
    </row>
    <row r="38" spans="1:8" ht="14.25" customHeight="1" x14ac:dyDescent="0.25">
      <c r="A38" s="4"/>
      <c r="B38" s="44" t="s">
        <v>86</v>
      </c>
      <c r="C38" s="45"/>
      <c r="D38" s="6"/>
      <c r="E38" s="6"/>
      <c r="F38" s="6">
        <f>SUM(F7:F37)</f>
        <v>243</v>
      </c>
      <c r="G38" s="11">
        <f>SUM(G7:G37)</f>
        <v>621500</v>
      </c>
      <c r="H38" s="6"/>
    </row>
    <row r="40" spans="1:8" x14ac:dyDescent="0.25">
      <c r="G40" s="1" t="s">
        <v>52</v>
      </c>
    </row>
    <row r="43" spans="1:8" x14ac:dyDescent="0.25">
      <c r="G43" s="1" t="s">
        <v>32</v>
      </c>
    </row>
  </sheetData>
  <mergeCells count="11">
    <mergeCell ref="B38:C38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0.59055118110236227" right="0.39370078740157483" top="0.78740157480314965" bottom="0.39370078740157483" header="0.31496062992125984" footer="0.31496062992125984"/>
  <pageSetup paperSize="5" scale="95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"/>
  <sheetViews>
    <sheetView topLeftCell="A16" workbookViewId="0">
      <selection activeCell="D30" sqref="D30"/>
    </sheetView>
  </sheetViews>
  <sheetFormatPr defaultRowHeight="15" x14ac:dyDescent="0.25"/>
  <cols>
    <col min="2" max="2" width="22.5703125" customWidth="1"/>
    <col min="3" max="3" width="17.5703125" customWidth="1"/>
    <col min="4" max="4" width="7.7109375" customWidth="1"/>
    <col min="5" max="5" width="7" customWidth="1"/>
    <col min="6" max="6" width="7.5703125" customWidth="1"/>
    <col min="7" max="7" width="11.5703125" customWidth="1"/>
  </cols>
  <sheetData>
    <row r="1" spans="1:8" ht="18.75" x14ac:dyDescent="0.25">
      <c r="A1" s="47" t="s">
        <v>119</v>
      </c>
      <c r="B1" s="47"/>
      <c r="C1" s="47"/>
      <c r="D1" s="47"/>
      <c r="E1" s="47"/>
      <c r="F1" s="47"/>
      <c r="G1" s="47"/>
      <c r="H1" s="47"/>
    </row>
    <row r="2" spans="1:8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8" ht="18.75" x14ac:dyDescent="0.25">
      <c r="A3" s="47" t="s">
        <v>162</v>
      </c>
      <c r="B3" s="47"/>
      <c r="C3" s="47"/>
      <c r="D3" s="47"/>
      <c r="E3" s="47"/>
      <c r="F3" s="47"/>
      <c r="G3" s="47"/>
      <c r="H3" s="47"/>
    </row>
    <row r="4" spans="1:8" ht="15.75" x14ac:dyDescent="0.25">
      <c r="A4" s="1"/>
      <c r="B4" s="1"/>
      <c r="C4" s="1"/>
      <c r="D4" s="1"/>
      <c r="E4" s="1"/>
      <c r="F4" s="1"/>
      <c r="G4" s="1"/>
      <c r="H4" s="1"/>
    </row>
    <row r="5" spans="1:8" ht="15.75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8" ht="15.75" x14ac:dyDescent="0.25">
      <c r="A6" s="46"/>
      <c r="B6" s="46"/>
      <c r="C6" s="46"/>
      <c r="D6" s="15" t="s">
        <v>6</v>
      </c>
      <c r="E6" s="15" t="s">
        <v>7</v>
      </c>
      <c r="F6" s="46"/>
      <c r="G6" s="46"/>
      <c r="H6" s="46"/>
    </row>
    <row r="7" spans="1:8" ht="15.75" x14ac:dyDescent="0.25">
      <c r="A7" s="4">
        <v>1</v>
      </c>
      <c r="B7" s="7" t="s">
        <v>121</v>
      </c>
      <c r="C7" s="4" t="s">
        <v>120</v>
      </c>
      <c r="D7" s="7">
        <v>1328</v>
      </c>
      <c r="E7" s="7">
        <v>1</v>
      </c>
      <c r="F7" s="6">
        <f>E7-D7</f>
        <v>-1327</v>
      </c>
      <c r="G7" s="19">
        <v>16000</v>
      </c>
      <c r="H7" s="6"/>
    </row>
    <row r="8" spans="1:8" ht="15.75" x14ac:dyDescent="0.25">
      <c r="A8" s="4">
        <v>2</v>
      </c>
      <c r="B8" s="7" t="s">
        <v>122</v>
      </c>
      <c r="C8" s="4" t="s">
        <v>120</v>
      </c>
      <c r="D8" s="7">
        <v>976</v>
      </c>
      <c r="E8" s="7">
        <v>979</v>
      </c>
      <c r="F8" s="6">
        <f t="shared" ref="F8:F31" si="0">E8-D8</f>
        <v>3</v>
      </c>
      <c r="G8" s="11">
        <v>16000</v>
      </c>
      <c r="H8" s="6"/>
    </row>
    <row r="9" spans="1:8" ht="15.75" x14ac:dyDescent="0.25">
      <c r="A9" s="4">
        <v>3</v>
      </c>
      <c r="B9" s="7" t="s">
        <v>123</v>
      </c>
      <c r="C9" s="4" t="s">
        <v>120</v>
      </c>
      <c r="D9" s="7">
        <v>484</v>
      </c>
      <c r="E9" s="7">
        <v>536</v>
      </c>
      <c r="F9" s="6">
        <f t="shared" si="0"/>
        <v>52</v>
      </c>
      <c r="G9" s="11">
        <v>126000</v>
      </c>
      <c r="H9" s="6"/>
    </row>
    <row r="10" spans="1:8" ht="15.75" x14ac:dyDescent="0.25">
      <c r="A10" s="4">
        <v>4</v>
      </c>
      <c r="B10" s="7" t="s">
        <v>124</v>
      </c>
      <c r="C10" s="4" t="s">
        <v>120</v>
      </c>
      <c r="D10" s="7">
        <v>1613</v>
      </c>
      <c r="E10" s="7">
        <v>1634</v>
      </c>
      <c r="F10" s="6">
        <f t="shared" si="0"/>
        <v>21</v>
      </c>
      <c r="G10" s="11">
        <v>38500</v>
      </c>
      <c r="H10" s="6"/>
    </row>
    <row r="11" spans="1:8" ht="15.75" x14ac:dyDescent="0.25">
      <c r="A11" s="4">
        <v>5</v>
      </c>
      <c r="B11" s="7" t="s">
        <v>125</v>
      </c>
      <c r="C11" s="4" t="s">
        <v>120</v>
      </c>
      <c r="D11" s="7">
        <v>897</v>
      </c>
      <c r="E11" s="7">
        <v>913</v>
      </c>
      <c r="F11" s="6">
        <f t="shared" si="0"/>
        <v>16</v>
      </c>
      <c r="G11" s="11">
        <v>28000</v>
      </c>
      <c r="H11" s="6"/>
    </row>
    <row r="12" spans="1:8" ht="15.75" x14ac:dyDescent="0.25">
      <c r="A12" s="4">
        <v>6</v>
      </c>
      <c r="B12" s="7" t="s">
        <v>155</v>
      </c>
      <c r="C12" s="4" t="s">
        <v>120</v>
      </c>
      <c r="D12" s="7">
        <v>717</v>
      </c>
      <c r="E12" s="7">
        <v>718</v>
      </c>
      <c r="F12" s="6">
        <f t="shared" si="0"/>
        <v>1</v>
      </c>
      <c r="G12" s="11">
        <v>16000</v>
      </c>
      <c r="H12" s="6"/>
    </row>
    <row r="13" spans="1:8" ht="15.75" x14ac:dyDescent="0.25">
      <c r="A13" s="4">
        <v>7</v>
      </c>
      <c r="B13" s="7" t="s">
        <v>126</v>
      </c>
      <c r="C13" s="4" t="s">
        <v>120</v>
      </c>
      <c r="D13" s="7">
        <v>1532</v>
      </c>
      <c r="E13" s="7">
        <v>1546</v>
      </c>
      <c r="F13" s="6">
        <f t="shared" si="0"/>
        <v>14</v>
      </c>
      <c r="G13" s="11">
        <v>24000</v>
      </c>
      <c r="H13" s="6"/>
    </row>
    <row r="14" spans="1:8" ht="15.75" x14ac:dyDescent="0.25">
      <c r="A14" s="4">
        <v>8</v>
      </c>
      <c r="B14" s="7" t="s">
        <v>161</v>
      </c>
      <c r="C14" s="4" t="s">
        <v>120</v>
      </c>
      <c r="D14" s="7">
        <v>702</v>
      </c>
      <c r="E14" s="7">
        <v>719</v>
      </c>
      <c r="F14" s="6">
        <f t="shared" si="0"/>
        <v>17</v>
      </c>
      <c r="G14" s="11">
        <v>30000</v>
      </c>
      <c r="H14" s="6"/>
    </row>
    <row r="15" spans="1:8" ht="15.75" x14ac:dyDescent="0.25">
      <c r="A15" s="4">
        <v>9</v>
      </c>
      <c r="B15" s="7" t="s">
        <v>64</v>
      </c>
      <c r="C15" s="4" t="s">
        <v>120</v>
      </c>
      <c r="D15" s="7">
        <v>218</v>
      </c>
      <c r="E15" s="7">
        <v>327</v>
      </c>
      <c r="F15" s="6">
        <f t="shared" si="0"/>
        <v>109</v>
      </c>
      <c r="G15" s="11">
        <v>434500</v>
      </c>
      <c r="H15" s="6"/>
    </row>
    <row r="16" spans="1:8" ht="15.75" x14ac:dyDescent="0.25">
      <c r="A16" s="4">
        <v>10</v>
      </c>
      <c r="B16" s="7" t="s">
        <v>128</v>
      </c>
      <c r="C16" s="4" t="s">
        <v>120</v>
      </c>
      <c r="D16" s="7">
        <v>435</v>
      </c>
      <c r="E16" s="7">
        <v>455</v>
      </c>
      <c r="F16" s="6">
        <f t="shared" si="0"/>
        <v>20</v>
      </c>
      <c r="G16" s="11">
        <v>36000</v>
      </c>
      <c r="H16" s="6"/>
    </row>
    <row r="17" spans="1:8" ht="15.75" x14ac:dyDescent="0.25">
      <c r="A17" s="4">
        <v>11</v>
      </c>
      <c r="B17" s="7" t="s">
        <v>129</v>
      </c>
      <c r="C17" s="4" t="s">
        <v>120</v>
      </c>
      <c r="D17" s="7">
        <v>1183</v>
      </c>
      <c r="E17" s="7">
        <v>1197</v>
      </c>
      <c r="F17" s="6">
        <f t="shared" si="0"/>
        <v>14</v>
      </c>
      <c r="G17" s="11">
        <v>18000</v>
      </c>
      <c r="H17" s="6"/>
    </row>
    <row r="18" spans="1:8" ht="15.75" x14ac:dyDescent="0.25">
      <c r="A18" s="4">
        <v>12</v>
      </c>
      <c r="B18" s="7" t="s">
        <v>130</v>
      </c>
      <c r="C18" s="4" t="s">
        <v>120</v>
      </c>
      <c r="D18" s="7">
        <v>213</v>
      </c>
      <c r="E18" s="7">
        <v>258</v>
      </c>
      <c r="F18" s="6">
        <f t="shared" si="0"/>
        <v>45</v>
      </c>
      <c r="G18" s="11">
        <v>108500</v>
      </c>
      <c r="H18" s="6"/>
    </row>
    <row r="19" spans="1:8" ht="15.75" x14ac:dyDescent="0.25">
      <c r="A19" s="4">
        <v>13</v>
      </c>
      <c r="B19" s="7" t="s">
        <v>131</v>
      </c>
      <c r="C19" s="4" t="s">
        <v>120</v>
      </c>
      <c r="D19" s="7">
        <v>227</v>
      </c>
      <c r="E19" s="7">
        <v>240</v>
      </c>
      <c r="F19" s="6">
        <f t="shared" si="0"/>
        <v>13</v>
      </c>
      <c r="G19" s="11">
        <v>22000</v>
      </c>
      <c r="H19" s="6"/>
    </row>
    <row r="20" spans="1:8" ht="15.75" x14ac:dyDescent="0.25">
      <c r="A20" s="4">
        <v>14</v>
      </c>
      <c r="B20" s="7" t="s">
        <v>132</v>
      </c>
      <c r="C20" s="4" t="s">
        <v>120</v>
      </c>
      <c r="D20" s="7">
        <v>89</v>
      </c>
      <c r="E20" s="7">
        <v>96</v>
      </c>
      <c r="F20" s="6">
        <f t="shared" si="0"/>
        <v>7</v>
      </c>
      <c r="G20" s="11">
        <v>16000</v>
      </c>
      <c r="H20" s="6"/>
    </row>
    <row r="21" spans="1:8" ht="15.75" x14ac:dyDescent="0.25">
      <c r="A21" s="4">
        <v>15</v>
      </c>
      <c r="B21" s="7" t="s">
        <v>133</v>
      </c>
      <c r="C21" s="4" t="s">
        <v>120</v>
      </c>
      <c r="D21" s="7">
        <v>435</v>
      </c>
      <c r="E21" s="7">
        <v>467</v>
      </c>
      <c r="F21" s="6">
        <f t="shared" si="0"/>
        <v>32</v>
      </c>
      <c r="G21" s="11">
        <v>67000</v>
      </c>
      <c r="H21" s="6"/>
    </row>
    <row r="22" spans="1:8" ht="15.75" x14ac:dyDescent="0.25">
      <c r="A22" s="4">
        <v>16</v>
      </c>
      <c r="B22" s="7" t="s">
        <v>134</v>
      </c>
      <c r="C22" s="4" t="s">
        <v>120</v>
      </c>
      <c r="D22" s="7">
        <v>1661</v>
      </c>
      <c r="E22" s="7">
        <v>1611</v>
      </c>
      <c r="F22" s="6">
        <f t="shared" si="0"/>
        <v>-50</v>
      </c>
      <c r="G22" s="11">
        <v>16000</v>
      </c>
      <c r="H22" s="6"/>
    </row>
    <row r="23" spans="1:8" ht="15.75" x14ac:dyDescent="0.25">
      <c r="A23" s="4">
        <v>17</v>
      </c>
      <c r="B23" s="7" t="s">
        <v>135</v>
      </c>
      <c r="C23" s="4" t="s">
        <v>120</v>
      </c>
      <c r="D23" s="7">
        <v>1307</v>
      </c>
      <c r="E23" s="7">
        <v>1327</v>
      </c>
      <c r="F23" s="6">
        <f t="shared" si="0"/>
        <v>20</v>
      </c>
      <c r="G23" s="11">
        <v>41000</v>
      </c>
      <c r="H23" s="6"/>
    </row>
    <row r="24" spans="1:8" ht="15.75" x14ac:dyDescent="0.25">
      <c r="A24" s="4">
        <v>18</v>
      </c>
      <c r="B24" s="7" t="s">
        <v>136</v>
      </c>
      <c r="C24" s="4" t="s">
        <v>120</v>
      </c>
      <c r="D24" s="7">
        <v>2611</v>
      </c>
      <c r="E24" s="7">
        <v>2611</v>
      </c>
      <c r="F24" s="6">
        <f t="shared" si="0"/>
        <v>0</v>
      </c>
      <c r="G24" s="11">
        <v>20000</v>
      </c>
      <c r="H24" s="6"/>
    </row>
    <row r="25" spans="1:8" ht="15.75" x14ac:dyDescent="0.25">
      <c r="A25" s="4">
        <v>19</v>
      </c>
      <c r="B25" s="7" t="s">
        <v>137</v>
      </c>
      <c r="C25" s="4" t="s">
        <v>120</v>
      </c>
      <c r="D25" s="7">
        <v>190</v>
      </c>
      <c r="E25" s="7">
        <v>205</v>
      </c>
      <c r="F25" s="6">
        <f t="shared" si="0"/>
        <v>15</v>
      </c>
      <c r="G25" s="11">
        <v>26000</v>
      </c>
      <c r="H25" s="6"/>
    </row>
    <row r="26" spans="1:8" ht="15.75" x14ac:dyDescent="0.25">
      <c r="A26" s="4">
        <v>20</v>
      </c>
      <c r="B26" s="7" t="s">
        <v>138</v>
      </c>
      <c r="C26" s="4" t="s">
        <v>120</v>
      </c>
      <c r="D26" s="7">
        <v>358</v>
      </c>
      <c r="E26" s="7">
        <v>362</v>
      </c>
      <c r="F26" s="6">
        <f t="shared" si="0"/>
        <v>4</v>
      </c>
      <c r="G26" s="11">
        <v>16000</v>
      </c>
      <c r="H26" s="6"/>
    </row>
    <row r="27" spans="1:8" ht="15.75" x14ac:dyDescent="0.25">
      <c r="A27" s="4">
        <v>21</v>
      </c>
      <c r="B27" s="7" t="s">
        <v>139</v>
      </c>
      <c r="C27" s="4" t="s">
        <v>120</v>
      </c>
      <c r="D27" s="7">
        <v>146</v>
      </c>
      <c r="E27" s="7">
        <v>150</v>
      </c>
      <c r="F27" s="6">
        <f t="shared" si="0"/>
        <v>4</v>
      </c>
      <c r="G27" s="11">
        <v>16000</v>
      </c>
      <c r="H27" s="6"/>
    </row>
    <row r="28" spans="1:8" ht="15.75" x14ac:dyDescent="0.25">
      <c r="A28" s="4">
        <v>22</v>
      </c>
      <c r="B28" s="7" t="s">
        <v>140</v>
      </c>
      <c r="C28" s="4" t="s">
        <v>120</v>
      </c>
      <c r="D28" s="7">
        <v>420</v>
      </c>
      <c r="E28" s="7">
        <v>430</v>
      </c>
      <c r="F28" s="6">
        <f t="shared" si="0"/>
        <v>10</v>
      </c>
      <c r="G28" s="11">
        <v>16000</v>
      </c>
      <c r="H28" s="6"/>
    </row>
    <row r="29" spans="1:8" ht="15.75" x14ac:dyDescent="0.25">
      <c r="A29" s="4">
        <v>23</v>
      </c>
      <c r="B29" s="7" t="s">
        <v>141</v>
      </c>
      <c r="C29" s="4" t="s">
        <v>120</v>
      </c>
      <c r="D29" s="7">
        <v>216</v>
      </c>
      <c r="E29" s="7">
        <v>229</v>
      </c>
      <c r="F29" s="6">
        <f t="shared" si="0"/>
        <v>13</v>
      </c>
      <c r="G29" s="11">
        <v>22000</v>
      </c>
      <c r="H29" s="6"/>
    </row>
    <row r="30" spans="1:8" ht="15.75" x14ac:dyDescent="0.25">
      <c r="A30" s="4">
        <v>24</v>
      </c>
      <c r="B30" s="13" t="s">
        <v>156</v>
      </c>
      <c r="C30" s="4" t="s">
        <v>120</v>
      </c>
      <c r="D30" s="7">
        <v>61</v>
      </c>
      <c r="E30" s="7">
        <v>61</v>
      </c>
      <c r="F30" s="6">
        <f t="shared" si="0"/>
        <v>0</v>
      </c>
      <c r="G30" s="11">
        <v>16000</v>
      </c>
      <c r="H30" s="6"/>
    </row>
    <row r="31" spans="1:8" ht="15.75" x14ac:dyDescent="0.25">
      <c r="A31" s="4">
        <v>25</v>
      </c>
      <c r="B31" s="1" t="s">
        <v>157</v>
      </c>
      <c r="C31" s="4" t="s">
        <v>158</v>
      </c>
      <c r="D31" s="5">
        <v>37</v>
      </c>
      <c r="E31" s="5">
        <v>54</v>
      </c>
      <c r="F31" s="6">
        <f t="shared" si="0"/>
        <v>17</v>
      </c>
      <c r="G31" s="20">
        <v>30000</v>
      </c>
      <c r="H31" s="5"/>
    </row>
    <row r="32" spans="1:8" ht="15.75" x14ac:dyDescent="0.25">
      <c r="A32" s="5"/>
      <c r="B32" s="48" t="s">
        <v>86</v>
      </c>
      <c r="C32" s="48"/>
      <c r="D32" s="6"/>
      <c r="E32" s="6">
        <v>8</v>
      </c>
      <c r="F32" s="6">
        <f>SUM(F7:F30)</f>
        <v>-947</v>
      </c>
      <c r="G32" s="11">
        <f>SUM(G7:G31)</f>
        <v>1215500</v>
      </c>
      <c r="H32" s="6"/>
    </row>
    <row r="33" spans="1:8" ht="15.75" x14ac:dyDescent="0.25">
      <c r="A33" s="1"/>
      <c r="B33" s="1"/>
      <c r="C33" s="1"/>
      <c r="D33" s="1"/>
      <c r="E33" s="1"/>
      <c r="F33" s="1"/>
      <c r="G33" s="1" t="s">
        <v>52</v>
      </c>
      <c r="H33" s="1"/>
    </row>
    <row r="34" spans="1:8" ht="15.75" x14ac:dyDescent="0.25">
      <c r="A34" s="1"/>
      <c r="B34" s="1"/>
      <c r="C34" s="1"/>
      <c r="D34" s="1"/>
      <c r="E34" s="1"/>
      <c r="F34" s="1"/>
      <c r="G34" s="1"/>
      <c r="H34" s="1"/>
    </row>
    <row r="35" spans="1:8" ht="15.75" x14ac:dyDescent="0.25">
      <c r="A35" s="1"/>
      <c r="B35" s="1"/>
      <c r="C35" s="1"/>
      <c r="D35" s="1"/>
      <c r="E35" s="1"/>
      <c r="F35" s="1"/>
      <c r="G35" s="1"/>
      <c r="H35" s="1"/>
    </row>
    <row r="36" spans="1:8" ht="15.75" x14ac:dyDescent="0.25">
      <c r="A36" s="1"/>
      <c r="B36" s="1"/>
      <c r="C36" s="1"/>
      <c r="D36" s="1"/>
      <c r="E36" s="1"/>
      <c r="F36" s="1"/>
      <c r="G36" s="1" t="s">
        <v>32</v>
      </c>
      <c r="H36" s="1"/>
    </row>
  </sheetData>
  <mergeCells count="11">
    <mergeCell ref="B32:C32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0.70866141732283472" right="0" top="0.74803149606299213" bottom="0.74803149606299213" header="0.31496062992125984" footer="0.31496062992125984"/>
  <pageSetup paperSize="5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4"/>
  <sheetViews>
    <sheetView topLeftCell="A18" workbookViewId="0">
      <selection activeCell="E32" sqref="E32"/>
    </sheetView>
  </sheetViews>
  <sheetFormatPr defaultRowHeight="15" x14ac:dyDescent="0.25"/>
  <cols>
    <col min="2" max="2" width="19.42578125" customWidth="1"/>
    <col min="7" max="7" width="13.5703125" customWidth="1"/>
  </cols>
  <sheetData>
    <row r="1" spans="1:8" ht="18.75" x14ac:dyDescent="0.25">
      <c r="A1" s="47" t="s">
        <v>87</v>
      </c>
      <c r="B1" s="47"/>
      <c r="C1" s="47"/>
      <c r="D1" s="47"/>
      <c r="E1" s="47"/>
      <c r="F1" s="47"/>
      <c r="G1" s="47"/>
      <c r="H1" s="47"/>
    </row>
    <row r="2" spans="1:8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8" ht="18.75" x14ac:dyDescent="0.25">
      <c r="A3" s="47" t="s">
        <v>162</v>
      </c>
      <c r="B3" s="47"/>
      <c r="C3" s="47"/>
      <c r="D3" s="47"/>
      <c r="E3" s="47"/>
      <c r="F3" s="47"/>
      <c r="G3" s="47"/>
      <c r="H3" s="47"/>
    </row>
    <row r="4" spans="1:8" ht="15.75" x14ac:dyDescent="0.25">
      <c r="A4" s="1"/>
      <c r="B4" s="1"/>
      <c r="C4" s="1"/>
      <c r="D4" s="1"/>
      <c r="E4" s="1"/>
      <c r="F4" s="1"/>
      <c r="G4" s="1"/>
      <c r="H4" s="1"/>
    </row>
    <row r="5" spans="1:8" ht="15.75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8" ht="15.75" x14ac:dyDescent="0.25">
      <c r="A6" s="46"/>
      <c r="B6" s="46"/>
      <c r="C6" s="46"/>
      <c r="D6" s="15" t="s">
        <v>6</v>
      </c>
      <c r="E6" s="15" t="s">
        <v>7</v>
      </c>
      <c r="F6" s="46"/>
      <c r="G6" s="46"/>
      <c r="H6" s="46"/>
    </row>
    <row r="7" spans="1:8" ht="15.75" x14ac:dyDescent="0.25">
      <c r="A7" s="4">
        <v>1</v>
      </c>
      <c r="B7" s="7" t="s">
        <v>89</v>
      </c>
      <c r="C7" s="4" t="s">
        <v>88</v>
      </c>
      <c r="D7" s="7">
        <v>656</v>
      </c>
      <c r="E7" s="7">
        <v>667</v>
      </c>
      <c r="F7" s="6">
        <f>E7-D7</f>
        <v>11</v>
      </c>
      <c r="G7" s="11">
        <v>18000</v>
      </c>
      <c r="H7" s="6"/>
    </row>
    <row r="8" spans="1:8" ht="15.75" x14ac:dyDescent="0.25">
      <c r="A8" s="4">
        <v>2</v>
      </c>
      <c r="B8" s="7" t="s">
        <v>90</v>
      </c>
      <c r="C8" s="4" t="s">
        <v>88</v>
      </c>
      <c r="D8" s="7">
        <v>708</v>
      </c>
      <c r="E8" s="7">
        <v>722</v>
      </c>
      <c r="F8" s="6">
        <f t="shared" ref="F8:F37" si="0">E8-D8</f>
        <v>14</v>
      </c>
      <c r="G8" s="11">
        <v>24000</v>
      </c>
      <c r="H8" s="6"/>
    </row>
    <row r="9" spans="1:8" ht="15.75" x14ac:dyDescent="0.25">
      <c r="A9" s="4">
        <v>3</v>
      </c>
      <c r="B9" s="7" t="s">
        <v>91</v>
      </c>
      <c r="C9" s="4" t="s">
        <v>88</v>
      </c>
      <c r="D9" s="7">
        <v>695</v>
      </c>
      <c r="E9" s="7">
        <v>693</v>
      </c>
      <c r="F9" s="6">
        <f t="shared" si="0"/>
        <v>-2</v>
      </c>
      <c r="G9" s="11">
        <v>16000</v>
      </c>
      <c r="H9" s="6"/>
    </row>
    <row r="10" spans="1:8" ht="15.75" x14ac:dyDescent="0.25">
      <c r="A10" s="4">
        <v>4</v>
      </c>
      <c r="B10" s="7" t="s">
        <v>92</v>
      </c>
      <c r="C10" s="4" t="s">
        <v>88</v>
      </c>
      <c r="D10" s="7">
        <v>1259</v>
      </c>
      <c r="E10" s="7">
        <v>1279</v>
      </c>
      <c r="F10" s="6">
        <f t="shared" si="0"/>
        <v>20</v>
      </c>
      <c r="G10" s="11">
        <v>36000</v>
      </c>
      <c r="H10" s="6"/>
    </row>
    <row r="11" spans="1:8" ht="15.75" x14ac:dyDescent="0.25">
      <c r="A11" s="4">
        <v>5</v>
      </c>
      <c r="B11" s="7" t="s">
        <v>93</v>
      </c>
      <c r="C11" s="4" t="s">
        <v>88</v>
      </c>
      <c r="D11" s="7">
        <v>491</v>
      </c>
      <c r="E11" s="7">
        <v>497</v>
      </c>
      <c r="F11" s="6">
        <f t="shared" si="0"/>
        <v>6</v>
      </c>
      <c r="G11" s="11">
        <v>16000</v>
      </c>
      <c r="H11" s="6"/>
    </row>
    <row r="12" spans="1:8" ht="15.75" x14ac:dyDescent="0.25">
      <c r="A12" s="4">
        <v>6</v>
      </c>
      <c r="B12" s="7" t="s">
        <v>94</v>
      </c>
      <c r="C12" s="4" t="s">
        <v>88</v>
      </c>
      <c r="D12" s="7">
        <v>466</v>
      </c>
      <c r="E12" s="7">
        <v>477</v>
      </c>
      <c r="F12" s="6">
        <f t="shared" si="0"/>
        <v>11</v>
      </c>
      <c r="G12" s="11">
        <v>18000</v>
      </c>
      <c r="H12" s="6"/>
    </row>
    <row r="13" spans="1:8" ht="15.75" x14ac:dyDescent="0.25">
      <c r="A13" s="4">
        <v>7</v>
      </c>
      <c r="B13" s="7" t="s">
        <v>153</v>
      </c>
      <c r="C13" s="4" t="s">
        <v>88</v>
      </c>
      <c r="D13" s="7">
        <v>1208</v>
      </c>
      <c r="E13" s="7">
        <v>1219</v>
      </c>
      <c r="F13" s="6">
        <f t="shared" si="0"/>
        <v>11</v>
      </c>
      <c r="G13" s="11">
        <v>18000</v>
      </c>
      <c r="H13" s="6"/>
    </row>
    <row r="14" spans="1:8" ht="15.75" x14ac:dyDescent="0.25">
      <c r="A14" s="4">
        <v>8</v>
      </c>
      <c r="B14" s="7" t="s">
        <v>95</v>
      </c>
      <c r="C14" s="4" t="s">
        <v>88</v>
      </c>
      <c r="D14" s="7">
        <v>101</v>
      </c>
      <c r="E14" s="7">
        <v>105</v>
      </c>
      <c r="F14" s="6">
        <f t="shared" si="0"/>
        <v>4</v>
      </c>
      <c r="G14" s="11">
        <v>16000</v>
      </c>
      <c r="H14" s="6"/>
    </row>
    <row r="15" spans="1:8" ht="15.75" x14ac:dyDescent="0.25">
      <c r="A15" s="4">
        <v>9</v>
      </c>
      <c r="B15" s="7" t="s">
        <v>96</v>
      </c>
      <c r="C15" s="4" t="s">
        <v>88</v>
      </c>
      <c r="D15" s="7">
        <v>583</v>
      </c>
      <c r="E15" s="7">
        <v>591</v>
      </c>
      <c r="F15" s="6">
        <f t="shared" si="0"/>
        <v>8</v>
      </c>
      <c r="G15" s="11">
        <v>16000</v>
      </c>
      <c r="H15" s="6"/>
    </row>
    <row r="16" spans="1:8" ht="15.75" x14ac:dyDescent="0.25">
      <c r="A16" s="4">
        <v>10</v>
      </c>
      <c r="B16" s="7" t="s">
        <v>97</v>
      </c>
      <c r="C16" s="4" t="s">
        <v>88</v>
      </c>
      <c r="D16" s="7">
        <v>675</v>
      </c>
      <c r="E16" s="7">
        <v>689</v>
      </c>
      <c r="F16" s="6">
        <f t="shared" si="0"/>
        <v>14</v>
      </c>
      <c r="G16" s="11">
        <v>24000</v>
      </c>
      <c r="H16" s="6"/>
    </row>
    <row r="17" spans="1:8" ht="15.75" x14ac:dyDescent="0.25">
      <c r="A17" s="4">
        <v>11</v>
      </c>
      <c r="B17" s="7" t="s">
        <v>98</v>
      </c>
      <c r="C17" s="4" t="s">
        <v>88</v>
      </c>
      <c r="D17" s="7">
        <v>35</v>
      </c>
      <c r="E17" s="7">
        <v>40</v>
      </c>
      <c r="F17" s="6">
        <f t="shared" si="0"/>
        <v>5</v>
      </c>
      <c r="G17" s="11">
        <v>16000</v>
      </c>
      <c r="H17" s="6"/>
    </row>
    <row r="18" spans="1:8" ht="15.75" x14ac:dyDescent="0.25">
      <c r="A18" s="4">
        <v>12</v>
      </c>
      <c r="B18" s="7" t="s">
        <v>99</v>
      </c>
      <c r="C18" s="4" t="s">
        <v>88</v>
      </c>
      <c r="D18" s="7">
        <v>546</v>
      </c>
      <c r="E18" s="7">
        <v>555</v>
      </c>
      <c r="F18" s="6">
        <f t="shared" si="0"/>
        <v>9</v>
      </c>
      <c r="G18" s="11">
        <v>16000</v>
      </c>
      <c r="H18" s="6"/>
    </row>
    <row r="19" spans="1:8" ht="15.75" x14ac:dyDescent="0.25">
      <c r="A19" s="4">
        <v>13</v>
      </c>
      <c r="B19" s="7" t="s">
        <v>100</v>
      </c>
      <c r="C19" s="4" t="s">
        <v>88</v>
      </c>
      <c r="D19" s="7">
        <v>765</v>
      </c>
      <c r="E19" s="7">
        <v>769</v>
      </c>
      <c r="F19" s="6">
        <f t="shared" si="0"/>
        <v>4</v>
      </c>
      <c r="G19" s="11">
        <v>16000</v>
      </c>
      <c r="H19" s="6"/>
    </row>
    <row r="20" spans="1:8" ht="15.75" x14ac:dyDescent="0.25">
      <c r="A20" s="4">
        <v>14</v>
      </c>
      <c r="B20" s="7" t="s">
        <v>101</v>
      </c>
      <c r="C20" s="4" t="s">
        <v>88</v>
      </c>
      <c r="D20" s="7">
        <v>1056</v>
      </c>
      <c r="E20" s="7">
        <v>1058</v>
      </c>
      <c r="F20" s="6">
        <f t="shared" si="0"/>
        <v>2</v>
      </c>
      <c r="G20" s="11">
        <v>16000</v>
      </c>
      <c r="H20" s="6"/>
    </row>
    <row r="21" spans="1:8" ht="15.75" x14ac:dyDescent="0.25">
      <c r="A21" s="4">
        <v>15</v>
      </c>
      <c r="B21" s="7" t="s">
        <v>102</v>
      </c>
      <c r="C21" s="4" t="s">
        <v>88</v>
      </c>
      <c r="D21" s="7">
        <v>270</v>
      </c>
      <c r="E21" s="7">
        <v>286</v>
      </c>
      <c r="F21" s="6">
        <f t="shared" si="0"/>
        <v>16</v>
      </c>
      <c r="G21" s="11">
        <v>28000</v>
      </c>
      <c r="H21" s="6"/>
    </row>
    <row r="22" spans="1:8" ht="15.75" x14ac:dyDescent="0.25">
      <c r="A22" s="4">
        <v>16</v>
      </c>
      <c r="B22" s="7" t="s">
        <v>103</v>
      </c>
      <c r="C22" s="4" t="s">
        <v>88</v>
      </c>
      <c r="D22" s="7">
        <v>469</v>
      </c>
      <c r="E22" s="7">
        <v>465</v>
      </c>
      <c r="F22" s="6">
        <f t="shared" si="0"/>
        <v>-4</v>
      </c>
      <c r="G22" s="11">
        <v>16000</v>
      </c>
      <c r="H22" s="6"/>
    </row>
    <row r="23" spans="1:8" ht="15.75" x14ac:dyDescent="0.25">
      <c r="A23" s="4">
        <v>17</v>
      </c>
      <c r="B23" s="7" t="s">
        <v>104</v>
      </c>
      <c r="C23" s="4" t="s">
        <v>88</v>
      </c>
      <c r="D23" s="7">
        <v>3</v>
      </c>
      <c r="E23" s="7">
        <v>17</v>
      </c>
      <c r="F23" s="6">
        <v>10</v>
      </c>
      <c r="G23" s="11">
        <v>16000</v>
      </c>
      <c r="H23" s="6"/>
    </row>
    <row r="24" spans="1:8" ht="15.75" x14ac:dyDescent="0.25">
      <c r="A24" s="4">
        <v>18</v>
      </c>
      <c r="B24" s="7" t="s">
        <v>105</v>
      </c>
      <c r="C24" s="4" t="s">
        <v>88</v>
      </c>
      <c r="D24" s="7">
        <v>106</v>
      </c>
      <c r="E24" s="7">
        <v>116</v>
      </c>
      <c r="F24" s="6">
        <f t="shared" si="0"/>
        <v>10</v>
      </c>
      <c r="G24" s="11">
        <v>16000</v>
      </c>
      <c r="H24" s="6"/>
    </row>
    <row r="25" spans="1:8" ht="15.75" x14ac:dyDescent="0.25">
      <c r="A25" s="4">
        <v>19</v>
      </c>
      <c r="B25" s="7" t="s">
        <v>106</v>
      </c>
      <c r="C25" s="4" t="s">
        <v>88</v>
      </c>
      <c r="D25" s="7">
        <v>441</v>
      </c>
      <c r="E25" s="7">
        <v>444</v>
      </c>
      <c r="F25" s="6">
        <f t="shared" si="0"/>
        <v>3</v>
      </c>
      <c r="G25" s="11">
        <v>16000</v>
      </c>
      <c r="H25" s="6"/>
    </row>
    <row r="26" spans="1:8" ht="15.75" x14ac:dyDescent="0.25">
      <c r="A26" s="4">
        <v>20</v>
      </c>
      <c r="B26" s="7" t="s">
        <v>107</v>
      </c>
      <c r="C26" s="4" t="s">
        <v>88</v>
      </c>
      <c r="D26" s="7">
        <v>241</v>
      </c>
      <c r="E26" s="7">
        <v>255</v>
      </c>
      <c r="F26" s="6">
        <f t="shared" si="0"/>
        <v>14</v>
      </c>
      <c r="G26" s="11">
        <v>24000</v>
      </c>
      <c r="H26" s="6"/>
    </row>
    <row r="27" spans="1:8" ht="15.75" x14ac:dyDescent="0.25">
      <c r="A27" s="4">
        <v>21</v>
      </c>
      <c r="B27" s="7" t="s">
        <v>108</v>
      </c>
      <c r="C27" s="4" t="s">
        <v>88</v>
      </c>
      <c r="D27" s="7">
        <v>129</v>
      </c>
      <c r="E27" s="7">
        <v>143</v>
      </c>
      <c r="F27" s="6">
        <f t="shared" si="0"/>
        <v>14</v>
      </c>
      <c r="G27" s="11">
        <v>24000</v>
      </c>
      <c r="H27" s="6"/>
    </row>
    <row r="28" spans="1:8" ht="15.75" x14ac:dyDescent="0.25">
      <c r="A28" s="4">
        <v>22</v>
      </c>
      <c r="B28" s="7" t="s">
        <v>109</v>
      </c>
      <c r="C28" s="4" t="s">
        <v>88</v>
      </c>
      <c r="D28" s="7">
        <v>25</v>
      </c>
      <c r="E28" s="7">
        <v>28</v>
      </c>
      <c r="F28" s="6">
        <f t="shared" si="0"/>
        <v>3</v>
      </c>
      <c r="G28" s="11">
        <v>16000</v>
      </c>
      <c r="H28" s="6"/>
    </row>
    <row r="29" spans="1:8" ht="15.75" x14ac:dyDescent="0.25">
      <c r="A29" s="4">
        <v>23</v>
      </c>
      <c r="B29" s="7" t="s">
        <v>110</v>
      </c>
      <c r="C29" s="4" t="s">
        <v>88</v>
      </c>
      <c r="D29" s="7">
        <v>113</v>
      </c>
      <c r="E29" s="7">
        <v>116</v>
      </c>
      <c r="F29" s="6">
        <f t="shared" si="0"/>
        <v>3</v>
      </c>
      <c r="G29" s="11">
        <v>16000</v>
      </c>
      <c r="H29" s="6"/>
    </row>
    <row r="30" spans="1:8" ht="15.75" x14ac:dyDescent="0.25">
      <c r="A30" s="4">
        <v>24</v>
      </c>
      <c r="B30" s="7" t="s">
        <v>111</v>
      </c>
      <c r="C30" s="4" t="s">
        <v>88</v>
      </c>
      <c r="D30" s="7">
        <v>1907</v>
      </c>
      <c r="E30" s="7">
        <v>1907</v>
      </c>
      <c r="F30" s="6">
        <f t="shared" si="0"/>
        <v>0</v>
      </c>
      <c r="G30" s="11">
        <v>16000</v>
      </c>
      <c r="H30" s="6"/>
    </row>
    <row r="31" spans="1:8" ht="15.75" x14ac:dyDescent="0.25">
      <c r="A31" s="4">
        <v>25</v>
      </c>
      <c r="B31" s="7" t="s">
        <v>112</v>
      </c>
      <c r="C31" s="4" t="s">
        <v>88</v>
      </c>
      <c r="D31" s="7">
        <v>880</v>
      </c>
      <c r="E31" s="7">
        <v>892</v>
      </c>
      <c r="F31" s="6">
        <f t="shared" si="0"/>
        <v>12</v>
      </c>
      <c r="G31" s="11">
        <v>20000</v>
      </c>
      <c r="H31" s="6"/>
    </row>
    <row r="32" spans="1:8" ht="15.75" x14ac:dyDescent="0.25">
      <c r="A32" s="4">
        <v>26</v>
      </c>
      <c r="B32" s="7" t="s">
        <v>113</v>
      </c>
      <c r="C32" s="4" t="s">
        <v>88</v>
      </c>
      <c r="D32" s="7">
        <v>24</v>
      </c>
      <c r="E32" s="7">
        <v>26</v>
      </c>
      <c r="F32" s="6">
        <f t="shared" si="0"/>
        <v>2</v>
      </c>
      <c r="G32" s="11">
        <v>16000</v>
      </c>
      <c r="H32" s="6"/>
    </row>
    <row r="33" spans="1:8" ht="15.75" x14ac:dyDescent="0.25">
      <c r="A33" s="4">
        <v>27</v>
      </c>
      <c r="B33" s="7" t="s">
        <v>114</v>
      </c>
      <c r="C33" s="4" t="s">
        <v>88</v>
      </c>
      <c r="D33" s="7">
        <v>501</v>
      </c>
      <c r="E33" s="7">
        <v>509</v>
      </c>
      <c r="F33" s="6">
        <f t="shared" si="0"/>
        <v>8</v>
      </c>
      <c r="G33" s="11">
        <v>16000</v>
      </c>
      <c r="H33" s="6"/>
    </row>
    <row r="34" spans="1:8" ht="15.75" x14ac:dyDescent="0.25">
      <c r="A34" s="4">
        <v>28</v>
      </c>
      <c r="B34" s="7" t="s">
        <v>115</v>
      </c>
      <c r="C34" s="4" t="s">
        <v>88</v>
      </c>
      <c r="D34" s="7">
        <v>3</v>
      </c>
      <c r="E34" s="7">
        <v>16</v>
      </c>
      <c r="F34" s="6">
        <v>10</v>
      </c>
      <c r="G34" s="11">
        <v>16000</v>
      </c>
      <c r="H34" s="6"/>
    </row>
    <row r="35" spans="1:8" ht="15.75" x14ac:dyDescent="0.25">
      <c r="A35" s="4">
        <v>29</v>
      </c>
      <c r="B35" s="7" t="s">
        <v>116</v>
      </c>
      <c r="C35" s="4" t="s">
        <v>88</v>
      </c>
      <c r="D35" s="7">
        <v>432</v>
      </c>
      <c r="E35" s="7">
        <v>446</v>
      </c>
      <c r="F35" s="6">
        <f t="shared" si="0"/>
        <v>14</v>
      </c>
      <c r="G35" s="11">
        <v>24000</v>
      </c>
      <c r="H35" s="6"/>
    </row>
    <row r="36" spans="1:8" ht="15.75" x14ac:dyDescent="0.25">
      <c r="A36" s="4">
        <v>30</v>
      </c>
      <c r="B36" s="7" t="s">
        <v>117</v>
      </c>
      <c r="C36" s="4" t="s">
        <v>88</v>
      </c>
      <c r="D36" s="7">
        <v>307</v>
      </c>
      <c r="E36" s="7">
        <v>311</v>
      </c>
      <c r="F36" s="6">
        <f t="shared" si="0"/>
        <v>4</v>
      </c>
      <c r="G36" s="11">
        <v>16000</v>
      </c>
      <c r="H36" s="6"/>
    </row>
    <row r="37" spans="1:8" ht="15.75" x14ac:dyDescent="0.25">
      <c r="A37" s="4">
        <v>31</v>
      </c>
      <c r="B37" s="7" t="s">
        <v>118</v>
      </c>
      <c r="C37" s="4" t="s">
        <v>88</v>
      </c>
      <c r="D37" s="7">
        <v>213</v>
      </c>
      <c r="E37" s="7">
        <v>222</v>
      </c>
      <c r="F37" s="6">
        <f t="shared" si="0"/>
        <v>9</v>
      </c>
      <c r="G37" s="11">
        <v>16000</v>
      </c>
      <c r="H37" s="6"/>
    </row>
    <row r="38" spans="1:8" ht="15.75" x14ac:dyDescent="0.25">
      <c r="A38" s="4">
        <v>32</v>
      </c>
      <c r="B38" s="13" t="s">
        <v>156</v>
      </c>
      <c r="C38" s="18" t="s">
        <v>88</v>
      </c>
      <c r="D38" s="7">
        <v>0</v>
      </c>
      <c r="E38" s="7">
        <v>69</v>
      </c>
      <c r="F38" s="6">
        <f>SUM(E38-D38)</f>
        <v>69</v>
      </c>
      <c r="G38" s="11">
        <v>18000</v>
      </c>
      <c r="H38" s="6"/>
    </row>
    <row r="39" spans="1:8" ht="15.75" x14ac:dyDescent="0.25">
      <c r="A39" s="4"/>
      <c r="B39" s="44" t="s">
        <v>86</v>
      </c>
      <c r="C39" s="45"/>
      <c r="D39" s="6"/>
      <c r="E39" s="6"/>
      <c r="F39" s="6">
        <f>SUM(F7:F38)</f>
        <v>314</v>
      </c>
      <c r="G39" s="11">
        <f>SUM(G7:G38)</f>
        <v>596000</v>
      </c>
      <c r="H39" s="6"/>
    </row>
    <row r="40" spans="1:8" ht="15.75" x14ac:dyDescent="0.25">
      <c r="A40" s="1"/>
      <c r="B40" s="1"/>
      <c r="C40" s="1"/>
      <c r="D40" s="1"/>
      <c r="E40" s="1"/>
      <c r="F40" s="1"/>
      <c r="G40" s="1"/>
      <c r="H40" s="1"/>
    </row>
    <row r="41" spans="1:8" ht="15.75" x14ac:dyDescent="0.25">
      <c r="A41" s="1"/>
      <c r="B41" s="1"/>
      <c r="C41" s="1"/>
      <c r="D41" s="1"/>
      <c r="E41" s="1"/>
      <c r="F41" s="1"/>
      <c r="G41" s="1" t="s">
        <v>52</v>
      </c>
      <c r="H41" s="1"/>
    </row>
    <row r="42" spans="1:8" ht="15.75" x14ac:dyDescent="0.25">
      <c r="A42" s="1"/>
      <c r="B42" s="1"/>
      <c r="C42" s="1"/>
      <c r="D42" s="1"/>
      <c r="E42" s="1"/>
      <c r="F42" s="1"/>
      <c r="G42" s="1"/>
      <c r="H42" s="1"/>
    </row>
    <row r="43" spans="1:8" ht="15.75" x14ac:dyDescent="0.25">
      <c r="A43" s="1"/>
      <c r="B43" s="1"/>
      <c r="C43" s="1"/>
      <c r="D43" s="1"/>
      <c r="E43" s="1"/>
      <c r="F43" s="1"/>
      <c r="G43" s="1"/>
      <c r="H43" s="1"/>
    </row>
    <row r="44" spans="1:8" ht="15.75" x14ac:dyDescent="0.25">
      <c r="A44" s="1"/>
      <c r="B44" s="1"/>
      <c r="C44" s="1"/>
      <c r="D44" s="1"/>
      <c r="E44" s="1"/>
      <c r="F44" s="1"/>
      <c r="G44" s="1" t="s">
        <v>32</v>
      </c>
      <c r="H44" s="1"/>
    </row>
  </sheetData>
  <mergeCells count="11">
    <mergeCell ref="B39:C39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0.7" right="0.7" top="0.75" bottom="0.75" header="0.3" footer="0.3"/>
  <pageSetup paperSize="5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7"/>
  <sheetViews>
    <sheetView workbookViewId="0">
      <selection activeCell="B34" sqref="B34"/>
    </sheetView>
  </sheetViews>
  <sheetFormatPr defaultRowHeight="15" x14ac:dyDescent="0.25"/>
  <cols>
    <col min="2" max="2" width="21.28515625" customWidth="1"/>
    <col min="7" max="7" width="12" customWidth="1"/>
  </cols>
  <sheetData>
    <row r="1" spans="1:9" ht="18.75" x14ac:dyDescent="0.25">
      <c r="A1" s="47" t="s">
        <v>53</v>
      </c>
      <c r="B1" s="47"/>
      <c r="C1" s="47"/>
      <c r="D1" s="47"/>
      <c r="E1" s="47"/>
      <c r="F1" s="47"/>
      <c r="G1" s="47"/>
      <c r="H1" s="47"/>
    </row>
    <row r="2" spans="1:9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9" ht="18.75" x14ac:dyDescent="0.25">
      <c r="A3" s="47" t="s">
        <v>162</v>
      </c>
      <c r="B3" s="47"/>
      <c r="C3" s="47"/>
      <c r="D3" s="47"/>
      <c r="E3" s="47"/>
      <c r="F3" s="47"/>
      <c r="G3" s="47"/>
      <c r="H3" s="47"/>
    </row>
    <row r="4" spans="1:9" ht="15.75" x14ac:dyDescent="0.25">
      <c r="A4" s="1"/>
      <c r="B4" s="1"/>
      <c r="C4" s="1"/>
      <c r="D4" s="1"/>
      <c r="E4" s="1"/>
      <c r="F4" s="1"/>
      <c r="G4" s="1"/>
      <c r="H4" s="1"/>
    </row>
    <row r="5" spans="1:9" ht="15.75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9" ht="15.75" x14ac:dyDescent="0.25">
      <c r="A6" s="46"/>
      <c r="B6" s="46"/>
      <c r="C6" s="46"/>
      <c r="D6" s="17" t="s">
        <v>6</v>
      </c>
      <c r="E6" s="10" t="s">
        <v>7</v>
      </c>
      <c r="F6" s="46"/>
      <c r="G6" s="46"/>
      <c r="H6" s="46"/>
    </row>
    <row r="7" spans="1:9" ht="15.75" x14ac:dyDescent="0.25">
      <c r="A7" s="4">
        <v>1</v>
      </c>
      <c r="B7" s="7" t="s">
        <v>54</v>
      </c>
      <c r="C7" s="4" t="s">
        <v>84</v>
      </c>
      <c r="D7" s="7">
        <v>0</v>
      </c>
      <c r="E7" s="7">
        <v>3</v>
      </c>
      <c r="F7" s="6">
        <f>E7-D7</f>
        <v>3</v>
      </c>
      <c r="G7" s="11">
        <v>16000</v>
      </c>
      <c r="H7" s="6"/>
    </row>
    <row r="8" spans="1:9" ht="15.75" x14ac:dyDescent="0.25">
      <c r="A8" s="4">
        <v>2</v>
      </c>
      <c r="B8" s="7" t="s">
        <v>55</v>
      </c>
      <c r="C8" s="4" t="s">
        <v>84</v>
      </c>
      <c r="D8" s="7">
        <v>2</v>
      </c>
      <c r="E8" s="7">
        <v>7</v>
      </c>
      <c r="F8" s="6">
        <f t="shared" ref="F8:F41" si="0">E8-D8</f>
        <v>5</v>
      </c>
      <c r="G8" s="11">
        <v>26000</v>
      </c>
      <c r="H8" s="6"/>
    </row>
    <row r="9" spans="1:9" ht="15.75" x14ac:dyDescent="0.25">
      <c r="A9" s="4">
        <v>3</v>
      </c>
      <c r="B9" s="7" t="s">
        <v>56</v>
      </c>
      <c r="C9" s="4" t="s">
        <v>84</v>
      </c>
      <c r="D9" s="7">
        <v>1248</v>
      </c>
      <c r="E9" s="7">
        <v>1272</v>
      </c>
      <c r="F9" s="6">
        <f t="shared" si="0"/>
        <v>24</v>
      </c>
      <c r="G9" s="11">
        <v>46000</v>
      </c>
      <c r="H9" s="6"/>
    </row>
    <row r="10" spans="1:9" ht="15.75" x14ac:dyDescent="0.25">
      <c r="A10" s="4">
        <v>4</v>
      </c>
      <c r="B10" s="7" t="s">
        <v>57</v>
      </c>
      <c r="C10" s="4" t="s">
        <v>84</v>
      </c>
      <c r="D10" s="7">
        <v>374</v>
      </c>
      <c r="E10" s="7">
        <v>31</v>
      </c>
      <c r="F10" s="6">
        <f t="shared" si="0"/>
        <v>-343</v>
      </c>
      <c r="G10" s="11">
        <v>34000</v>
      </c>
      <c r="H10" s="6"/>
    </row>
    <row r="11" spans="1:9" ht="15.75" x14ac:dyDescent="0.25">
      <c r="A11" s="4">
        <v>5</v>
      </c>
      <c r="B11" s="7" t="s">
        <v>58</v>
      </c>
      <c r="C11" s="4" t="s">
        <v>84</v>
      </c>
      <c r="D11" s="7">
        <v>1320</v>
      </c>
      <c r="E11" s="7">
        <v>1334</v>
      </c>
      <c r="F11" s="6">
        <f t="shared" si="0"/>
        <v>14</v>
      </c>
      <c r="G11" s="11">
        <v>24000</v>
      </c>
      <c r="H11" s="6"/>
    </row>
    <row r="12" spans="1:9" ht="15.75" x14ac:dyDescent="0.25">
      <c r="A12" s="4">
        <v>6</v>
      </c>
      <c r="B12" s="7" t="s">
        <v>59</v>
      </c>
      <c r="C12" s="4" t="s">
        <v>84</v>
      </c>
      <c r="D12" s="7">
        <v>1805</v>
      </c>
      <c r="E12" s="7">
        <v>1817</v>
      </c>
      <c r="F12" s="6">
        <f t="shared" si="0"/>
        <v>12</v>
      </c>
      <c r="G12" s="11">
        <v>20000</v>
      </c>
      <c r="H12" s="6"/>
    </row>
    <row r="13" spans="1:9" ht="15.75" x14ac:dyDescent="0.25">
      <c r="A13" s="4">
        <v>7</v>
      </c>
      <c r="B13" s="7" t="s">
        <v>60</v>
      </c>
      <c r="C13" s="4" t="s">
        <v>84</v>
      </c>
      <c r="D13" s="7">
        <v>1184</v>
      </c>
      <c r="E13" s="7">
        <v>1196</v>
      </c>
      <c r="F13" s="6">
        <f t="shared" si="0"/>
        <v>12</v>
      </c>
      <c r="G13" s="11">
        <v>20000</v>
      </c>
      <c r="H13" s="6"/>
    </row>
    <row r="14" spans="1:9" ht="15.75" x14ac:dyDescent="0.25">
      <c r="A14" s="4">
        <v>8</v>
      </c>
      <c r="B14" s="7" t="s">
        <v>61</v>
      </c>
      <c r="C14" s="4" t="s">
        <v>84</v>
      </c>
      <c r="D14" s="7">
        <v>480</v>
      </c>
      <c r="E14" s="7">
        <v>498</v>
      </c>
      <c r="F14" s="6">
        <f t="shared" si="0"/>
        <v>18</v>
      </c>
      <c r="G14" s="11">
        <v>32000</v>
      </c>
      <c r="H14" s="6"/>
    </row>
    <row r="15" spans="1:9" ht="15.75" x14ac:dyDescent="0.25">
      <c r="A15" s="4">
        <v>9</v>
      </c>
      <c r="B15" s="7" t="s">
        <v>62</v>
      </c>
      <c r="C15" s="4" t="s">
        <v>84</v>
      </c>
      <c r="D15" s="7">
        <v>1307</v>
      </c>
      <c r="E15" s="7">
        <v>1342</v>
      </c>
      <c r="F15" s="6">
        <f t="shared" si="0"/>
        <v>35</v>
      </c>
      <c r="G15" s="11">
        <v>76000</v>
      </c>
      <c r="H15" s="6"/>
    </row>
    <row r="16" spans="1:9" ht="15.75" x14ac:dyDescent="0.25">
      <c r="A16" s="4">
        <v>10</v>
      </c>
      <c r="B16" s="7" t="s">
        <v>151</v>
      </c>
      <c r="C16" s="4" t="s">
        <v>84</v>
      </c>
      <c r="D16" s="7">
        <v>59</v>
      </c>
      <c r="E16" s="7">
        <v>79</v>
      </c>
      <c r="F16" s="6">
        <f t="shared" si="0"/>
        <v>20</v>
      </c>
      <c r="G16" s="11">
        <v>36000</v>
      </c>
      <c r="H16" s="6"/>
      <c r="I16" s="24"/>
    </row>
    <row r="17" spans="1:8" ht="15.75" x14ac:dyDescent="0.25">
      <c r="A17" s="4">
        <v>11</v>
      </c>
      <c r="B17" s="7" t="s">
        <v>63</v>
      </c>
      <c r="C17" s="4" t="s">
        <v>84</v>
      </c>
      <c r="D17" s="7">
        <v>404</v>
      </c>
      <c r="E17" s="7">
        <v>422</v>
      </c>
      <c r="F17" s="6">
        <f t="shared" si="0"/>
        <v>18</v>
      </c>
      <c r="G17" s="11">
        <v>32000</v>
      </c>
      <c r="H17" s="6"/>
    </row>
    <row r="18" spans="1:8" ht="15.75" x14ac:dyDescent="0.25">
      <c r="A18" s="4">
        <v>12</v>
      </c>
      <c r="B18" s="7" t="s">
        <v>64</v>
      </c>
      <c r="C18" s="4" t="s">
        <v>84</v>
      </c>
      <c r="D18" s="7">
        <v>538</v>
      </c>
      <c r="E18" s="7">
        <v>0</v>
      </c>
      <c r="F18" s="6">
        <f t="shared" si="0"/>
        <v>-538</v>
      </c>
      <c r="G18" s="11">
        <v>16000</v>
      </c>
      <c r="H18" s="6"/>
    </row>
    <row r="19" spans="1:8" ht="15.75" x14ac:dyDescent="0.25">
      <c r="A19" s="4">
        <v>13</v>
      </c>
      <c r="B19" s="7" t="s">
        <v>65</v>
      </c>
      <c r="C19" s="4" t="s">
        <v>84</v>
      </c>
      <c r="D19" s="7">
        <v>596</v>
      </c>
      <c r="E19" s="7">
        <v>612</v>
      </c>
      <c r="F19" s="6">
        <f t="shared" si="0"/>
        <v>16</v>
      </c>
      <c r="G19" s="11">
        <v>28000</v>
      </c>
      <c r="H19" s="6"/>
    </row>
    <row r="20" spans="1:8" ht="15.75" x14ac:dyDescent="0.25">
      <c r="A20" s="4">
        <v>14</v>
      </c>
      <c r="B20" s="7" t="s">
        <v>66</v>
      </c>
      <c r="C20" s="4" t="s">
        <v>84</v>
      </c>
      <c r="D20" s="7">
        <v>34</v>
      </c>
      <c r="E20" s="7">
        <v>52</v>
      </c>
      <c r="F20" s="6">
        <f t="shared" si="0"/>
        <v>18</v>
      </c>
      <c r="G20" s="11">
        <v>32000</v>
      </c>
      <c r="H20" s="6"/>
    </row>
    <row r="21" spans="1:8" ht="15.75" x14ac:dyDescent="0.25">
      <c r="A21" s="4">
        <v>15</v>
      </c>
      <c r="B21" s="7" t="s">
        <v>67</v>
      </c>
      <c r="C21" s="4" t="s">
        <v>84</v>
      </c>
      <c r="D21" s="7">
        <v>680</v>
      </c>
      <c r="E21" s="7">
        <v>705</v>
      </c>
      <c r="F21" s="6">
        <f t="shared" si="0"/>
        <v>25</v>
      </c>
      <c r="G21" s="11">
        <v>48500</v>
      </c>
      <c r="H21" s="6"/>
    </row>
    <row r="22" spans="1:8" ht="15.75" x14ac:dyDescent="0.25">
      <c r="A22" s="4">
        <v>16</v>
      </c>
      <c r="B22" s="7" t="s">
        <v>68</v>
      </c>
      <c r="C22" s="4" t="s">
        <v>84</v>
      </c>
      <c r="D22" s="7">
        <v>406</v>
      </c>
      <c r="E22" s="7">
        <v>444</v>
      </c>
      <c r="F22" s="6">
        <f t="shared" si="0"/>
        <v>38</v>
      </c>
      <c r="G22" s="11">
        <v>85000</v>
      </c>
      <c r="H22" s="6"/>
    </row>
    <row r="23" spans="1:8" ht="15.75" x14ac:dyDescent="0.25">
      <c r="A23" s="4">
        <v>17</v>
      </c>
      <c r="B23" s="7" t="s">
        <v>69</v>
      </c>
      <c r="C23" s="4" t="s">
        <v>84</v>
      </c>
      <c r="D23" s="7">
        <v>784</v>
      </c>
      <c r="E23" s="7">
        <v>796</v>
      </c>
      <c r="F23" s="6">
        <f t="shared" si="0"/>
        <v>12</v>
      </c>
      <c r="G23" s="11">
        <v>16000</v>
      </c>
      <c r="H23" s="6"/>
    </row>
    <row r="24" spans="1:8" ht="15.75" x14ac:dyDescent="0.25">
      <c r="A24" s="4">
        <v>18</v>
      </c>
      <c r="B24" s="7" t="s">
        <v>70</v>
      </c>
      <c r="C24" s="4" t="s">
        <v>84</v>
      </c>
      <c r="D24" s="7">
        <v>0</v>
      </c>
      <c r="E24" s="14">
        <v>0</v>
      </c>
      <c r="F24" s="21">
        <v>0</v>
      </c>
      <c r="G24" s="11">
        <v>1000</v>
      </c>
      <c r="H24" s="6"/>
    </row>
    <row r="25" spans="1:8" ht="15.75" x14ac:dyDescent="0.25">
      <c r="A25" s="4">
        <v>19</v>
      </c>
      <c r="B25" s="7" t="s">
        <v>82</v>
      </c>
      <c r="C25" s="4" t="s">
        <v>84</v>
      </c>
      <c r="D25" s="7">
        <v>672</v>
      </c>
      <c r="E25" s="7">
        <v>701</v>
      </c>
      <c r="F25" s="6">
        <f t="shared" si="0"/>
        <v>29</v>
      </c>
      <c r="G25" s="11">
        <v>58500</v>
      </c>
      <c r="H25" s="6"/>
    </row>
    <row r="26" spans="1:8" ht="15.75" x14ac:dyDescent="0.25">
      <c r="A26" s="4">
        <v>20</v>
      </c>
      <c r="B26" s="7" t="s">
        <v>72</v>
      </c>
      <c r="C26" s="4" t="s">
        <v>84</v>
      </c>
      <c r="D26" s="7">
        <v>25</v>
      </c>
      <c r="E26" s="7">
        <v>33</v>
      </c>
      <c r="F26" s="6">
        <f t="shared" si="0"/>
        <v>8</v>
      </c>
      <c r="G26" s="11">
        <v>16000</v>
      </c>
      <c r="H26" s="6"/>
    </row>
    <row r="27" spans="1:8" ht="15.75" x14ac:dyDescent="0.25">
      <c r="A27" s="4">
        <v>21</v>
      </c>
      <c r="B27" s="7" t="s">
        <v>73</v>
      </c>
      <c r="C27" s="4" t="s">
        <v>84</v>
      </c>
      <c r="D27" s="7">
        <v>138</v>
      </c>
      <c r="E27" s="7">
        <v>156</v>
      </c>
      <c r="F27" s="6">
        <f t="shared" si="0"/>
        <v>18</v>
      </c>
      <c r="G27" s="11">
        <v>32000</v>
      </c>
      <c r="H27" s="6"/>
    </row>
    <row r="28" spans="1:8" ht="15.75" x14ac:dyDescent="0.25">
      <c r="A28" s="4">
        <v>22</v>
      </c>
      <c r="B28" s="7" t="s">
        <v>74</v>
      </c>
      <c r="C28" s="4" t="s">
        <v>84</v>
      </c>
      <c r="D28" s="7">
        <v>547</v>
      </c>
      <c r="E28" s="7">
        <v>556</v>
      </c>
      <c r="F28" s="6">
        <f t="shared" si="0"/>
        <v>9</v>
      </c>
      <c r="G28" s="11">
        <v>16000</v>
      </c>
      <c r="H28" s="6"/>
    </row>
    <row r="29" spans="1:8" ht="15.75" x14ac:dyDescent="0.25">
      <c r="A29" s="4">
        <v>23</v>
      </c>
      <c r="B29" s="7" t="s">
        <v>75</v>
      </c>
      <c r="C29" s="4" t="s">
        <v>84</v>
      </c>
      <c r="D29" s="7">
        <v>251</v>
      </c>
      <c r="E29" s="7">
        <v>274</v>
      </c>
      <c r="F29" s="6">
        <f t="shared" si="0"/>
        <v>23</v>
      </c>
      <c r="G29" s="11">
        <v>43500</v>
      </c>
      <c r="H29" s="6"/>
    </row>
    <row r="30" spans="1:8" ht="15.75" x14ac:dyDescent="0.25">
      <c r="A30" s="4">
        <v>24</v>
      </c>
      <c r="B30" s="7" t="s">
        <v>76</v>
      </c>
      <c r="C30" s="4" t="s">
        <v>84</v>
      </c>
      <c r="D30" s="7">
        <v>1232</v>
      </c>
      <c r="E30" s="7">
        <v>1252</v>
      </c>
      <c r="F30" s="6">
        <f t="shared" si="0"/>
        <v>20</v>
      </c>
      <c r="G30" s="11">
        <v>36000</v>
      </c>
      <c r="H30" s="6"/>
    </row>
    <row r="31" spans="1:8" ht="15.75" x14ac:dyDescent="0.25">
      <c r="A31" s="4">
        <v>25</v>
      </c>
      <c r="B31" s="7" t="s">
        <v>77</v>
      </c>
      <c r="C31" s="4" t="s">
        <v>84</v>
      </c>
      <c r="D31" s="7">
        <v>125</v>
      </c>
      <c r="E31" s="7">
        <v>135</v>
      </c>
      <c r="F31" s="6">
        <f t="shared" si="0"/>
        <v>10</v>
      </c>
      <c r="G31" s="11">
        <v>16000</v>
      </c>
      <c r="H31" s="6"/>
    </row>
    <row r="32" spans="1:8" ht="15.75" x14ac:dyDescent="0.25">
      <c r="A32" s="4">
        <v>26</v>
      </c>
      <c r="B32" s="7" t="s">
        <v>78</v>
      </c>
      <c r="C32" s="4" t="s">
        <v>84</v>
      </c>
      <c r="D32" s="7">
        <v>233</v>
      </c>
      <c r="E32" s="7">
        <v>255</v>
      </c>
      <c r="F32" s="6">
        <f t="shared" si="0"/>
        <v>22</v>
      </c>
      <c r="G32" s="11">
        <v>41000</v>
      </c>
      <c r="H32" s="6"/>
    </row>
    <row r="33" spans="1:8" ht="15.75" x14ac:dyDescent="0.25">
      <c r="A33" s="4">
        <v>27</v>
      </c>
      <c r="B33" s="7" t="s">
        <v>79</v>
      </c>
      <c r="C33" s="4" t="s">
        <v>84</v>
      </c>
      <c r="D33" s="7">
        <v>160</v>
      </c>
      <c r="E33" s="7">
        <v>171</v>
      </c>
      <c r="F33" s="6">
        <f t="shared" si="0"/>
        <v>11</v>
      </c>
      <c r="G33" s="11">
        <v>18000</v>
      </c>
      <c r="H33" s="6"/>
    </row>
    <row r="34" spans="1:8" ht="15.75" x14ac:dyDescent="0.25">
      <c r="A34" s="4">
        <v>28</v>
      </c>
      <c r="B34" s="7" t="s">
        <v>80</v>
      </c>
      <c r="C34" s="4" t="s">
        <v>84</v>
      </c>
      <c r="D34" s="7">
        <v>359</v>
      </c>
      <c r="E34" s="7">
        <v>18</v>
      </c>
      <c r="F34" s="6">
        <f t="shared" si="0"/>
        <v>-341</v>
      </c>
      <c r="G34" s="11">
        <v>32000</v>
      </c>
      <c r="H34" s="6"/>
    </row>
    <row r="35" spans="1:8" ht="15.75" x14ac:dyDescent="0.25">
      <c r="A35" s="4">
        <v>29</v>
      </c>
      <c r="B35" s="7" t="s">
        <v>81</v>
      </c>
      <c r="C35" s="4" t="s">
        <v>84</v>
      </c>
      <c r="D35" s="7">
        <v>1061</v>
      </c>
      <c r="E35" s="7">
        <v>10</v>
      </c>
      <c r="F35" s="6">
        <f t="shared" si="0"/>
        <v>-1051</v>
      </c>
      <c r="G35" s="11">
        <v>108500</v>
      </c>
      <c r="H35" s="6"/>
    </row>
    <row r="36" spans="1:8" ht="15.75" x14ac:dyDescent="0.25">
      <c r="A36" s="4">
        <v>30</v>
      </c>
      <c r="B36" s="7" t="s">
        <v>71</v>
      </c>
      <c r="C36" s="4" t="s">
        <v>84</v>
      </c>
      <c r="D36" s="7">
        <v>33</v>
      </c>
      <c r="E36" s="7">
        <v>43</v>
      </c>
      <c r="F36" s="6">
        <f t="shared" si="0"/>
        <v>10</v>
      </c>
      <c r="G36" s="11">
        <v>16000</v>
      </c>
      <c r="H36" s="6"/>
    </row>
    <row r="37" spans="1:8" ht="15.75" x14ac:dyDescent="0.25">
      <c r="A37" s="4">
        <v>31</v>
      </c>
      <c r="B37" s="7" t="s">
        <v>154</v>
      </c>
      <c r="C37" s="4" t="s">
        <v>84</v>
      </c>
      <c r="D37" s="7">
        <v>166</v>
      </c>
      <c r="E37" s="7">
        <v>168</v>
      </c>
      <c r="F37" s="6">
        <f t="shared" si="0"/>
        <v>2</v>
      </c>
      <c r="G37" s="12">
        <v>16000</v>
      </c>
      <c r="H37" s="6"/>
    </row>
    <row r="38" spans="1:8" ht="15.75" x14ac:dyDescent="0.25">
      <c r="A38" s="4">
        <v>32</v>
      </c>
      <c r="B38" s="7" t="s">
        <v>83</v>
      </c>
      <c r="C38" s="4" t="s">
        <v>84</v>
      </c>
      <c r="D38" s="7">
        <v>37</v>
      </c>
      <c r="E38" s="7">
        <v>38</v>
      </c>
      <c r="F38" s="6">
        <f t="shared" si="0"/>
        <v>1</v>
      </c>
      <c r="G38" s="11">
        <v>16000</v>
      </c>
      <c r="H38" s="6"/>
    </row>
    <row r="39" spans="1:8" ht="15.75" x14ac:dyDescent="0.25">
      <c r="A39" s="4">
        <v>33</v>
      </c>
      <c r="B39" s="9" t="s">
        <v>152</v>
      </c>
      <c r="C39" s="4" t="s">
        <v>84</v>
      </c>
      <c r="D39" s="7">
        <v>338</v>
      </c>
      <c r="E39" s="7">
        <v>357</v>
      </c>
      <c r="F39" s="6">
        <f t="shared" si="0"/>
        <v>19</v>
      </c>
      <c r="G39" s="11">
        <v>34000</v>
      </c>
      <c r="H39" s="6"/>
    </row>
    <row r="40" spans="1:8" ht="15.75" x14ac:dyDescent="0.25">
      <c r="A40" s="4">
        <v>34</v>
      </c>
      <c r="B40" s="7" t="s">
        <v>85</v>
      </c>
      <c r="C40" s="4" t="s">
        <v>84</v>
      </c>
      <c r="D40" s="7">
        <v>226</v>
      </c>
      <c r="E40" s="7">
        <v>257</v>
      </c>
      <c r="F40" s="6">
        <f t="shared" si="0"/>
        <v>31</v>
      </c>
      <c r="G40" s="11">
        <v>64000</v>
      </c>
      <c r="H40" s="6"/>
    </row>
    <row r="41" spans="1:8" ht="15.75" x14ac:dyDescent="0.25">
      <c r="A41" s="4">
        <v>35</v>
      </c>
      <c r="B41" s="7" t="s">
        <v>163</v>
      </c>
      <c r="C41" s="4" t="s">
        <v>84</v>
      </c>
      <c r="D41" s="7">
        <v>20</v>
      </c>
      <c r="E41" s="7">
        <v>30</v>
      </c>
      <c r="F41" s="6">
        <f t="shared" si="0"/>
        <v>10</v>
      </c>
      <c r="G41" s="11">
        <v>16000</v>
      </c>
      <c r="H41" s="6"/>
    </row>
    <row r="42" spans="1:8" ht="15.75" x14ac:dyDescent="0.25">
      <c r="A42" s="4"/>
      <c r="B42" s="44" t="s">
        <v>86</v>
      </c>
      <c r="C42" s="45"/>
      <c r="D42" s="6"/>
      <c r="E42" s="5"/>
      <c r="F42" s="6">
        <f>SUM(F7:F41)</f>
        <v>-1780</v>
      </c>
      <c r="G42" s="11">
        <f>SUM(G7:G41)</f>
        <v>1168000</v>
      </c>
      <c r="H42" s="6"/>
    </row>
    <row r="43" spans="1:8" ht="15.75" x14ac:dyDescent="0.25">
      <c r="A43" s="1"/>
      <c r="B43" s="1"/>
      <c r="C43" s="1"/>
      <c r="D43" s="1"/>
      <c r="E43" s="1"/>
      <c r="F43" s="1"/>
      <c r="G43" s="1"/>
      <c r="H43" s="1"/>
    </row>
    <row r="44" spans="1:8" ht="15.75" x14ac:dyDescent="0.25">
      <c r="A44" s="1"/>
      <c r="B44" s="1"/>
      <c r="C44" s="1"/>
      <c r="D44" s="1"/>
      <c r="E44" s="1"/>
      <c r="F44" s="1"/>
      <c r="G44" s="1" t="s">
        <v>52</v>
      </c>
      <c r="H44" s="1"/>
    </row>
    <row r="45" spans="1:8" ht="15.75" x14ac:dyDescent="0.25">
      <c r="A45" s="1"/>
      <c r="B45" s="1"/>
      <c r="C45" s="1"/>
      <c r="D45" s="1"/>
      <c r="E45" s="1"/>
      <c r="F45" s="1"/>
      <c r="G45" s="1"/>
      <c r="H45" s="1"/>
    </row>
    <row r="46" spans="1:8" ht="15.75" x14ac:dyDescent="0.25">
      <c r="A46" s="1"/>
      <c r="B46" s="1"/>
      <c r="C46" s="1"/>
      <c r="D46" s="1"/>
      <c r="E46" s="1"/>
      <c r="F46" s="1"/>
      <c r="G46" s="1"/>
      <c r="H46" s="1"/>
    </row>
    <row r="47" spans="1:8" ht="15.75" x14ac:dyDescent="0.25">
      <c r="A47" s="1"/>
      <c r="B47" s="1"/>
      <c r="C47" s="1"/>
      <c r="D47" s="1"/>
      <c r="E47" s="1"/>
      <c r="F47" s="1"/>
      <c r="G47" s="1" t="s">
        <v>32</v>
      </c>
      <c r="H47" s="1"/>
    </row>
  </sheetData>
  <mergeCells count="11">
    <mergeCell ref="B42:C42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0.70866141732283472" right="0" top="0.74803149606299213" bottom="0.15748031496062992" header="0.31496062992125984" footer="0.31496062992125984"/>
  <pageSetup paperSize="9" scale="95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1"/>
  <sheetViews>
    <sheetView topLeftCell="A46" workbookViewId="0">
      <selection activeCell="B7" sqref="B7:F55"/>
    </sheetView>
  </sheetViews>
  <sheetFormatPr defaultRowHeight="15" x14ac:dyDescent="0.25"/>
  <cols>
    <col min="2" max="2" width="22.140625" customWidth="1"/>
    <col min="7" max="7" width="11.7109375" customWidth="1"/>
  </cols>
  <sheetData>
    <row r="1" spans="1:8" ht="18.75" x14ac:dyDescent="0.25">
      <c r="A1" s="47" t="s">
        <v>0</v>
      </c>
      <c r="B1" s="47"/>
      <c r="C1" s="47"/>
      <c r="D1" s="47"/>
      <c r="E1" s="47"/>
      <c r="F1" s="47"/>
      <c r="G1" s="47"/>
      <c r="H1" s="47"/>
    </row>
    <row r="2" spans="1:8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8" ht="18.75" x14ac:dyDescent="0.25">
      <c r="A3" s="47" t="s">
        <v>165</v>
      </c>
      <c r="B3" s="47"/>
      <c r="C3" s="47"/>
      <c r="D3" s="47"/>
      <c r="E3" s="47"/>
      <c r="F3" s="47"/>
      <c r="G3" s="47"/>
      <c r="H3" s="47"/>
    </row>
    <row r="4" spans="1:8" ht="15.75" x14ac:dyDescent="0.25">
      <c r="A4" s="1"/>
      <c r="B4" s="1"/>
      <c r="C4" s="1"/>
      <c r="D4" s="1"/>
      <c r="E4" s="1"/>
      <c r="F4" s="1"/>
      <c r="G4" s="1"/>
      <c r="H4" s="1"/>
    </row>
    <row r="5" spans="1:8" ht="15.75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8" ht="15.75" x14ac:dyDescent="0.25">
      <c r="A6" s="46"/>
      <c r="B6" s="46"/>
      <c r="C6" s="46"/>
      <c r="D6" s="15" t="s">
        <v>6</v>
      </c>
      <c r="E6" s="15" t="s">
        <v>7</v>
      </c>
      <c r="F6" s="46"/>
      <c r="G6" s="46"/>
      <c r="H6" s="46"/>
    </row>
    <row r="7" spans="1:8" ht="15.75" x14ac:dyDescent="0.25">
      <c r="A7" s="4">
        <v>1</v>
      </c>
      <c r="B7" s="5" t="s">
        <v>142</v>
      </c>
      <c r="C7" s="4" t="s">
        <v>11</v>
      </c>
      <c r="D7" s="5">
        <v>685</v>
      </c>
      <c r="E7" s="5">
        <v>738</v>
      </c>
      <c r="F7" s="6">
        <f>SUM(E7-D7)</f>
        <v>53</v>
      </c>
      <c r="G7" s="11"/>
      <c r="H7" s="6"/>
    </row>
    <row r="8" spans="1:8" ht="15.75" x14ac:dyDescent="0.25">
      <c r="A8" s="4">
        <v>2</v>
      </c>
      <c r="B8" s="5" t="s">
        <v>143</v>
      </c>
      <c r="C8" s="4" t="s">
        <v>11</v>
      </c>
      <c r="D8" s="5">
        <v>402</v>
      </c>
      <c r="E8" s="5">
        <v>409</v>
      </c>
      <c r="F8" s="6">
        <f>SUM(E8-D8)</f>
        <v>7</v>
      </c>
      <c r="G8" s="11"/>
      <c r="H8" s="6"/>
    </row>
    <row r="9" spans="1:8" ht="15.75" x14ac:dyDescent="0.25">
      <c r="A9" s="4">
        <v>3</v>
      </c>
      <c r="B9" s="5" t="s">
        <v>12</v>
      </c>
      <c r="C9" s="4" t="s">
        <v>11</v>
      </c>
      <c r="D9" s="5">
        <v>1074</v>
      </c>
      <c r="E9" s="5">
        <v>1115</v>
      </c>
      <c r="F9" s="6">
        <f>SUM(E9-D9)</f>
        <v>41</v>
      </c>
      <c r="G9" s="11"/>
      <c r="H9" s="6"/>
    </row>
    <row r="10" spans="1:8" ht="15.75" x14ac:dyDescent="0.25">
      <c r="A10" s="4">
        <v>4</v>
      </c>
      <c r="B10" s="5" t="s">
        <v>13</v>
      </c>
      <c r="C10" s="4" t="s">
        <v>11</v>
      </c>
      <c r="D10" s="5">
        <v>262</v>
      </c>
      <c r="E10" s="5">
        <v>278</v>
      </c>
      <c r="F10" s="6">
        <f>SUM(E10-D10)</f>
        <v>16</v>
      </c>
      <c r="G10" s="11"/>
      <c r="H10" s="6"/>
    </row>
    <row r="11" spans="1:8" ht="15.75" x14ac:dyDescent="0.25">
      <c r="A11" s="4">
        <v>5</v>
      </c>
      <c r="B11" s="5" t="s">
        <v>14</v>
      </c>
      <c r="C11" s="4" t="s">
        <v>11</v>
      </c>
      <c r="D11" s="5">
        <v>1230</v>
      </c>
      <c r="E11" s="5">
        <v>9</v>
      </c>
      <c r="F11" s="23">
        <v>10</v>
      </c>
      <c r="G11" s="11"/>
      <c r="H11" s="6"/>
    </row>
    <row r="12" spans="1:8" ht="15.75" x14ac:dyDescent="0.25">
      <c r="A12" s="4">
        <v>6</v>
      </c>
      <c r="B12" s="5" t="s">
        <v>15</v>
      </c>
      <c r="C12" s="4" t="s">
        <v>11</v>
      </c>
      <c r="D12" s="5">
        <v>203</v>
      </c>
      <c r="E12" s="5">
        <v>220</v>
      </c>
      <c r="F12" s="6">
        <f>SUM(E12-D12)</f>
        <v>17</v>
      </c>
      <c r="G12" s="11"/>
      <c r="H12" s="6"/>
    </row>
    <row r="13" spans="1:8" ht="15.75" x14ac:dyDescent="0.25">
      <c r="A13" s="4">
        <v>7</v>
      </c>
      <c r="B13" s="5" t="s">
        <v>16</v>
      </c>
      <c r="C13" s="4" t="s">
        <v>11</v>
      </c>
      <c r="D13" s="5">
        <v>185</v>
      </c>
      <c r="E13" s="5">
        <v>194</v>
      </c>
      <c r="F13" s="6">
        <f>SUM(E13-D13)</f>
        <v>9</v>
      </c>
      <c r="G13" s="11"/>
      <c r="H13" s="6"/>
    </row>
    <row r="14" spans="1:8" ht="15.75" x14ac:dyDescent="0.25">
      <c r="A14" s="4">
        <v>8</v>
      </c>
      <c r="B14" s="5" t="s">
        <v>17</v>
      </c>
      <c r="C14" s="4" t="s">
        <v>11</v>
      </c>
      <c r="D14" s="5">
        <v>164</v>
      </c>
      <c r="E14" s="5"/>
      <c r="F14" s="6">
        <v>0</v>
      </c>
      <c r="G14" s="11"/>
      <c r="H14" s="6"/>
    </row>
    <row r="15" spans="1:8" ht="15.75" x14ac:dyDescent="0.25">
      <c r="A15" s="4">
        <v>9</v>
      </c>
      <c r="B15" s="5" t="s">
        <v>18</v>
      </c>
      <c r="C15" s="4" t="s">
        <v>11</v>
      </c>
      <c r="D15" s="5">
        <v>1656</v>
      </c>
      <c r="E15" s="5">
        <v>1675</v>
      </c>
      <c r="F15" s="6">
        <f t="shared" ref="F15:F25" si="0">SUM(E15-D15)</f>
        <v>19</v>
      </c>
      <c r="G15" s="11"/>
      <c r="H15" s="6"/>
    </row>
    <row r="16" spans="1:8" ht="15.75" x14ac:dyDescent="0.25">
      <c r="A16" s="4">
        <v>10</v>
      </c>
      <c r="B16" s="5" t="s">
        <v>19</v>
      </c>
      <c r="C16" s="4" t="s">
        <v>11</v>
      </c>
      <c r="D16" s="5">
        <v>1437</v>
      </c>
      <c r="E16" s="5">
        <v>1452</v>
      </c>
      <c r="F16" s="6">
        <f t="shared" si="0"/>
        <v>15</v>
      </c>
      <c r="G16" s="11"/>
      <c r="H16" s="6"/>
    </row>
    <row r="17" spans="1:8" ht="15.75" x14ac:dyDescent="0.25">
      <c r="A17" s="4">
        <v>11</v>
      </c>
      <c r="B17" s="5" t="s">
        <v>20</v>
      </c>
      <c r="C17" s="4" t="s">
        <v>11</v>
      </c>
      <c r="D17" s="5">
        <v>234</v>
      </c>
      <c r="E17" s="5">
        <v>246</v>
      </c>
      <c r="F17" s="6">
        <f t="shared" si="0"/>
        <v>12</v>
      </c>
      <c r="G17" s="11"/>
      <c r="H17" s="6"/>
    </row>
    <row r="18" spans="1:8" ht="15.75" x14ac:dyDescent="0.25">
      <c r="A18" s="4">
        <v>12</v>
      </c>
      <c r="B18" s="5" t="s">
        <v>21</v>
      </c>
      <c r="C18" s="4" t="s">
        <v>11</v>
      </c>
      <c r="D18" s="5">
        <v>145</v>
      </c>
      <c r="E18" s="5">
        <v>146</v>
      </c>
      <c r="F18" s="6">
        <f t="shared" si="0"/>
        <v>1</v>
      </c>
      <c r="G18" s="11"/>
      <c r="H18" s="6"/>
    </row>
    <row r="19" spans="1:8" ht="15.75" x14ac:dyDescent="0.25">
      <c r="A19" s="4">
        <v>13</v>
      </c>
      <c r="B19" s="5" t="s">
        <v>22</v>
      </c>
      <c r="C19" s="4" t="s">
        <v>11</v>
      </c>
      <c r="D19" s="5">
        <v>609</v>
      </c>
      <c r="E19" s="5">
        <v>622</v>
      </c>
      <c r="F19" s="6">
        <f t="shared" si="0"/>
        <v>13</v>
      </c>
      <c r="G19" s="11"/>
      <c r="H19" s="6"/>
    </row>
    <row r="20" spans="1:8" ht="15.75" x14ac:dyDescent="0.25">
      <c r="A20" s="4">
        <v>14</v>
      </c>
      <c r="B20" s="5" t="s">
        <v>23</v>
      </c>
      <c r="C20" s="4" t="s">
        <v>11</v>
      </c>
      <c r="D20" s="5">
        <v>1335</v>
      </c>
      <c r="E20" s="5">
        <v>1335</v>
      </c>
      <c r="F20" s="6">
        <f t="shared" si="0"/>
        <v>0</v>
      </c>
      <c r="G20" s="11"/>
      <c r="H20" s="6"/>
    </row>
    <row r="21" spans="1:8" ht="15.75" x14ac:dyDescent="0.25">
      <c r="A21" s="4">
        <v>15</v>
      </c>
      <c r="B21" s="5" t="s">
        <v>24</v>
      </c>
      <c r="C21" s="4" t="s">
        <v>11</v>
      </c>
      <c r="D21" s="5">
        <v>2186</v>
      </c>
      <c r="E21" s="5">
        <v>2205</v>
      </c>
      <c r="F21" s="6">
        <f t="shared" si="0"/>
        <v>19</v>
      </c>
      <c r="G21" s="11"/>
      <c r="H21" s="6"/>
    </row>
    <row r="22" spans="1:8" ht="15.75" x14ac:dyDescent="0.25">
      <c r="A22" s="4">
        <v>16</v>
      </c>
      <c r="B22" s="5" t="s">
        <v>25</v>
      </c>
      <c r="C22" s="4" t="s">
        <v>11</v>
      </c>
      <c r="D22" s="5">
        <v>223</v>
      </c>
      <c r="E22" s="5">
        <v>244</v>
      </c>
      <c r="F22" s="6">
        <f t="shared" si="0"/>
        <v>21</v>
      </c>
      <c r="G22" s="11"/>
      <c r="H22" s="6"/>
    </row>
    <row r="23" spans="1:8" ht="15.75" x14ac:dyDescent="0.25">
      <c r="A23" s="4">
        <v>17</v>
      </c>
      <c r="B23" s="5" t="s">
        <v>26</v>
      </c>
      <c r="C23" s="4" t="s">
        <v>11</v>
      </c>
      <c r="D23" s="5">
        <v>125</v>
      </c>
      <c r="E23" s="5">
        <v>138</v>
      </c>
      <c r="F23" s="6">
        <f t="shared" si="0"/>
        <v>13</v>
      </c>
      <c r="G23" s="11"/>
      <c r="H23" s="6"/>
    </row>
    <row r="24" spans="1:8" ht="15.75" x14ac:dyDescent="0.25">
      <c r="A24" s="4">
        <v>18</v>
      </c>
      <c r="B24" s="5" t="s">
        <v>27</v>
      </c>
      <c r="C24" s="4" t="s">
        <v>11</v>
      </c>
      <c r="D24" s="5">
        <v>14</v>
      </c>
      <c r="E24" s="5">
        <v>29</v>
      </c>
      <c r="F24" s="6">
        <f t="shared" si="0"/>
        <v>15</v>
      </c>
      <c r="G24" s="11"/>
      <c r="H24" s="6"/>
    </row>
    <row r="25" spans="1:8" ht="15.75" x14ac:dyDescent="0.25">
      <c r="A25" s="4">
        <v>19</v>
      </c>
      <c r="B25" s="5" t="s">
        <v>28</v>
      </c>
      <c r="C25" s="4" t="s">
        <v>11</v>
      </c>
      <c r="D25" s="5">
        <v>116</v>
      </c>
      <c r="E25" s="5">
        <v>133</v>
      </c>
      <c r="F25" s="6">
        <f t="shared" si="0"/>
        <v>17</v>
      </c>
      <c r="G25" s="11"/>
      <c r="H25" s="6"/>
    </row>
    <row r="26" spans="1:8" ht="15.75" x14ac:dyDescent="0.25">
      <c r="A26" s="4">
        <v>20</v>
      </c>
      <c r="B26" s="5" t="s">
        <v>29</v>
      </c>
      <c r="C26" s="4" t="s">
        <v>11</v>
      </c>
      <c r="D26" s="5"/>
      <c r="E26" s="5"/>
      <c r="F26" s="6"/>
      <c r="G26" s="11"/>
      <c r="H26" s="6"/>
    </row>
    <row r="27" spans="1:8" ht="15.75" x14ac:dyDescent="0.25">
      <c r="A27" s="4">
        <v>21</v>
      </c>
      <c r="B27" s="5" t="s">
        <v>30</v>
      </c>
      <c r="C27" s="4" t="s">
        <v>11</v>
      </c>
      <c r="D27" s="5">
        <v>624</v>
      </c>
      <c r="E27" s="5">
        <v>639</v>
      </c>
      <c r="F27" s="6">
        <f t="shared" ref="F27:F37" si="1">SUM(E27-D27)</f>
        <v>15</v>
      </c>
      <c r="G27" s="11"/>
      <c r="H27" s="6"/>
    </row>
    <row r="28" spans="1:8" ht="15.75" x14ac:dyDescent="0.25">
      <c r="A28" s="4">
        <v>22</v>
      </c>
      <c r="B28" s="5" t="s">
        <v>31</v>
      </c>
      <c r="C28" s="4" t="s">
        <v>11</v>
      </c>
      <c r="D28" s="5">
        <v>180</v>
      </c>
      <c r="E28" s="5">
        <v>213</v>
      </c>
      <c r="F28" s="6">
        <f t="shared" si="1"/>
        <v>33</v>
      </c>
      <c r="G28" s="11"/>
      <c r="H28" s="6"/>
    </row>
    <row r="29" spans="1:8" ht="15.75" x14ac:dyDescent="0.25">
      <c r="A29" s="4">
        <v>23</v>
      </c>
      <c r="B29" s="5" t="s">
        <v>144</v>
      </c>
      <c r="C29" s="4" t="s">
        <v>11</v>
      </c>
      <c r="D29" s="5">
        <v>338</v>
      </c>
      <c r="E29" s="5">
        <v>338</v>
      </c>
      <c r="F29" s="6">
        <f t="shared" si="1"/>
        <v>0</v>
      </c>
      <c r="G29" s="11"/>
      <c r="H29" s="6"/>
    </row>
    <row r="30" spans="1:8" ht="15.75" x14ac:dyDescent="0.25">
      <c r="A30" s="4">
        <v>24</v>
      </c>
      <c r="B30" s="5" t="s">
        <v>33</v>
      </c>
      <c r="C30" s="4" t="s">
        <v>11</v>
      </c>
      <c r="D30" s="5">
        <v>46</v>
      </c>
      <c r="E30" s="5">
        <v>85</v>
      </c>
      <c r="F30" s="6">
        <f t="shared" si="1"/>
        <v>39</v>
      </c>
      <c r="G30" s="11"/>
      <c r="H30" s="6"/>
    </row>
    <row r="31" spans="1:8" ht="15.75" x14ac:dyDescent="0.25">
      <c r="A31" s="4">
        <v>25</v>
      </c>
      <c r="B31" s="5" t="s">
        <v>34</v>
      </c>
      <c r="C31" s="4" t="s">
        <v>11</v>
      </c>
      <c r="D31" s="5">
        <v>29</v>
      </c>
      <c r="E31" s="5">
        <v>47</v>
      </c>
      <c r="F31" s="6">
        <f t="shared" si="1"/>
        <v>18</v>
      </c>
      <c r="G31" s="11"/>
      <c r="H31" s="6"/>
    </row>
    <row r="32" spans="1:8" ht="15.75" x14ac:dyDescent="0.25">
      <c r="A32" s="4">
        <v>26</v>
      </c>
      <c r="B32" s="5" t="s">
        <v>145</v>
      </c>
      <c r="C32" s="4" t="s">
        <v>11</v>
      </c>
      <c r="D32" s="5">
        <v>336</v>
      </c>
      <c r="E32" s="5">
        <v>348</v>
      </c>
      <c r="F32" s="6">
        <f t="shared" si="1"/>
        <v>12</v>
      </c>
      <c r="G32" s="11"/>
      <c r="H32" s="6"/>
    </row>
    <row r="33" spans="1:8" ht="15.75" x14ac:dyDescent="0.25">
      <c r="A33" s="4">
        <v>27</v>
      </c>
      <c r="B33" s="5" t="s">
        <v>35</v>
      </c>
      <c r="C33" s="4" t="s">
        <v>11</v>
      </c>
      <c r="D33" s="5">
        <v>173</v>
      </c>
      <c r="E33" s="5">
        <v>202</v>
      </c>
      <c r="F33" s="6">
        <f t="shared" si="1"/>
        <v>29</v>
      </c>
      <c r="G33" s="11"/>
      <c r="H33" s="6"/>
    </row>
    <row r="34" spans="1:8" ht="15.75" x14ac:dyDescent="0.25">
      <c r="A34" s="4">
        <v>28</v>
      </c>
      <c r="B34" s="5" t="s">
        <v>36</v>
      </c>
      <c r="C34" s="4" t="s">
        <v>11</v>
      </c>
      <c r="D34" s="5">
        <v>171</v>
      </c>
      <c r="E34" s="5">
        <v>190</v>
      </c>
      <c r="F34" s="6">
        <f t="shared" si="1"/>
        <v>19</v>
      </c>
      <c r="G34" s="11"/>
      <c r="H34" s="6"/>
    </row>
    <row r="35" spans="1:8" ht="15.75" x14ac:dyDescent="0.25">
      <c r="A35" s="4">
        <v>29</v>
      </c>
      <c r="B35" s="5" t="s">
        <v>146</v>
      </c>
      <c r="C35" s="4" t="s">
        <v>11</v>
      </c>
      <c r="D35" s="5">
        <v>217</v>
      </c>
      <c r="E35" s="5">
        <v>255</v>
      </c>
      <c r="F35" s="6">
        <f t="shared" si="1"/>
        <v>38</v>
      </c>
      <c r="G35" s="11"/>
      <c r="H35" s="6"/>
    </row>
    <row r="36" spans="1:8" ht="15.75" x14ac:dyDescent="0.25">
      <c r="A36" s="4">
        <v>30</v>
      </c>
      <c r="B36" s="5" t="s">
        <v>147</v>
      </c>
      <c r="C36" s="4" t="s">
        <v>11</v>
      </c>
      <c r="D36" s="5">
        <v>118</v>
      </c>
      <c r="E36" s="5">
        <v>143</v>
      </c>
      <c r="F36" s="6">
        <f t="shared" si="1"/>
        <v>25</v>
      </c>
      <c r="G36" s="11"/>
      <c r="H36" s="6"/>
    </row>
    <row r="37" spans="1:8" ht="15.75" x14ac:dyDescent="0.25">
      <c r="A37" s="4">
        <v>31</v>
      </c>
      <c r="B37" s="5" t="s">
        <v>37</v>
      </c>
      <c r="C37" s="4" t="s">
        <v>11</v>
      </c>
      <c r="D37" s="5">
        <v>128</v>
      </c>
      <c r="E37" s="5">
        <v>148</v>
      </c>
      <c r="F37" s="6">
        <f t="shared" si="1"/>
        <v>20</v>
      </c>
      <c r="G37" s="11"/>
      <c r="H37" s="6"/>
    </row>
    <row r="38" spans="1:8" ht="15.75" x14ac:dyDescent="0.25">
      <c r="A38" s="4">
        <v>32</v>
      </c>
      <c r="B38" s="5" t="s">
        <v>38</v>
      </c>
      <c r="C38" s="4" t="s">
        <v>11</v>
      </c>
      <c r="D38" s="5"/>
      <c r="E38" s="5"/>
      <c r="F38" s="6"/>
      <c r="G38" s="11"/>
      <c r="H38" s="6"/>
    </row>
    <row r="39" spans="1:8" ht="15.75" x14ac:dyDescent="0.25">
      <c r="A39" s="4">
        <v>33</v>
      </c>
      <c r="B39" s="5" t="s">
        <v>39</v>
      </c>
      <c r="C39" s="4" t="s">
        <v>11</v>
      </c>
      <c r="D39" s="5">
        <v>1688</v>
      </c>
      <c r="E39" s="5">
        <v>1717</v>
      </c>
      <c r="F39" s="6">
        <f t="shared" ref="F39:F46" si="2">SUM(E39-D39)</f>
        <v>29</v>
      </c>
      <c r="G39" s="11"/>
      <c r="H39" s="6"/>
    </row>
    <row r="40" spans="1:8" ht="15.75" x14ac:dyDescent="0.25">
      <c r="A40" s="4">
        <v>34</v>
      </c>
      <c r="B40" s="5" t="s">
        <v>40</v>
      </c>
      <c r="C40" s="4" t="s">
        <v>11</v>
      </c>
      <c r="D40" s="5">
        <v>625</v>
      </c>
      <c r="E40" s="5">
        <v>636</v>
      </c>
      <c r="F40" s="6">
        <f t="shared" si="2"/>
        <v>11</v>
      </c>
      <c r="G40" s="11"/>
      <c r="H40" s="6"/>
    </row>
    <row r="41" spans="1:8" ht="15.75" x14ac:dyDescent="0.25">
      <c r="A41" s="4">
        <v>35</v>
      </c>
      <c r="B41" s="5" t="s">
        <v>41</v>
      </c>
      <c r="C41" s="4" t="s">
        <v>11</v>
      </c>
      <c r="D41" s="5">
        <v>788</v>
      </c>
      <c r="E41" s="5">
        <v>817</v>
      </c>
      <c r="F41" s="6">
        <f t="shared" si="2"/>
        <v>29</v>
      </c>
      <c r="G41" s="11"/>
      <c r="H41" s="6"/>
    </row>
    <row r="42" spans="1:8" ht="15.75" x14ac:dyDescent="0.25">
      <c r="A42" s="4">
        <v>36</v>
      </c>
      <c r="B42" s="5" t="s">
        <v>42</v>
      </c>
      <c r="C42" s="4" t="s">
        <v>11</v>
      </c>
      <c r="D42" s="5">
        <v>23</v>
      </c>
      <c r="E42" s="5">
        <v>26</v>
      </c>
      <c r="F42" s="6">
        <f t="shared" si="2"/>
        <v>3</v>
      </c>
      <c r="G42" s="11"/>
      <c r="H42" s="6"/>
    </row>
    <row r="43" spans="1:8" ht="15.75" x14ac:dyDescent="0.25">
      <c r="A43" s="4">
        <v>37</v>
      </c>
      <c r="B43" s="5" t="s">
        <v>43</v>
      </c>
      <c r="C43" s="4" t="s">
        <v>11</v>
      </c>
      <c r="D43" s="5">
        <v>107</v>
      </c>
      <c r="E43" s="5">
        <v>108</v>
      </c>
      <c r="F43" s="6">
        <f t="shared" si="2"/>
        <v>1</v>
      </c>
      <c r="G43" s="11"/>
      <c r="H43" s="6"/>
    </row>
    <row r="44" spans="1:8" ht="15.75" x14ac:dyDescent="0.25">
      <c r="A44" s="4">
        <v>38</v>
      </c>
      <c r="B44" s="5" t="s">
        <v>44</v>
      </c>
      <c r="C44" s="4" t="s">
        <v>11</v>
      </c>
      <c r="D44" s="5">
        <v>27</v>
      </c>
      <c r="E44" s="5">
        <v>35</v>
      </c>
      <c r="F44" s="6">
        <f t="shared" si="2"/>
        <v>8</v>
      </c>
      <c r="G44" s="11"/>
      <c r="H44" s="6"/>
    </row>
    <row r="45" spans="1:8" ht="15.75" x14ac:dyDescent="0.25">
      <c r="A45" s="4">
        <v>39</v>
      </c>
      <c r="B45" s="5" t="s">
        <v>45</v>
      </c>
      <c r="C45" s="4" t="s">
        <v>11</v>
      </c>
      <c r="D45" s="5">
        <v>488</v>
      </c>
      <c r="E45" s="5">
        <v>505</v>
      </c>
      <c r="F45" s="6">
        <f t="shared" si="2"/>
        <v>17</v>
      </c>
      <c r="G45" s="11"/>
      <c r="H45" s="6"/>
    </row>
    <row r="46" spans="1:8" ht="15.75" x14ac:dyDescent="0.25">
      <c r="A46" s="4">
        <v>40</v>
      </c>
      <c r="B46" s="5" t="s">
        <v>46</v>
      </c>
      <c r="C46" s="4" t="s">
        <v>11</v>
      </c>
      <c r="D46" s="5">
        <v>19</v>
      </c>
      <c r="E46" s="5">
        <v>35</v>
      </c>
      <c r="F46" s="6">
        <f t="shared" si="2"/>
        <v>16</v>
      </c>
      <c r="G46" s="11"/>
      <c r="H46" s="6"/>
    </row>
    <row r="47" spans="1:8" ht="15.75" x14ac:dyDescent="0.25">
      <c r="A47" s="4">
        <v>41</v>
      </c>
      <c r="B47" s="5" t="s">
        <v>47</v>
      </c>
      <c r="C47" s="4" t="s">
        <v>11</v>
      </c>
      <c r="D47" s="5">
        <v>260</v>
      </c>
      <c r="E47" s="5"/>
      <c r="F47" s="6"/>
      <c r="G47" s="11"/>
      <c r="H47" s="6"/>
    </row>
    <row r="48" spans="1:8" ht="15.75" x14ac:dyDescent="0.25">
      <c r="A48" s="4">
        <v>42</v>
      </c>
      <c r="B48" s="5" t="s">
        <v>48</v>
      </c>
      <c r="C48" s="4" t="s">
        <v>11</v>
      </c>
      <c r="D48" s="5">
        <v>409</v>
      </c>
      <c r="E48" s="5">
        <v>413</v>
      </c>
      <c r="F48" s="6">
        <f t="shared" ref="F48:F55" si="3">SUM(E48-D48)</f>
        <v>4</v>
      </c>
      <c r="G48" s="11"/>
      <c r="H48" s="6"/>
    </row>
    <row r="49" spans="1:8" ht="15.75" x14ac:dyDescent="0.25">
      <c r="A49" s="4">
        <v>43</v>
      </c>
      <c r="B49" s="5" t="s">
        <v>32</v>
      </c>
      <c r="C49" s="4" t="s">
        <v>11</v>
      </c>
      <c r="D49" s="5">
        <v>264</v>
      </c>
      <c r="E49" s="5">
        <v>300</v>
      </c>
      <c r="F49" s="6">
        <f t="shared" si="3"/>
        <v>36</v>
      </c>
      <c r="G49" s="11"/>
      <c r="H49" s="6"/>
    </row>
    <row r="50" spans="1:8" ht="15.75" x14ac:dyDescent="0.25">
      <c r="A50" s="4">
        <v>44</v>
      </c>
      <c r="B50" s="5" t="s">
        <v>49</v>
      </c>
      <c r="C50" s="4" t="s">
        <v>11</v>
      </c>
      <c r="D50" s="5">
        <v>231</v>
      </c>
      <c r="E50" s="5">
        <v>233</v>
      </c>
      <c r="F50" s="6">
        <f t="shared" si="3"/>
        <v>2</v>
      </c>
      <c r="G50" s="11"/>
      <c r="H50" s="6"/>
    </row>
    <row r="51" spans="1:8" ht="15.75" x14ac:dyDescent="0.25">
      <c r="A51" s="4">
        <v>45</v>
      </c>
      <c r="B51" s="5" t="s">
        <v>50</v>
      </c>
      <c r="C51" s="4" t="s">
        <v>11</v>
      </c>
      <c r="D51" s="5">
        <v>382</v>
      </c>
      <c r="E51" s="5">
        <v>383</v>
      </c>
      <c r="F51" s="6">
        <f t="shared" si="3"/>
        <v>1</v>
      </c>
      <c r="G51" s="11"/>
      <c r="H51" s="6"/>
    </row>
    <row r="52" spans="1:8" ht="15.75" x14ac:dyDescent="0.25">
      <c r="A52" s="4">
        <v>46</v>
      </c>
      <c r="B52" s="5" t="s">
        <v>51</v>
      </c>
      <c r="C52" s="4" t="s">
        <v>11</v>
      </c>
      <c r="D52" s="5">
        <v>330</v>
      </c>
      <c r="E52" s="5">
        <v>358</v>
      </c>
      <c r="F52" s="6">
        <f t="shared" si="3"/>
        <v>28</v>
      </c>
      <c r="G52" s="11"/>
      <c r="H52" s="6"/>
    </row>
    <row r="53" spans="1:8" ht="15.75" x14ac:dyDescent="0.25">
      <c r="A53" s="4">
        <v>47</v>
      </c>
      <c r="B53" s="5" t="s">
        <v>148</v>
      </c>
      <c r="C53" s="4" t="s">
        <v>11</v>
      </c>
      <c r="D53" s="5">
        <v>42</v>
      </c>
      <c r="E53" s="5">
        <v>44</v>
      </c>
      <c r="F53" s="6">
        <f t="shared" si="3"/>
        <v>2</v>
      </c>
      <c r="G53" s="11"/>
      <c r="H53" s="6"/>
    </row>
    <row r="54" spans="1:8" ht="15.75" x14ac:dyDescent="0.25">
      <c r="A54" s="4">
        <v>48</v>
      </c>
      <c r="B54" s="5" t="s">
        <v>149</v>
      </c>
      <c r="C54" s="4" t="s">
        <v>11</v>
      </c>
      <c r="D54" s="5">
        <v>160</v>
      </c>
      <c r="E54" s="5">
        <v>169</v>
      </c>
      <c r="F54" s="6">
        <f t="shared" si="3"/>
        <v>9</v>
      </c>
      <c r="G54" s="11"/>
      <c r="H54" s="6"/>
    </row>
    <row r="55" spans="1:8" ht="15.75" x14ac:dyDescent="0.25">
      <c r="A55" s="4">
        <v>49</v>
      </c>
      <c r="B55" s="5" t="s">
        <v>150</v>
      </c>
      <c r="C55" s="4" t="s">
        <v>11</v>
      </c>
      <c r="D55" s="5">
        <v>148</v>
      </c>
      <c r="E55" s="5">
        <v>170</v>
      </c>
      <c r="F55" s="6">
        <f t="shared" si="3"/>
        <v>22</v>
      </c>
      <c r="G55" s="11"/>
      <c r="H55" s="6"/>
    </row>
    <row r="56" spans="1:8" ht="15.75" x14ac:dyDescent="0.25">
      <c r="A56" s="4"/>
      <c r="B56" s="44" t="s">
        <v>86</v>
      </c>
      <c r="C56" s="45"/>
      <c r="D56" s="6"/>
      <c r="E56" s="5"/>
      <c r="F56" s="6">
        <f>SUM(F7:F55)</f>
        <v>764</v>
      </c>
      <c r="G56" s="11"/>
      <c r="H56" s="6"/>
    </row>
    <row r="57" spans="1:8" ht="15.75" x14ac:dyDescent="0.25">
      <c r="A57" s="1"/>
      <c r="B57" s="1"/>
      <c r="C57" s="1"/>
      <c r="D57" s="1"/>
      <c r="E57" s="1"/>
      <c r="F57" s="1"/>
      <c r="G57" s="1"/>
      <c r="H57" s="1"/>
    </row>
    <row r="58" spans="1:8" ht="15.75" x14ac:dyDescent="0.25">
      <c r="A58" s="1"/>
      <c r="B58" s="1"/>
      <c r="C58" s="1"/>
      <c r="D58" s="1"/>
      <c r="E58" s="1"/>
      <c r="F58" s="1"/>
      <c r="G58" s="1" t="s">
        <v>52</v>
      </c>
      <c r="H58" s="1"/>
    </row>
    <row r="59" spans="1:8" ht="15.75" x14ac:dyDescent="0.25">
      <c r="A59" s="1"/>
      <c r="B59" s="1"/>
      <c r="C59" s="1"/>
      <c r="D59" s="1"/>
      <c r="E59" s="1"/>
      <c r="F59" s="1"/>
      <c r="G59" s="1"/>
      <c r="H59" s="1"/>
    </row>
    <row r="60" spans="1:8" ht="15.75" x14ac:dyDescent="0.25">
      <c r="A60" s="1"/>
      <c r="B60" s="1"/>
      <c r="C60" s="1"/>
      <c r="D60" s="1"/>
      <c r="E60" s="1"/>
      <c r="F60" s="1"/>
      <c r="G60" s="1"/>
      <c r="H60" s="1"/>
    </row>
    <row r="61" spans="1:8" ht="15.75" x14ac:dyDescent="0.25">
      <c r="A61" s="1"/>
      <c r="B61" s="1"/>
      <c r="C61" s="1"/>
      <c r="D61" s="1"/>
      <c r="E61" s="1"/>
      <c r="F61" s="1"/>
      <c r="G61" s="1" t="s">
        <v>32</v>
      </c>
      <c r="H61" s="1"/>
    </row>
  </sheetData>
  <mergeCells count="11">
    <mergeCell ref="B56:C56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0.70866141732283472" right="0.70866141732283472" top="0" bottom="0.19685039370078741" header="0.31496062992125984" footer="0.31496062992125984"/>
  <pageSetup paperSize="5" scale="95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4"/>
  <sheetViews>
    <sheetView workbookViewId="0">
      <selection activeCell="B7" sqref="B7:F38"/>
    </sheetView>
  </sheetViews>
  <sheetFormatPr defaultRowHeight="15" x14ac:dyDescent="0.25"/>
  <cols>
    <col min="2" max="2" width="19.85546875" customWidth="1"/>
    <col min="7" max="7" width="11.28515625" customWidth="1"/>
  </cols>
  <sheetData>
    <row r="1" spans="1:8" ht="18.75" x14ac:dyDescent="0.25">
      <c r="A1" s="47" t="s">
        <v>87</v>
      </c>
      <c r="B1" s="47"/>
      <c r="C1" s="47"/>
      <c r="D1" s="47"/>
      <c r="E1" s="47"/>
      <c r="F1" s="47"/>
      <c r="G1" s="47"/>
      <c r="H1" s="47"/>
    </row>
    <row r="2" spans="1:8" ht="18.75" x14ac:dyDescent="0.25">
      <c r="A2" s="47" t="s">
        <v>1</v>
      </c>
      <c r="B2" s="47"/>
      <c r="C2" s="47"/>
      <c r="D2" s="47"/>
      <c r="E2" s="47"/>
      <c r="F2" s="47"/>
      <c r="G2" s="47"/>
      <c r="H2" s="47"/>
    </row>
    <row r="3" spans="1:8" ht="18.75" x14ac:dyDescent="0.25">
      <c r="A3" s="47" t="s">
        <v>166</v>
      </c>
      <c r="B3" s="47"/>
      <c r="C3" s="47"/>
      <c r="D3" s="47"/>
      <c r="E3" s="47"/>
      <c r="F3" s="47"/>
      <c r="G3" s="47"/>
      <c r="H3" s="47"/>
    </row>
    <row r="4" spans="1:8" ht="15.75" x14ac:dyDescent="0.25">
      <c r="A4" s="1"/>
      <c r="B4" s="1"/>
      <c r="C4" s="1"/>
      <c r="D4" s="1"/>
      <c r="E4" s="1"/>
      <c r="F4" s="1"/>
      <c r="G4" s="1"/>
      <c r="H4" s="1"/>
    </row>
    <row r="5" spans="1:8" ht="15.75" x14ac:dyDescent="0.25">
      <c r="A5" s="46" t="s">
        <v>2</v>
      </c>
      <c r="B5" s="46" t="s">
        <v>3</v>
      </c>
      <c r="C5" s="46" t="s">
        <v>4</v>
      </c>
      <c r="D5" s="46" t="s">
        <v>5</v>
      </c>
      <c r="E5" s="46"/>
      <c r="F5" s="46" t="s">
        <v>10</v>
      </c>
      <c r="G5" s="46" t="s">
        <v>8</v>
      </c>
      <c r="H5" s="46" t="s">
        <v>9</v>
      </c>
    </row>
    <row r="6" spans="1:8" ht="15.75" x14ac:dyDescent="0.25">
      <c r="A6" s="46"/>
      <c r="B6" s="46"/>
      <c r="C6" s="46"/>
      <c r="D6" s="22" t="s">
        <v>6</v>
      </c>
      <c r="E6" s="22" t="s">
        <v>7</v>
      </c>
      <c r="F6" s="46"/>
      <c r="G6" s="46"/>
      <c r="H6" s="46"/>
    </row>
    <row r="7" spans="1:8" ht="15.75" x14ac:dyDescent="0.25">
      <c r="A7" s="4">
        <v>1</v>
      </c>
      <c r="B7" s="7" t="s">
        <v>89</v>
      </c>
      <c r="C7" s="4" t="s">
        <v>88</v>
      </c>
      <c r="D7" s="7">
        <v>667</v>
      </c>
      <c r="E7" s="7">
        <v>685</v>
      </c>
      <c r="F7" s="6">
        <f t="shared" ref="F7:F38" si="0">SUM(E7-D7)</f>
        <v>18</v>
      </c>
      <c r="G7" s="11"/>
      <c r="H7" s="6"/>
    </row>
    <row r="8" spans="1:8" ht="15.75" x14ac:dyDescent="0.25">
      <c r="A8" s="4">
        <v>2</v>
      </c>
      <c r="B8" s="7" t="s">
        <v>90</v>
      </c>
      <c r="C8" s="4" t="s">
        <v>88</v>
      </c>
      <c r="D8" s="7">
        <v>722</v>
      </c>
      <c r="E8" s="7">
        <v>744</v>
      </c>
      <c r="F8" s="6">
        <f t="shared" si="0"/>
        <v>22</v>
      </c>
      <c r="G8" s="11"/>
      <c r="H8" s="6"/>
    </row>
    <row r="9" spans="1:8" ht="15.75" x14ac:dyDescent="0.25">
      <c r="A9" s="4">
        <v>3</v>
      </c>
      <c r="B9" s="7" t="s">
        <v>91</v>
      </c>
      <c r="C9" s="4" t="s">
        <v>88</v>
      </c>
      <c r="D9" s="7">
        <v>693</v>
      </c>
      <c r="E9" s="7">
        <v>702</v>
      </c>
      <c r="F9" s="6">
        <f t="shared" si="0"/>
        <v>9</v>
      </c>
      <c r="G9" s="11"/>
      <c r="H9" s="6"/>
    </row>
    <row r="10" spans="1:8" ht="15.75" x14ac:dyDescent="0.25">
      <c r="A10" s="4">
        <v>4</v>
      </c>
      <c r="B10" s="7" t="s">
        <v>92</v>
      </c>
      <c r="C10" s="4" t="s">
        <v>88</v>
      </c>
      <c r="D10" s="7">
        <v>1279</v>
      </c>
      <c r="E10" s="7">
        <v>1302</v>
      </c>
      <c r="F10" s="6">
        <f t="shared" si="0"/>
        <v>23</v>
      </c>
      <c r="G10" s="11"/>
      <c r="H10" s="6"/>
    </row>
    <row r="11" spans="1:8" ht="15.75" x14ac:dyDescent="0.25">
      <c r="A11" s="4">
        <v>5</v>
      </c>
      <c r="B11" s="7" t="s">
        <v>93</v>
      </c>
      <c r="C11" s="4" t="s">
        <v>88</v>
      </c>
      <c r="D11" s="7">
        <v>497</v>
      </c>
      <c r="E11" s="7">
        <v>509</v>
      </c>
      <c r="F11" s="6">
        <f t="shared" si="0"/>
        <v>12</v>
      </c>
      <c r="G11" s="11"/>
      <c r="H11" s="6"/>
    </row>
    <row r="12" spans="1:8" ht="15.75" x14ac:dyDescent="0.25">
      <c r="A12" s="4">
        <v>6</v>
      </c>
      <c r="B12" s="7" t="s">
        <v>94</v>
      </c>
      <c r="C12" s="4" t="s">
        <v>88</v>
      </c>
      <c r="D12" s="7">
        <v>477</v>
      </c>
      <c r="E12" s="7">
        <v>494</v>
      </c>
      <c r="F12" s="6">
        <f t="shared" si="0"/>
        <v>17</v>
      </c>
      <c r="G12" s="11"/>
      <c r="H12" s="6"/>
    </row>
    <row r="13" spans="1:8" ht="15.75" x14ac:dyDescent="0.25">
      <c r="A13" s="4">
        <v>7</v>
      </c>
      <c r="B13" s="7" t="s">
        <v>153</v>
      </c>
      <c r="C13" s="4" t="s">
        <v>88</v>
      </c>
      <c r="D13" s="7">
        <v>1219</v>
      </c>
      <c r="E13" s="7">
        <v>1233</v>
      </c>
      <c r="F13" s="6">
        <f t="shared" si="0"/>
        <v>14</v>
      </c>
      <c r="G13" s="11"/>
      <c r="H13" s="6"/>
    </row>
    <row r="14" spans="1:8" ht="15.75" x14ac:dyDescent="0.25">
      <c r="A14" s="4">
        <v>8</v>
      </c>
      <c r="B14" s="7" t="s">
        <v>95</v>
      </c>
      <c r="C14" s="4" t="s">
        <v>88</v>
      </c>
      <c r="D14" s="7">
        <v>105</v>
      </c>
      <c r="E14" s="7">
        <v>118</v>
      </c>
      <c r="F14" s="6">
        <f t="shared" si="0"/>
        <v>13</v>
      </c>
      <c r="G14" s="11"/>
      <c r="H14" s="6"/>
    </row>
    <row r="15" spans="1:8" ht="15.75" x14ac:dyDescent="0.25">
      <c r="A15" s="4">
        <v>9</v>
      </c>
      <c r="B15" s="7" t="s">
        <v>96</v>
      </c>
      <c r="C15" s="4" t="s">
        <v>88</v>
      </c>
      <c r="D15" s="7">
        <v>591</v>
      </c>
      <c r="E15" s="7">
        <v>606</v>
      </c>
      <c r="F15" s="6">
        <f t="shared" si="0"/>
        <v>15</v>
      </c>
      <c r="G15" s="11"/>
      <c r="H15" s="6"/>
    </row>
    <row r="16" spans="1:8" ht="15.75" x14ac:dyDescent="0.25">
      <c r="A16" s="4">
        <v>10</v>
      </c>
      <c r="B16" s="7" t="s">
        <v>97</v>
      </c>
      <c r="C16" s="4" t="s">
        <v>88</v>
      </c>
      <c r="D16" s="7">
        <v>689</v>
      </c>
      <c r="E16" s="7">
        <v>709</v>
      </c>
      <c r="F16" s="6">
        <f t="shared" si="0"/>
        <v>20</v>
      </c>
      <c r="G16" s="11"/>
      <c r="H16" s="6"/>
    </row>
    <row r="17" spans="1:8" ht="15.75" x14ac:dyDescent="0.25">
      <c r="A17" s="4">
        <v>11</v>
      </c>
      <c r="B17" s="7" t="s">
        <v>98</v>
      </c>
      <c r="C17" s="4" t="s">
        <v>88</v>
      </c>
      <c r="D17" s="7">
        <v>40</v>
      </c>
      <c r="E17" s="7">
        <v>47</v>
      </c>
      <c r="F17" s="6">
        <f t="shared" si="0"/>
        <v>7</v>
      </c>
      <c r="G17" s="11"/>
      <c r="H17" s="6"/>
    </row>
    <row r="18" spans="1:8" ht="15.75" x14ac:dyDescent="0.25">
      <c r="A18" s="4">
        <v>12</v>
      </c>
      <c r="B18" s="7" t="s">
        <v>99</v>
      </c>
      <c r="C18" s="4" t="s">
        <v>88</v>
      </c>
      <c r="D18" s="7">
        <v>555</v>
      </c>
      <c r="E18" s="7">
        <v>573</v>
      </c>
      <c r="F18" s="6">
        <f t="shared" si="0"/>
        <v>18</v>
      </c>
      <c r="G18" s="11"/>
      <c r="H18" s="6"/>
    </row>
    <row r="19" spans="1:8" ht="15.75" x14ac:dyDescent="0.25">
      <c r="A19" s="4">
        <v>13</v>
      </c>
      <c r="B19" s="7" t="s">
        <v>167</v>
      </c>
      <c r="C19" s="4" t="s">
        <v>88</v>
      </c>
      <c r="D19" s="7">
        <v>769</v>
      </c>
      <c r="E19" s="7">
        <v>776</v>
      </c>
      <c r="F19" s="6">
        <f t="shared" si="0"/>
        <v>7</v>
      </c>
      <c r="G19" s="11"/>
      <c r="H19" s="6"/>
    </row>
    <row r="20" spans="1:8" ht="15.75" x14ac:dyDescent="0.25">
      <c r="A20" s="4">
        <v>14</v>
      </c>
      <c r="B20" s="7" t="s">
        <v>101</v>
      </c>
      <c r="C20" s="4" t="s">
        <v>88</v>
      </c>
      <c r="D20" s="7">
        <v>1058</v>
      </c>
      <c r="E20" s="7">
        <v>1064</v>
      </c>
      <c r="F20" s="6">
        <f t="shared" si="0"/>
        <v>6</v>
      </c>
      <c r="G20" s="11"/>
      <c r="H20" s="6"/>
    </row>
    <row r="21" spans="1:8" ht="15.75" x14ac:dyDescent="0.25">
      <c r="A21" s="4">
        <v>15</v>
      </c>
      <c r="B21" s="7" t="s">
        <v>102</v>
      </c>
      <c r="C21" s="4" t="s">
        <v>88</v>
      </c>
      <c r="D21" s="7">
        <v>286</v>
      </c>
      <c r="E21" s="7">
        <v>312</v>
      </c>
      <c r="F21" s="6">
        <f t="shared" si="0"/>
        <v>26</v>
      </c>
      <c r="G21" s="11"/>
      <c r="H21" s="6"/>
    </row>
    <row r="22" spans="1:8" ht="15.75" x14ac:dyDescent="0.25">
      <c r="A22" s="4">
        <v>16</v>
      </c>
      <c r="B22" s="7" t="s">
        <v>103</v>
      </c>
      <c r="C22" s="4" t="s">
        <v>88</v>
      </c>
      <c r="D22" s="7">
        <v>465</v>
      </c>
      <c r="E22" s="7">
        <v>470</v>
      </c>
      <c r="F22" s="6">
        <f t="shared" si="0"/>
        <v>5</v>
      </c>
      <c r="G22" s="11"/>
      <c r="H22" s="6"/>
    </row>
    <row r="23" spans="1:8" ht="15.75" x14ac:dyDescent="0.25">
      <c r="A23" s="4">
        <v>17</v>
      </c>
      <c r="B23" s="7" t="s">
        <v>104</v>
      </c>
      <c r="C23" s="4" t="s">
        <v>88</v>
      </c>
      <c r="D23" s="7">
        <v>17</v>
      </c>
      <c r="E23" s="7">
        <v>36</v>
      </c>
      <c r="F23" s="6">
        <f t="shared" si="0"/>
        <v>19</v>
      </c>
      <c r="G23" s="11"/>
      <c r="H23" s="6"/>
    </row>
    <row r="24" spans="1:8" ht="15.75" x14ac:dyDescent="0.25">
      <c r="A24" s="4">
        <v>18</v>
      </c>
      <c r="B24" s="7" t="s">
        <v>105</v>
      </c>
      <c r="C24" s="4" t="s">
        <v>88</v>
      </c>
      <c r="D24" s="7">
        <v>116</v>
      </c>
      <c r="E24" s="7">
        <v>131</v>
      </c>
      <c r="F24" s="6">
        <f t="shared" si="0"/>
        <v>15</v>
      </c>
      <c r="G24" s="11"/>
      <c r="H24" s="6"/>
    </row>
    <row r="25" spans="1:8" ht="15.75" x14ac:dyDescent="0.25">
      <c r="A25" s="4">
        <v>19</v>
      </c>
      <c r="B25" s="7" t="s">
        <v>106</v>
      </c>
      <c r="C25" s="4" t="s">
        <v>88</v>
      </c>
      <c r="D25" s="7">
        <v>444</v>
      </c>
      <c r="E25" s="7">
        <v>452</v>
      </c>
      <c r="F25" s="6">
        <f t="shared" si="0"/>
        <v>8</v>
      </c>
      <c r="G25" s="11"/>
      <c r="H25" s="6"/>
    </row>
    <row r="26" spans="1:8" ht="15.75" x14ac:dyDescent="0.25">
      <c r="A26" s="4">
        <v>20</v>
      </c>
      <c r="B26" s="7" t="s">
        <v>107</v>
      </c>
      <c r="C26" s="4" t="s">
        <v>88</v>
      </c>
      <c r="D26" s="7">
        <v>255</v>
      </c>
      <c r="E26" s="7">
        <v>273</v>
      </c>
      <c r="F26" s="6">
        <f t="shared" si="0"/>
        <v>18</v>
      </c>
      <c r="G26" s="11"/>
      <c r="H26" s="6"/>
    </row>
    <row r="27" spans="1:8" ht="15.75" x14ac:dyDescent="0.25">
      <c r="A27" s="4">
        <v>21</v>
      </c>
      <c r="B27" s="7" t="s">
        <v>108</v>
      </c>
      <c r="C27" s="4" t="s">
        <v>88</v>
      </c>
      <c r="D27" s="7">
        <v>143</v>
      </c>
      <c r="E27" s="7">
        <v>163</v>
      </c>
      <c r="F27" s="6">
        <f t="shared" si="0"/>
        <v>20</v>
      </c>
      <c r="G27" s="11"/>
      <c r="H27" s="6"/>
    </row>
    <row r="28" spans="1:8" ht="15.75" x14ac:dyDescent="0.25">
      <c r="A28" s="4">
        <v>22</v>
      </c>
      <c r="B28" s="7" t="s">
        <v>109</v>
      </c>
      <c r="C28" s="4" t="s">
        <v>88</v>
      </c>
      <c r="D28" s="7">
        <v>28</v>
      </c>
      <c r="E28" s="7">
        <v>44</v>
      </c>
      <c r="F28" s="6">
        <f t="shared" si="0"/>
        <v>16</v>
      </c>
      <c r="G28" s="11"/>
      <c r="H28" s="6"/>
    </row>
    <row r="29" spans="1:8" ht="15.75" x14ac:dyDescent="0.25">
      <c r="A29" s="4">
        <v>23</v>
      </c>
      <c r="B29" s="7" t="s">
        <v>110</v>
      </c>
      <c r="C29" s="4" t="s">
        <v>88</v>
      </c>
      <c r="D29" s="7">
        <v>116</v>
      </c>
      <c r="E29" s="7">
        <v>127</v>
      </c>
      <c r="F29" s="6">
        <f t="shared" si="0"/>
        <v>11</v>
      </c>
      <c r="G29" s="11"/>
      <c r="H29" s="6"/>
    </row>
    <row r="30" spans="1:8" ht="15.75" x14ac:dyDescent="0.25">
      <c r="A30" s="4">
        <v>24</v>
      </c>
      <c r="B30" s="7" t="s">
        <v>111</v>
      </c>
      <c r="C30" s="4" t="s">
        <v>88</v>
      </c>
      <c r="D30" s="7">
        <v>1907</v>
      </c>
      <c r="E30" s="7">
        <v>1907</v>
      </c>
      <c r="F30" s="6">
        <f t="shared" si="0"/>
        <v>0</v>
      </c>
      <c r="G30" s="11"/>
      <c r="H30" s="6"/>
    </row>
    <row r="31" spans="1:8" ht="15.75" x14ac:dyDescent="0.25">
      <c r="A31" s="4">
        <v>25</v>
      </c>
      <c r="B31" s="7" t="s">
        <v>112</v>
      </c>
      <c r="C31" s="4" t="s">
        <v>88</v>
      </c>
      <c r="D31" s="7">
        <v>892</v>
      </c>
      <c r="E31" s="7">
        <v>914</v>
      </c>
      <c r="F31" s="6">
        <f t="shared" si="0"/>
        <v>22</v>
      </c>
      <c r="G31" s="11"/>
      <c r="H31" s="6"/>
    </row>
    <row r="32" spans="1:8" ht="15.75" x14ac:dyDescent="0.25">
      <c r="A32" s="4">
        <v>26</v>
      </c>
      <c r="B32" s="7" t="s">
        <v>113</v>
      </c>
      <c r="C32" s="4" t="s">
        <v>88</v>
      </c>
      <c r="D32" s="7">
        <v>26</v>
      </c>
      <c r="E32" s="7">
        <v>29</v>
      </c>
      <c r="F32" s="6">
        <f t="shared" si="0"/>
        <v>3</v>
      </c>
      <c r="G32" s="11"/>
      <c r="H32" s="6"/>
    </row>
    <row r="33" spans="1:8" ht="15.75" x14ac:dyDescent="0.25">
      <c r="A33" s="4">
        <v>27</v>
      </c>
      <c r="B33" s="7" t="s">
        <v>114</v>
      </c>
      <c r="C33" s="4" t="s">
        <v>88</v>
      </c>
      <c r="D33" s="7">
        <v>509</v>
      </c>
      <c r="E33" s="7">
        <v>519</v>
      </c>
      <c r="F33" s="6">
        <f t="shared" si="0"/>
        <v>10</v>
      </c>
      <c r="G33" s="11"/>
      <c r="H33" s="6"/>
    </row>
    <row r="34" spans="1:8" ht="15.75" x14ac:dyDescent="0.25">
      <c r="A34" s="4">
        <v>28</v>
      </c>
      <c r="B34" s="7" t="s">
        <v>115</v>
      </c>
      <c r="C34" s="4" t="s">
        <v>88</v>
      </c>
      <c r="D34" s="7">
        <v>16</v>
      </c>
      <c r="E34" s="7">
        <v>37</v>
      </c>
      <c r="F34" s="6">
        <f t="shared" si="0"/>
        <v>21</v>
      </c>
      <c r="G34" s="11"/>
      <c r="H34" s="6"/>
    </row>
    <row r="35" spans="1:8" ht="15.75" x14ac:dyDescent="0.25">
      <c r="A35" s="4">
        <v>29</v>
      </c>
      <c r="B35" s="7" t="s">
        <v>116</v>
      </c>
      <c r="C35" s="4" t="s">
        <v>88</v>
      </c>
      <c r="D35" s="7">
        <v>446</v>
      </c>
      <c r="E35" s="7">
        <v>462</v>
      </c>
      <c r="F35" s="6">
        <f t="shared" si="0"/>
        <v>16</v>
      </c>
      <c r="G35" s="11"/>
      <c r="H35" s="6"/>
    </row>
    <row r="36" spans="1:8" ht="15.75" x14ac:dyDescent="0.25">
      <c r="A36" s="4">
        <v>30</v>
      </c>
      <c r="B36" s="7" t="s">
        <v>117</v>
      </c>
      <c r="C36" s="4" t="s">
        <v>88</v>
      </c>
      <c r="D36" s="7">
        <v>311</v>
      </c>
      <c r="E36" s="7">
        <v>317</v>
      </c>
      <c r="F36" s="6">
        <f t="shared" si="0"/>
        <v>6</v>
      </c>
      <c r="G36" s="11"/>
      <c r="H36" s="6"/>
    </row>
    <row r="37" spans="1:8" ht="15.75" x14ac:dyDescent="0.25">
      <c r="A37" s="4">
        <v>31</v>
      </c>
      <c r="B37" s="7" t="s">
        <v>118</v>
      </c>
      <c r="C37" s="4" t="s">
        <v>88</v>
      </c>
      <c r="D37" s="7">
        <v>222</v>
      </c>
      <c r="E37" s="7">
        <v>247</v>
      </c>
      <c r="F37" s="6">
        <f t="shared" si="0"/>
        <v>25</v>
      </c>
      <c r="G37" s="11"/>
      <c r="H37" s="6"/>
    </row>
    <row r="38" spans="1:8" ht="15.75" x14ac:dyDescent="0.25">
      <c r="A38" s="4">
        <v>32</v>
      </c>
      <c r="B38" s="7" t="s">
        <v>156</v>
      </c>
      <c r="C38" s="18" t="s">
        <v>88</v>
      </c>
      <c r="D38" s="7">
        <v>69</v>
      </c>
      <c r="E38" s="7">
        <v>72</v>
      </c>
      <c r="F38" s="6">
        <f t="shared" si="0"/>
        <v>3</v>
      </c>
      <c r="G38" s="11"/>
      <c r="H38" s="6"/>
    </row>
    <row r="39" spans="1:8" ht="15.75" x14ac:dyDescent="0.25">
      <c r="A39" s="4"/>
      <c r="B39" s="44" t="s">
        <v>86</v>
      </c>
      <c r="C39" s="45"/>
      <c r="D39" s="6"/>
      <c r="E39" s="6"/>
      <c r="F39" s="6">
        <f>SUM(F7:F38)</f>
        <v>445</v>
      </c>
      <c r="G39" s="11"/>
      <c r="H39" s="6"/>
    </row>
    <row r="40" spans="1:8" ht="15.75" x14ac:dyDescent="0.25">
      <c r="A40" s="1"/>
      <c r="B40" s="1"/>
      <c r="C40" s="1"/>
      <c r="D40" s="1"/>
      <c r="E40" s="1"/>
      <c r="F40" s="1"/>
      <c r="G40" s="1"/>
      <c r="H40" s="1"/>
    </row>
    <row r="41" spans="1:8" ht="15.75" x14ac:dyDescent="0.25">
      <c r="A41" s="1"/>
      <c r="B41" s="1"/>
      <c r="C41" s="1"/>
      <c r="D41" s="1"/>
      <c r="E41" s="1"/>
      <c r="F41" s="1"/>
      <c r="G41" s="1" t="s">
        <v>52</v>
      </c>
      <c r="H41" s="1"/>
    </row>
    <row r="42" spans="1:8" ht="15.75" x14ac:dyDescent="0.25">
      <c r="A42" s="1"/>
      <c r="B42" s="1"/>
      <c r="C42" s="1"/>
      <c r="D42" s="1"/>
      <c r="E42" s="1"/>
      <c r="F42" s="1"/>
      <c r="G42" s="1"/>
      <c r="H42" s="1"/>
    </row>
    <row r="43" spans="1:8" ht="15.75" x14ac:dyDescent="0.25">
      <c r="A43" s="1"/>
      <c r="B43" s="1"/>
      <c r="C43" s="1"/>
      <c r="D43" s="1"/>
      <c r="E43" s="1"/>
      <c r="F43" s="1"/>
      <c r="G43" s="1"/>
      <c r="H43" s="1"/>
    </row>
    <row r="44" spans="1:8" ht="15.75" x14ac:dyDescent="0.25">
      <c r="A44" s="1"/>
      <c r="B44" s="1"/>
      <c r="C44" s="1"/>
      <c r="D44" s="1"/>
      <c r="E44" s="1"/>
      <c r="F44" s="1"/>
      <c r="G44" s="1" t="s">
        <v>32</v>
      </c>
      <c r="H44" s="1"/>
    </row>
  </sheetData>
  <mergeCells count="11">
    <mergeCell ref="B39:C39"/>
    <mergeCell ref="A1:H1"/>
    <mergeCell ref="A2:H2"/>
    <mergeCell ref="A3:H3"/>
    <mergeCell ref="A5:A6"/>
    <mergeCell ref="B5:B6"/>
    <mergeCell ref="C5:C6"/>
    <mergeCell ref="D5:E5"/>
    <mergeCell ref="F5:F6"/>
    <mergeCell ref="G5:G6"/>
    <mergeCell ref="H5:H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Sheet1</vt:lpstr>
      <vt:lpstr>Sheet1 (2)</vt:lpstr>
      <vt:lpstr>Sheet1 (4)</vt:lpstr>
      <vt:lpstr>Sheet1 (3)</vt:lpstr>
      <vt:lpstr>JULI</vt:lpstr>
      <vt:lpstr>JULI 2</vt:lpstr>
      <vt:lpstr>juli 3</vt:lpstr>
      <vt:lpstr>AGUSTUS 1</vt:lpstr>
      <vt:lpstr>AGUSTUS 2</vt:lpstr>
      <vt:lpstr>AGUSTUS 3</vt:lpstr>
      <vt:lpstr>AGUSTUS 4</vt:lpstr>
      <vt:lpstr>SEPTEMBER 1</vt:lpstr>
      <vt:lpstr>SEPTEMBER 2</vt:lpstr>
      <vt:lpstr>SEPTEMBER 3</vt:lpstr>
      <vt:lpstr>SEPTEMBER 4</vt:lpstr>
      <vt:lpstr>Sheet6</vt:lpstr>
      <vt:lpstr>GODO</vt:lpstr>
      <vt:lpstr>BELAH</vt:lpstr>
      <vt:lpstr>JETAK</vt:lpstr>
      <vt:lpstr>KIRINGAN</vt:lpstr>
      <vt:lpstr>Sheet1!Print_Area</vt:lpstr>
      <vt:lpstr>'Sheet1 (2)'!Print_Area</vt:lpstr>
      <vt:lpstr>'Sheet1 (3)'!Print_Area</vt:lpstr>
      <vt:lpstr>'Sheet1 (4)'!Print_Area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Bina Sukses Computer</dc:creator>
  <cp:lastModifiedBy>ACER</cp:lastModifiedBy>
  <cp:lastPrinted>2020-10-15T07:18:10Z</cp:lastPrinted>
  <dcterms:created xsi:type="dcterms:W3CDTF">2019-10-31T03:46:19Z</dcterms:created>
  <dcterms:modified xsi:type="dcterms:W3CDTF">2020-10-28T15:34:50Z</dcterms:modified>
</cp:coreProperties>
</file>