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mhsmb5\Dropbox\Project ISO27001\ISMS Documents\Word Originals\"/>
    </mc:Choice>
  </mc:AlternateContent>
  <bookViews>
    <workbookView xWindow="0" yWindow="0" windowWidth="28800" windowHeight="11100"/>
  </bookViews>
  <sheets>
    <sheet name="High Level Assessment" sheetId="7" r:id="rId1"/>
    <sheet name="Risk Register" sheetId="15" r:id="rId2"/>
    <sheet name="Risk Levels" sheetId="6" r:id="rId3"/>
  </sheets>
  <definedNames>
    <definedName name="_xlnm._FilterDatabase" localSheetId="0" hidden="1">'High Level Assessment'!$A$6:$H$29</definedName>
    <definedName name="_xlnm._FilterDatabase" localSheetId="1" hidden="1">'Risk Register'!$A$4:$AB$92</definedName>
    <definedName name="CurrentImpact">'Risk Register'!$T:$T</definedName>
    <definedName name="CurrentLikelihood">'Risk Register'!$U:$U</definedName>
    <definedName name="CurrentRiskChart">#REF!</definedName>
    <definedName name="Impact">'Risk Register'!$K:$K</definedName>
    <definedName name="Likelihood">'Risk Register'!$L:$L</definedName>
    <definedName name="_xlnm.Print_Titles" localSheetId="1">'Risk Register'!$1:$4</definedName>
    <definedName name="RiskChart">#REF!</definedName>
    <definedName name="Status">'Risk Register'!$AB:$AB</definedName>
  </definedNames>
  <calcPr calcId="162913"/>
</workbook>
</file>

<file path=xl/calcChain.xml><?xml version="1.0" encoding="utf-8"?>
<calcChain xmlns="http://schemas.openxmlformats.org/spreadsheetml/2006/main">
  <c r="G9" i="7" l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K6" i="15"/>
  <c r="M6" i="15"/>
  <c r="N6" i="15" s="1"/>
  <c r="T6" i="15"/>
  <c r="V6" i="15"/>
  <c r="W6" i="15" s="1"/>
  <c r="K7" i="15"/>
  <c r="M7" i="15"/>
  <c r="N7" i="15" s="1"/>
  <c r="T7" i="15"/>
  <c r="V7" i="15" s="1"/>
  <c r="W7" i="15" s="1"/>
  <c r="K8" i="15"/>
  <c r="M8" i="15" s="1"/>
  <c r="N8" i="15" s="1"/>
  <c r="T8" i="15"/>
  <c r="V8" i="15" s="1"/>
  <c r="W8" i="15" s="1"/>
  <c r="K9" i="15"/>
  <c r="M9" i="15" s="1"/>
  <c r="N9" i="15" s="1"/>
  <c r="T9" i="15"/>
  <c r="V9" i="15"/>
  <c r="W9" i="15"/>
  <c r="K10" i="15"/>
  <c r="M10" i="15"/>
  <c r="N10" i="15" s="1"/>
  <c r="T10" i="15"/>
  <c r="V10" i="15"/>
  <c r="W10" i="15" s="1"/>
  <c r="K11" i="15"/>
  <c r="M11" i="15"/>
  <c r="N11" i="15" s="1"/>
  <c r="T11" i="15"/>
  <c r="V11" i="15" s="1"/>
  <c r="W11" i="15" s="1"/>
  <c r="K12" i="15"/>
  <c r="M12" i="15" s="1"/>
  <c r="N12" i="15" s="1"/>
  <c r="T12" i="15"/>
  <c r="V12" i="15" s="1"/>
  <c r="W12" i="15" s="1"/>
  <c r="K13" i="15"/>
  <c r="M13" i="15" s="1"/>
  <c r="N13" i="15" s="1"/>
  <c r="T13" i="15"/>
  <c r="V13" i="15"/>
  <c r="W13" i="15"/>
  <c r="K14" i="15"/>
  <c r="M14" i="15"/>
  <c r="N14" i="15" s="1"/>
  <c r="T14" i="15"/>
  <c r="V14" i="15"/>
  <c r="W14" i="15" s="1"/>
  <c r="K15" i="15"/>
  <c r="M15" i="15"/>
  <c r="N15" i="15" s="1"/>
  <c r="T15" i="15"/>
  <c r="V15" i="15" s="1"/>
  <c r="W15" i="15" s="1"/>
  <c r="K16" i="15"/>
  <c r="M16" i="15" s="1"/>
  <c r="N16" i="15" s="1"/>
  <c r="T16" i="15"/>
  <c r="V16" i="15" s="1"/>
  <c r="W16" i="15" s="1"/>
  <c r="K17" i="15"/>
  <c r="M17" i="15" s="1"/>
  <c r="N17" i="15" s="1"/>
  <c r="T17" i="15"/>
  <c r="V17" i="15"/>
  <c r="W17" i="15"/>
  <c r="K18" i="15"/>
  <c r="M18" i="15"/>
  <c r="N18" i="15" s="1"/>
  <c r="T18" i="15"/>
  <c r="V18" i="15"/>
  <c r="W18" i="15" s="1"/>
  <c r="K19" i="15"/>
  <c r="M19" i="15"/>
  <c r="N19" i="15" s="1"/>
  <c r="T19" i="15"/>
  <c r="V19" i="15" s="1"/>
  <c r="W19" i="15" s="1"/>
  <c r="K20" i="15"/>
  <c r="M20" i="15" s="1"/>
  <c r="N20" i="15" s="1"/>
  <c r="T20" i="15"/>
  <c r="V20" i="15" s="1"/>
  <c r="W20" i="15" s="1"/>
  <c r="K21" i="15"/>
  <c r="M21" i="15" s="1"/>
  <c r="N21" i="15" s="1"/>
  <c r="T21" i="15"/>
  <c r="V21" i="15"/>
  <c r="W21" i="15"/>
  <c r="K22" i="15"/>
  <c r="M22" i="15"/>
  <c r="N22" i="15" s="1"/>
  <c r="T22" i="15"/>
  <c r="V22" i="15"/>
  <c r="W22" i="15" s="1"/>
  <c r="K23" i="15"/>
  <c r="M23" i="15"/>
  <c r="N23" i="15" s="1"/>
  <c r="T23" i="15"/>
  <c r="V23" i="15" s="1"/>
  <c r="W23" i="15" s="1"/>
  <c r="K24" i="15"/>
  <c r="M24" i="15" s="1"/>
  <c r="N24" i="15" s="1"/>
  <c r="T24" i="15"/>
  <c r="V24" i="15" s="1"/>
  <c r="W24" i="15" s="1"/>
  <c r="K25" i="15"/>
  <c r="M25" i="15" s="1"/>
  <c r="N25" i="15" s="1"/>
  <c r="T25" i="15"/>
  <c r="V25" i="15"/>
  <c r="W25" i="15"/>
  <c r="K26" i="15"/>
  <c r="M26" i="15"/>
  <c r="N26" i="15" s="1"/>
  <c r="T26" i="15"/>
  <c r="V26" i="15"/>
  <c r="W26" i="15" s="1"/>
  <c r="K27" i="15"/>
  <c r="M27" i="15"/>
  <c r="N27" i="15" s="1"/>
  <c r="T27" i="15"/>
  <c r="V27" i="15" s="1"/>
  <c r="W27" i="15" s="1"/>
  <c r="K28" i="15"/>
  <c r="M28" i="15" s="1"/>
  <c r="N28" i="15" s="1"/>
  <c r="T28" i="15"/>
  <c r="V28" i="15" s="1"/>
  <c r="W28" i="15" s="1"/>
  <c r="K29" i="15"/>
  <c r="M29" i="15" s="1"/>
  <c r="N29" i="15" s="1"/>
  <c r="T29" i="15"/>
  <c r="V29" i="15"/>
  <c r="W29" i="15"/>
  <c r="K30" i="15"/>
  <c r="M30" i="15"/>
  <c r="N30" i="15" s="1"/>
  <c r="T30" i="15"/>
  <c r="V30" i="15"/>
  <c r="W30" i="15" s="1"/>
  <c r="K31" i="15"/>
  <c r="M31" i="15"/>
  <c r="N31" i="15" s="1"/>
  <c r="T31" i="15"/>
  <c r="V31" i="15" s="1"/>
  <c r="W31" i="15" s="1"/>
  <c r="K32" i="15"/>
  <c r="M32" i="15" s="1"/>
  <c r="N32" i="15" s="1"/>
  <c r="T32" i="15"/>
  <c r="V32" i="15" s="1"/>
  <c r="W32" i="15" s="1"/>
  <c r="K33" i="15"/>
  <c r="M33" i="15" s="1"/>
  <c r="N33" i="15" s="1"/>
  <c r="T33" i="15"/>
  <c r="V33" i="15"/>
  <c r="W33" i="15"/>
  <c r="K34" i="15"/>
  <c r="M34" i="15"/>
  <c r="N34" i="15" s="1"/>
  <c r="T34" i="15"/>
  <c r="V34" i="15"/>
  <c r="W34" i="15" s="1"/>
  <c r="K35" i="15"/>
  <c r="M35" i="15"/>
  <c r="N35" i="15" s="1"/>
  <c r="T35" i="15"/>
  <c r="V35" i="15" s="1"/>
  <c r="W35" i="15" s="1"/>
  <c r="K36" i="15"/>
  <c r="M36" i="15" s="1"/>
  <c r="N36" i="15" s="1"/>
  <c r="T36" i="15"/>
  <c r="V36" i="15" s="1"/>
  <c r="W36" i="15" s="1"/>
  <c r="K37" i="15"/>
  <c r="M37" i="15" s="1"/>
  <c r="N37" i="15" s="1"/>
  <c r="T37" i="15"/>
  <c r="V37" i="15"/>
  <c r="W37" i="15"/>
  <c r="K38" i="15"/>
  <c r="M38" i="15"/>
  <c r="N38" i="15" s="1"/>
  <c r="T38" i="15"/>
  <c r="V38" i="15"/>
  <c r="W38" i="15" s="1"/>
  <c r="K39" i="15"/>
  <c r="M39" i="15"/>
  <c r="N39" i="15" s="1"/>
  <c r="T39" i="15"/>
  <c r="V39" i="15" s="1"/>
  <c r="W39" i="15" s="1"/>
  <c r="K40" i="15"/>
  <c r="M40" i="15" s="1"/>
  <c r="N40" i="15" s="1"/>
  <c r="T40" i="15"/>
  <c r="V40" i="15" s="1"/>
  <c r="W40" i="15" s="1"/>
  <c r="K41" i="15"/>
  <c r="M41" i="15" s="1"/>
  <c r="N41" i="15" s="1"/>
  <c r="T41" i="15"/>
  <c r="V41" i="15"/>
  <c r="W41" i="15"/>
  <c r="K42" i="15"/>
  <c r="M42" i="15"/>
  <c r="N42" i="15" s="1"/>
  <c r="T42" i="15"/>
  <c r="V42" i="15"/>
  <c r="W42" i="15" s="1"/>
  <c r="K43" i="15"/>
  <c r="M43" i="15"/>
  <c r="N43" i="15" s="1"/>
  <c r="T43" i="15"/>
  <c r="V43" i="15" s="1"/>
  <c r="W43" i="15" s="1"/>
  <c r="K44" i="15"/>
  <c r="M44" i="15" s="1"/>
  <c r="N44" i="15" s="1"/>
  <c r="T44" i="15"/>
  <c r="V44" i="15" s="1"/>
  <c r="W44" i="15" s="1"/>
  <c r="K45" i="15"/>
  <c r="M45" i="15" s="1"/>
  <c r="N45" i="15" s="1"/>
  <c r="T45" i="15"/>
  <c r="V45" i="15"/>
  <c r="W45" i="15"/>
  <c r="K46" i="15"/>
  <c r="M46" i="15"/>
  <c r="N46" i="15" s="1"/>
  <c r="T46" i="15"/>
  <c r="V46" i="15"/>
  <c r="W46" i="15" s="1"/>
  <c r="K47" i="15"/>
  <c r="M47" i="15"/>
  <c r="N47" i="15" s="1"/>
  <c r="T47" i="15"/>
  <c r="V47" i="15" s="1"/>
  <c r="W47" i="15" s="1"/>
  <c r="K48" i="15"/>
  <c r="M48" i="15" s="1"/>
  <c r="N48" i="15" s="1"/>
  <c r="T48" i="15"/>
  <c r="V48" i="15" s="1"/>
  <c r="W48" i="15" s="1"/>
  <c r="K49" i="15"/>
  <c r="M49" i="15" s="1"/>
  <c r="N49" i="15" s="1"/>
  <c r="T49" i="15"/>
  <c r="V49" i="15"/>
  <c r="W49" i="15"/>
  <c r="K50" i="15"/>
  <c r="M50" i="15"/>
  <c r="N50" i="15" s="1"/>
  <c r="T50" i="15"/>
  <c r="V50" i="15"/>
  <c r="W50" i="15" s="1"/>
  <c r="K51" i="15"/>
  <c r="M51" i="15"/>
  <c r="N51" i="15" s="1"/>
  <c r="T51" i="15"/>
  <c r="V51" i="15" s="1"/>
  <c r="W51" i="15" s="1"/>
  <c r="K52" i="15"/>
  <c r="M52" i="15" s="1"/>
  <c r="N52" i="15" s="1"/>
  <c r="T52" i="15"/>
  <c r="V52" i="15" s="1"/>
  <c r="W52" i="15" s="1"/>
  <c r="K53" i="15"/>
  <c r="M53" i="15" s="1"/>
  <c r="N53" i="15" s="1"/>
  <c r="T53" i="15"/>
  <c r="V53" i="15"/>
  <c r="W53" i="15"/>
  <c r="K54" i="15"/>
  <c r="M54" i="15"/>
  <c r="N54" i="15" s="1"/>
  <c r="T54" i="15"/>
  <c r="V54" i="15"/>
  <c r="W54" i="15" s="1"/>
  <c r="K55" i="15"/>
  <c r="M55" i="15"/>
  <c r="N55" i="15" s="1"/>
  <c r="T55" i="15"/>
  <c r="V55" i="15" s="1"/>
  <c r="W55" i="15" s="1"/>
  <c r="K56" i="15"/>
  <c r="M56" i="15" s="1"/>
  <c r="N56" i="15" s="1"/>
  <c r="T56" i="15"/>
  <c r="V56" i="15" s="1"/>
  <c r="W56" i="15" s="1"/>
  <c r="K57" i="15"/>
  <c r="M57" i="15" s="1"/>
  <c r="N57" i="15" s="1"/>
  <c r="T57" i="15"/>
  <c r="V57" i="15"/>
  <c r="W57" i="15"/>
  <c r="K58" i="15"/>
  <c r="M58" i="15"/>
  <c r="N58" i="15" s="1"/>
  <c r="T58" i="15"/>
  <c r="V58" i="15"/>
  <c r="W58" i="15" s="1"/>
  <c r="K59" i="15"/>
  <c r="M59" i="15"/>
  <c r="N59" i="15" s="1"/>
  <c r="T59" i="15"/>
  <c r="V59" i="15" s="1"/>
  <c r="W59" i="15" s="1"/>
  <c r="K60" i="15"/>
  <c r="M60" i="15" s="1"/>
  <c r="N60" i="15" s="1"/>
  <c r="T60" i="15"/>
  <c r="V60" i="15" s="1"/>
  <c r="W60" i="15" s="1"/>
  <c r="K61" i="15"/>
  <c r="M61" i="15" s="1"/>
  <c r="N61" i="15" s="1"/>
  <c r="T61" i="15"/>
  <c r="V61" i="15"/>
  <c r="W61" i="15"/>
  <c r="K62" i="15"/>
  <c r="M62" i="15"/>
  <c r="N62" i="15" s="1"/>
  <c r="T62" i="15"/>
  <c r="V62" i="15"/>
  <c r="W62" i="15" s="1"/>
  <c r="K63" i="15"/>
  <c r="M63" i="15"/>
  <c r="N63" i="15" s="1"/>
  <c r="T63" i="15"/>
  <c r="V63" i="15" s="1"/>
  <c r="W63" i="15" s="1"/>
  <c r="K64" i="15"/>
  <c r="M64" i="15" s="1"/>
  <c r="N64" i="15" s="1"/>
  <c r="T64" i="15"/>
  <c r="V64" i="15" s="1"/>
  <c r="W64" i="15" s="1"/>
  <c r="K65" i="15"/>
  <c r="M65" i="15" s="1"/>
  <c r="N65" i="15" s="1"/>
  <c r="T65" i="15"/>
  <c r="V65" i="15"/>
  <c r="W65" i="15"/>
  <c r="K66" i="15"/>
  <c r="M66" i="15"/>
  <c r="N66" i="15" s="1"/>
  <c r="T66" i="15"/>
  <c r="V66" i="15"/>
  <c r="W66" i="15" s="1"/>
  <c r="K67" i="15"/>
  <c r="M67" i="15"/>
  <c r="N67" i="15" s="1"/>
  <c r="T67" i="15"/>
  <c r="V67" i="15" s="1"/>
  <c r="W67" i="15" s="1"/>
  <c r="K68" i="15"/>
  <c r="M68" i="15" s="1"/>
  <c r="N68" i="15" s="1"/>
  <c r="T68" i="15"/>
  <c r="V68" i="15" s="1"/>
  <c r="W68" i="15" s="1"/>
  <c r="K69" i="15"/>
  <c r="M69" i="15" s="1"/>
  <c r="N69" i="15" s="1"/>
  <c r="T69" i="15"/>
  <c r="V69" i="15"/>
  <c r="W69" i="15"/>
  <c r="K70" i="15"/>
  <c r="M70" i="15"/>
  <c r="N70" i="15" s="1"/>
  <c r="T70" i="15"/>
  <c r="V70" i="15"/>
  <c r="W70" i="15" s="1"/>
  <c r="K71" i="15"/>
  <c r="M71" i="15"/>
  <c r="N71" i="15" s="1"/>
  <c r="T71" i="15"/>
  <c r="V71" i="15" s="1"/>
  <c r="W71" i="15" s="1"/>
  <c r="K72" i="15"/>
  <c r="M72" i="15" s="1"/>
  <c r="N72" i="15" s="1"/>
  <c r="T72" i="15"/>
  <c r="V72" i="15" s="1"/>
  <c r="W72" i="15" s="1"/>
  <c r="K73" i="15"/>
  <c r="M73" i="15" s="1"/>
  <c r="N73" i="15" s="1"/>
  <c r="T73" i="15"/>
  <c r="V73" i="15"/>
  <c r="W73" i="15"/>
  <c r="K74" i="15"/>
  <c r="M74" i="15"/>
  <c r="N74" i="15" s="1"/>
  <c r="T74" i="15"/>
  <c r="V74" i="15"/>
  <c r="W74" i="15" s="1"/>
  <c r="K75" i="15"/>
  <c r="M75" i="15"/>
  <c r="N75" i="15" s="1"/>
  <c r="T75" i="15"/>
  <c r="V75" i="15" s="1"/>
  <c r="W75" i="15" s="1"/>
  <c r="K76" i="15"/>
  <c r="M76" i="15" s="1"/>
  <c r="N76" i="15" s="1"/>
  <c r="T76" i="15"/>
  <c r="V76" i="15" s="1"/>
  <c r="W76" i="15" s="1"/>
  <c r="K77" i="15"/>
  <c r="M77" i="15" s="1"/>
  <c r="N77" i="15" s="1"/>
  <c r="T77" i="15"/>
  <c r="V77" i="15"/>
  <c r="W77" i="15"/>
  <c r="K78" i="15"/>
  <c r="M78" i="15"/>
  <c r="N78" i="15" s="1"/>
  <c r="T78" i="15"/>
  <c r="V78" i="15"/>
  <c r="W78" i="15" s="1"/>
  <c r="K79" i="15"/>
  <c r="M79" i="15"/>
  <c r="N79" i="15" s="1"/>
  <c r="T79" i="15"/>
  <c r="V79" i="15" s="1"/>
  <c r="W79" i="15" s="1"/>
  <c r="K80" i="15"/>
  <c r="M80" i="15" s="1"/>
  <c r="N80" i="15" s="1"/>
  <c r="T80" i="15"/>
  <c r="V80" i="15" s="1"/>
  <c r="W80" i="15" s="1"/>
  <c r="K81" i="15"/>
  <c r="M81" i="15" s="1"/>
  <c r="N81" i="15" s="1"/>
  <c r="T81" i="15"/>
  <c r="V81" i="15"/>
  <c r="W81" i="15"/>
  <c r="K82" i="15"/>
  <c r="M82" i="15"/>
  <c r="N82" i="15" s="1"/>
  <c r="T82" i="15"/>
  <c r="V82" i="15"/>
  <c r="W82" i="15" s="1"/>
  <c r="K83" i="15"/>
  <c r="M83" i="15"/>
  <c r="N83" i="15" s="1"/>
  <c r="T83" i="15"/>
  <c r="V83" i="15" s="1"/>
  <c r="W83" i="15" s="1"/>
  <c r="K84" i="15"/>
  <c r="M84" i="15" s="1"/>
  <c r="N84" i="15" s="1"/>
  <c r="T84" i="15"/>
  <c r="V84" i="15" s="1"/>
  <c r="W84" i="15" s="1"/>
  <c r="K85" i="15"/>
  <c r="M85" i="15" s="1"/>
  <c r="N85" i="15" s="1"/>
  <c r="T85" i="15"/>
  <c r="V85" i="15"/>
  <c r="W85" i="15"/>
  <c r="K86" i="15"/>
  <c r="M86" i="15"/>
  <c r="N86" i="15" s="1"/>
  <c r="T86" i="15"/>
  <c r="V86" i="15"/>
  <c r="W86" i="15" s="1"/>
  <c r="K87" i="15"/>
  <c r="M87" i="15"/>
  <c r="N87" i="15" s="1"/>
  <c r="T87" i="15"/>
  <c r="V87" i="15" s="1"/>
  <c r="W87" i="15" s="1"/>
  <c r="K88" i="15"/>
  <c r="M88" i="15" s="1"/>
  <c r="N88" i="15" s="1"/>
  <c r="T88" i="15"/>
  <c r="V88" i="15" s="1"/>
  <c r="W88" i="15" s="1"/>
  <c r="K89" i="15"/>
  <c r="M89" i="15" s="1"/>
  <c r="N89" i="15" s="1"/>
  <c r="T89" i="15"/>
  <c r="V89" i="15"/>
  <c r="W89" i="15"/>
  <c r="K90" i="15"/>
  <c r="M90" i="15"/>
  <c r="N90" i="15" s="1"/>
  <c r="T90" i="15"/>
  <c r="V90" i="15"/>
  <c r="W90" i="15" s="1"/>
  <c r="K91" i="15"/>
  <c r="M91" i="15"/>
  <c r="N91" i="15" s="1"/>
  <c r="T91" i="15"/>
  <c r="V91" i="15" s="1"/>
  <c r="W91" i="15" s="1"/>
  <c r="K92" i="15"/>
  <c r="M92" i="15" s="1"/>
  <c r="N92" i="15" s="1"/>
  <c r="T92" i="15"/>
  <c r="V92" i="15" s="1"/>
  <c r="W92" i="15" s="1"/>
  <c r="H22" i="7"/>
  <c r="H23" i="7"/>
  <c r="H24" i="7"/>
  <c r="H25" i="7"/>
  <c r="H30" i="7" l="1"/>
  <c r="K5" i="15" l="1"/>
  <c r="M5" i="15" s="1"/>
  <c r="N5" i="15" s="1"/>
  <c r="T5" i="15"/>
  <c r="V5" i="15" s="1"/>
  <c r="W5" i="15" s="1"/>
  <c r="K8" i="6" l="1"/>
  <c r="H17" i="7" l="1"/>
  <c r="H29" i="7"/>
  <c r="H9" i="7" l="1"/>
  <c r="H10" i="7" l="1"/>
  <c r="H11" i="7"/>
  <c r="H12" i="7"/>
  <c r="H13" i="7"/>
  <c r="H14" i="7"/>
  <c r="H15" i="7"/>
  <c r="H16" i="7"/>
  <c r="H18" i="7"/>
  <c r="H19" i="7"/>
  <c r="H20" i="7"/>
  <c r="H21" i="7"/>
  <c r="H26" i="7"/>
  <c r="H27" i="7"/>
  <c r="H28" i="7"/>
  <c r="G8" i="7" l="1"/>
  <c r="H8" i="7" s="1"/>
</calcChain>
</file>

<file path=xl/sharedStrings.xml><?xml version="1.0" encoding="utf-8"?>
<sst xmlns="http://schemas.openxmlformats.org/spreadsheetml/2006/main" count="77" uniqueCount="60">
  <si>
    <t>Status</t>
  </si>
  <si>
    <t>Last updated:</t>
  </si>
  <si>
    <t>Impact</t>
  </si>
  <si>
    <t>Likelihood</t>
  </si>
  <si>
    <t>Information Asset</t>
  </si>
  <si>
    <t>Risk ID</t>
  </si>
  <si>
    <t>Risk Description</t>
  </si>
  <si>
    <t>Confidentiality</t>
  </si>
  <si>
    <t>Integrity</t>
  </si>
  <si>
    <t>Availability</t>
  </si>
  <si>
    <t>Avoid</t>
  </si>
  <si>
    <t>Risk Owner</t>
  </si>
  <si>
    <t>Asset Value</t>
  </si>
  <si>
    <t>Further Treatment Required - Yes/No?</t>
  </si>
  <si>
    <t>Asset Description</t>
  </si>
  <si>
    <t>High Level Risk Assessment</t>
  </si>
  <si>
    <t>Risk Level</t>
  </si>
  <si>
    <t xml:space="preserve">Asset Value greater than or equal to </t>
  </si>
  <si>
    <t>Criteria for Detailed Risk Assessment:</t>
  </si>
  <si>
    <t>Set the scores for the transition between risk categories in the table below.</t>
  </si>
  <si>
    <t>Very High</t>
  </si>
  <si>
    <t>High</t>
  </si>
  <si>
    <t>Medium</t>
  </si>
  <si>
    <t>Low</t>
  </si>
  <si>
    <t>Associated ISMS Process</t>
  </si>
  <si>
    <t>Asset Owner</t>
  </si>
  <si>
    <t>Information Asset (Asset Type)</t>
  </si>
  <si>
    <t>Impact (Max Value)</t>
  </si>
  <si>
    <t xml:space="preserve"> Score</t>
  </si>
  <si>
    <t>Future plans - ISMS Documentation</t>
  </si>
  <si>
    <t>Related ISMS Documentation -Current Controls</t>
  </si>
  <si>
    <t>Risk Treatment- current</t>
  </si>
  <si>
    <t>Future planned risk treatment</t>
  </si>
  <si>
    <t>Current Risk Treatment</t>
  </si>
  <si>
    <t>Risk Level At Current Assessment</t>
  </si>
  <si>
    <t>Notes on risk treatment</t>
  </si>
  <si>
    <t>Individual CIA value greater that or equal to</t>
  </si>
  <si>
    <t>Updated by:</t>
  </si>
  <si>
    <t>Detail Risk Register</t>
  </si>
  <si>
    <t>Cause</t>
  </si>
  <si>
    <t>Event (Uncertainty)</t>
  </si>
  <si>
    <t>Effect</t>
  </si>
  <si>
    <t>Table 1: CIA score definition guidance
Taken from ISMS-02-05 Risk Management Process</t>
  </si>
  <si>
    <t>Table 2: Likelihood: Taken from ISMS-02-05 Risk Management Process</t>
  </si>
  <si>
    <t>Reduce</t>
  </si>
  <si>
    <t>Transfer</t>
  </si>
  <si>
    <t>Share</t>
  </si>
  <si>
    <t>Accept</t>
  </si>
  <si>
    <t>Definition</t>
  </si>
  <si>
    <t>Risk responses</t>
  </si>
  <si>
    <t>Remove the risk entirely</t>
  </si>
  <si>
    <t>Reduce probability of impact</t>
  </si>
  <si>
    <t>Pass the risk to a third party/Insurance</t>
  </si>
  <si>
    <t>Share with third party</t>
  </si>
  <si>
    <t>Monitor only</t>
  </si>
  <si>
    <t>Contingency Plan</t>
  </si>
  <si>
    <t>Monitor with contingency plan</t>
  </si>
  <si>
    <t>Current risk response</t>
  </si>
  <si>
    <t>Risk Level At Initial Assessment (Protected - do not change)</t>
  </si>
  <si>
    <t>Score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</si>
</sst>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9" tint="-0.24994659260841701"/>
      <name val="Arial"/>
      <family val="2"/>
    </font>
    <font>
      <sz val="10"/>
      <color rgb="FFFF99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13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7" fillId="0" borderId="0"/>
    <xf numFmtId="0" fontId="18" fillId="11" borderId="26" applyNumberFormat="0" applyAlignment="0" applyProtection="0"/>
    <xf numFmtId="0" fontId="4" fillId="12" borderId="0" applyNumberFormat="0" applyBorder="0" applyAlignment="0" applyProtection="0"/>
    <xf numFmtId="0" fontId="3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</cellStyleXfs>
  <cellXfs count="165">
    <xf numFmtId="0" fontId="0" fillId="0" borderId="0" xfId="0"/>
    <xf numFmtId="0" fontId="9" fillId="5" borderId="1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1" fillId="3" borderId="1" xfId="2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5" fillId="0" borderId="0" xfId="0" applyFont="1"/>
    <xf numFmtId="0" fontId="5" fillId="9" borderId="1" xfId="1" applyFont="1" applyFill="1" applyBorder="1" applyAlignment="1">
      <alignment horizontal="center" vertical="center"/>
    </xf>
    <xf numFmtId="0" fontId="17" fillId="0" borderId="0" xfId="0" applyFont="1" applyAlignment="1">
      <alignment vertical="top" wrapText="1"/>
    </xf>
    <xf numFmtId="0" fontId="15" fillId="0" borderId="0" xfId="0" applyFont="1" applyAlignment="1">
      <alignment horizontal="right" vertical="top" wrapText="1"/>
    </xf>
    <xf numFmtId="14" fontId="16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14" fontId="16" fillId="0" borderId="0" xfId="0" applyNumberFormat="1" applyFont="1" applyAlignment="1">
      <alignment horizontal="left" wrapText="1"/>
    </xf>
    <xf numFmtId="0" fontId="16" fillId="0" borderId="0" xfId="0" applyFont="1" applyAlignment="1">
      <alignment wrapText="1"/>
    </xf>
    <xf numFmtId="0" fontId="8" fillId="0" borderId="22" xfId="0" applyFont="1" applyBorder="1" applyAlignment="1">
      <alignment horizontal="right" wrapText="1"/>
    </xf>
    <xf numFmtId="0" fontId="6" fillId="0" borderId="23" xfId="0" applyFont="1" applyBorder="1" applyAlignment="1">
      <alignment horizontal="center" wrapText="1"/>
    </xf>
    <xf numFmtId="0" fontId="8" fillId="0" borderId="24" xfId="0" applyFont="1" applyBorder="1" applyAlignment="1">
      <alignment horizontal="right" wrapText="1"/>
    </xf>
    <xf numFmtId="0" fontId="6" fillId="0" borderId="25" xfId="0" applyFont="1" applyBorder="1" applyAlignment="1">
      <alignment horizontal="center" wrapText="1"/>
    </xf>
    <xf numFmtId="0" fontId="8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1" xfId="3" applyFont="1" applyBorder="1" applyAlignment="1">
      <alignment horizontal="center" vertical="center"/>
    </xf>
    <xf numFmtId="0" fontId="7" fillId="7" borderId="13" xfId="3" applyFill="1" applyBorder="1" applyAlignment="1">
      <alignment horizontal="center" vertical="center"/>
    </xf>
    <xf numFmtId="0" fontId="7" fillId="7" borderId="14" xfId="3" applyFill="1" applyBorder="1" applyAlignment="1">
      <alignment horizontal="center" vertical="center"/>
    </xf>
    <xf numFmtId="0" fontId="7" fillId="7" borderId="15" xfId="3" applyFill="1" applyBorder="1" applyAlignment="1">
      <alignment horizontal="center" vertical="center"/>
    </xf>
    <xf numFmtId="0" fontId="7" fillId="7" borderId="16" xfId="3" applyFill="1" applyBorder="1" applyAlignment="1">
      <alignment horizontal="center" vertical="center"/>
    </xf>
    <xf numFmtId="0" fontId="7" fillId="7" borderId="17" xfId="3" applyFill="1" applyBorder="1" applyAlignment="1">
      <alignment horizontal="center" vertical="center"/>
    </xf>
    <xf numFmtId="0" fontId="7" fillId="7" borderId="18" xfId="3" applyFill="1" applyBorder="1" applyAlignment="1">
      <alignment horizontal="center" vertical="center"/>
    </xf>
    <xf numFmtId="0" fontId="7" fillId="7" borderId="19" xfId="3" applyFill="1" applyBorder="1" applyAlignment="1">
      <alignment horizontal="center" vertical="center"/>
    </xf>
    <xf numFmtId="0" fontId="7" fillId="7" borderId="20" xfId="3" applyFill="1" applyBorder="1" applyAlignment="1">
      <alignment horizontal="center" vertical="center"/>
    </xf>
    <xf numFmtId="0" fontId="7" fillId="7" borderId="21" xfId="3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5" fillId="0" borderId="0" xfId="0" applyFont="1" applyAlignment="1">
      <alignment horizontal="justify" vertical="top"/>
    </xf>
    <xf numFmtId="0" fontId="15" fillId="0" borderId="0" xfId="0" applyFont="1" applyAlignment="1">
      <alignment horizontal="left" vertical="top"/>
    </xf>
    <xf numFmtId="0" fontId="6" fillId="0" borderId="0" xfId="0" applyFont="1"/>
    <xf numFmtId="0" fontId="7" fillId="16" borderId="0" xfId="0" applyFont="1" applyFill="1" applyAlignment="1"/>
    <xf numFmtId="0" fontId="7" fillId="17" borderId="0" xfId="0" applyFont="1" applyFill="1"/>
    <xf numFmtId="0" fontId="0" fillId="17" borderId="0" xfId="0" applyFill="1"/>
    <xf numFmtId="0" fontId="23" fillId="4" borderId="4" xfId="0" applyFont="1" applyFill="1" applyBorder="1" applyAlignment="1" applyProtection="1">
      <alignment horizontal="center" vertical="center" wrapText="1"/>
    </xf>
    <xf numFmtId="0" fontId="26" fillId="5" borderId="1" xfId="0" applyFont="1" applyFill="1" applyBorder="1" applyAlignment="1" applyProtection="1">
      <alignment horizontal="center" vertical="center" wrapText="1"/>
    </xf>
    <xf numFmtId="17" fontId="26" fillId="5" borderId="1" xfId="0" applyNumberFormat="1" applyFont="1" applyFill="1" applyBorder="1" applyAlignment="1" applyProtection="1">
      <alignment horizontal="center" vertical="center" wrapText="1"/>
    </xf>
    <xf numFmtId="0" fontId="23" fillId="4" borderId="2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0" fontId="19" fillId="0" borderId="31" xfId="0" applyFont="1" applyFill="1" applyBorder="1" applyAlignment="1" applyProtection="1">
      <alignment horizontal="center" vertical="center" wrapText="1"/>
    </xf>
    <xf numFmtId="0" fontId="19" fillId="0" borderId="32" xfId="0" applyFont="1" applyFill="1" applyBorder="1" applyAlignment="1" applyProtection="1">
      <alignment horizontal="center" vertical="center" wrapText="1"/>
    </xf>
    <xf numFmtId="0" fontId="19" fillId="0" borderId="28" xfId="0" applyFont="1" applyFill="1" applyBorder="1" applyAlignment="1" applyProtection="1">
      <alignment horizontal="center" vertical="center" wrapText="1"/>
    </xf>
    <xf numFmtId="0" fontId="19" fillId="0" borderId="29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4" applyFont="1" applyFill="1" applyBorder="1" applyAlignment="1" applyProtection="1">
      <alignment horizontal="center" vertical="center" wrapText="1"/>
    </xf>
    <xf numFmtId="0" fontId="19" fillId="0" borderId="28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vertical="top" wrapText="1"/>
    </xf>
    <xf numFmtId="0" fontId="19" fillId="0" borderId="26" xfId="4" applyFont="1" applyFill="1" applyBorder="1" applyAlignment="1" applyProtection="1">
      <alignment horizontal="left" vertical="top" wrapText="1"/>
    </xf>
    <xf numFmtId="0" fontId="19" fillId="0" borderId="26" xfId="4" applyFont="1" applyFill="1" applyAlignment="1" applyProtection="1">
      <alignment horizontal="left" vertical="top" wrapText="1"/>
    </xf>
    <xf numFmtId="0" fontId="19" fillId="0" borderId="26" xfId="0" applyFont="1" applyFill="1" applyBorder="1" applyAlignment="1" applyProtection="1">
      <alignment horizontal="left" vertical="top" wrapText="1"/>
    </xf>
    <xf numFmtId="0" fontId="19" fillId="0" borderId="27" xfId="0" applyFont="1" applyFill="1" applyBorder="1" applyAlignment="1" applyProtection="1">
      <alignment horizontal="left" vertical="top" wrapText="1"/>
    </xf>
    <xf numFmtId="0" fontId="19" fillId="0" borderId="1" xfId="3" applyFont="1" applyFill="1" applyBorder="1" applyAlignment="1" applyProtection="1">
      <alignment horizontal="left" vertical="top" wrapText="1"/>
    </xf>
    <xf numFmtId="0" fontId="19" fillId="0" borderId="0" xfId="0" applyFont="1" applyFill="1" applyBorder="1" applyAlignment="1" applyProtection="1">
      <alignment horizontal="left" vertical="top" wrapText="1"/>
    </xf>
    <xf numFmtId="0" fontId="19" fillId="0" borderId="1" xfId="4" applyFont="1" applyFill="1" applyBorder="1" applyAlignment="1" applyProtection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23" fillId="15" borderId="3" xfId="0" applyFont="1" applyFill="1" applyBorder="1" applyAlignment="1" applyProtection="1">
      <alignment horizontal="center" vertical="top" wrapText="1"/>
    </xf>
    <xf numFmtId="0" fontId="24" fillId="4" borderId="8" xfId="0" applyFont="1" applyFill="1" applyBorder="1" applyAlignment="1" applyProtection="1">
      <alignment horizontal="center" vertical="center" wrapText="1"/>
    </xf>
    <xf numFmtId="0" fontId="24" fillId="4" borderId="12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8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 textRotation="90"/>
    </xf>
    <xf numFmtId="0" fontId="6" fillId="0" borderId="7" xfId="3" applyFont="1" applyBorder="1" applyAlignment="1">
      <alignment horizontal="center" vertical="center" textRotation="90"/>
    </xf>
    <xf numFmtId="0" fontId="6" fillId="0" borderId="2" xfId="3" applyFont="1" applyBorder="1" applyAlignment="1">
      <alignment horizontal="center" vertical="center" textRotation="90"/>
    </xf>
    <xf numFmtId="0" fontId="6" fillId="0" borderId="10" xfId="3" applyFont="1" applyBorder="1" applyAlignment="1">
      <alignment horizontal="center"/>
    </xf>
    <xf numFmtId="0" fontId="6" fillId="0" borderId="11" xfId="3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25" fillId="0" borderId="0" xfId="0" applyFont="1" applyAlignment="1" applyProtection="1">
      <alignment horizontal="left" vertical="top"/>
    </xf>
    <xf numFmtId="0" fontId="19" fillId="0" borderId="0" xfId="0" applyFont="1" applyBorder="1" applyAlignment="1" applyProtection="1">
      <alignment horizontal="left" vertical="top" wrapText="1"/>
    </xf>
    <xf numFmtId="0" fontId="15" fillId="0" borderId="0" xfId="0" applyFont="1" applyAlignment="1" applyProtection="1">
      <alignment horizontal="right" wrapText="1"/>
    </xf>
    <xf numFmtId="14" fontId="16" fillId="0" borderId="0" xfId="3" applyNumberFormat="1" applyFont="1" applyAlignment="1" applyProtection="1">
      <alignment horizontal="left" wrapText="1"/>
    </xf>
    <xf numFmtId="14" fontId="16" fillId="0" borderId="0" xfId="0" applyNumberFormat="1" applyFont="1" applyAlignment="1" applyProtection="1">
      <alignment horizontal="left" wrapText="1"/>
    </xf>
    <xf numFmtId="0" fontId="16" fillId="0" borderId="0" xfId="0" applyFont="1" applyAlignment="1" applyProtection="1"/>
    <xf numFmtId="0" fontId="20" fillId="0" borderId="0" xfId="0" applyFont="1" applyAlignment="1" applyProtection="1">
      <alignment horizontal="left" vertical="top" wrapText="1"/>
    </xf>
    <xf numFmtId="0" fontId="22" fillId="0" borderId="0" xfId="0" applyFont="1" applyAlignment="1" applyProtection="1">
      <alignment horizontal="left" vertical="top" wrapText="1"/>
    </xf>
    <xf numFmtId="0" fontId="20" fillId="0" borderId="0" xfId="0" applyFont="1" applyAlignment="1" applyProtection="1">
      <alignment horizontal="center" vertical="center" wrapText="1"/>
    </xf>
    <xf numFmtId="0" fontId="21" fillId="0" borderId="0" xfId="0" applyFont="1" applyAlignment="1" applyProtection="1">
      <alignment horizontal="left" vertical="top" wrapText="1"/>
    </xf>
    <xf numFmtId="0" fontId="7" fillId="0" borderId="0" xfId="3" applyProtection="1"/>
    <xf numFmtId="0" fontId="22" fillId="14" borderId="3" xfId="0" applyFont="1" applyFill="1" applyBorder="1" applyAlignment="1" applyProtection="1">
      <alignment horizontal="center" vertical="top" wrapText="1"/>
    </xf>
    <xf numFmtId="0" fontId="23" fillId="14" borderId="3" xfId="0" applyFont="1" applyFill="1" applyBorder="1" applyAlignment="1" applyProtection="1">
      <alignment horizontal="center" vertical="top" wrapText="1"/>
    </xf>
    <xf numFmtId="0" fontId="23" fillId="14" borderId="3" xfId="0" applyFont="1" applyFill="1" applyBorder="1" applyAlignment="1" applyProtection="1">
      <alignment horizontal="center" vertical="center" wrapText="1"/>
    </xf>
    <xf numFmtId="0" fontId="22" fillId="13" borderId="3" xfId="0" applyFont="1" applyFill="1" applyBorder="1" applyAlignment="1" applyProtection="1">
      <alignment horizontal="center" vertical="top" wrapText="1"/>
    </xf>
    <xf numFmtId="0" fontId="24" fillId="4" borderId="8" xfId="3" applyFont="1" applyFill="1" applyBorder="1" applyAlignment="1" applyProtection="1">
      <alignment horizontal="center" vertical="center" wrapText="1"/>
    </xf>
    <xf numFmtId="0" fontId="24" fillId="4" borderId="12" xfId="3" applyFont="1" applyFill="1" applyBorder="1" applyAlignment="1" applyProtection="1">
      <alignment horizontal="center" vertical="center" wrapText="1"/>
    </xf>
    <xf numFmtId="0" fontId="24" fillId="4" borderId="6" xfId="3" applyFont="1" applyFill="1" applyBorder="1" applyAlignment="1" applyProtection="1">
      <alignment horizontal="center" vertical="center" wrapText="1"/>
    </xf>
    <xf numFmtId="0" fontId="23" fillId="4" borderId="10" xfId="0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vertical="center" wrapText="1"/>
    </xf>
    <xf numFmtId="0" fontId="23" fillId="5" borderId="1" xfId="3" applyFont="1" applyFill="1" applyBorder="1" applyAlignment="1" applyProtection="1">
      <alignment horizontal="center" vertical="center" wrapText="1"/>
    </xf>
    <xf numFmtId="17" fontId="23" fillId="5" borderId="1" xfId="3" applyNumberFormat="1" applyFont="1" applyFill="1" applyBorder="1" applyAlignment="1" applyProtection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left" vertical="top" wrapText="1"/>
    </xf>
    <xf numFmtId="0" fontId="19" fillId="10" borderId="12" xfId="3" applyFont="1" applyFill="1" applyBorder="1" applyAlignment="1" applyProtection="1">
      <alignment horizontal="left" vertical="top" wrapText="1"/>
    </xf>
    <xf numFmtId="0" fontId="19" fillId="0" borderId="8" xfId="3" applyFont="1" applyFill="1" applyBorder="1" applyAlignment="1" applyProtection="1">
      <alignment horizontal="left" vertical="top" wrapText="1"/>
    </xf>
    <xf numFmtId="0" fontId="19" fillId="0" borderId="8" xfId="0" applyFont="1" applyFill="1" applyBorder="1" applyAlignment="1" applyProtection="1">
      <alignment horizontal="left" vertical="top" wrapText="1"/>
    </xf>
    <xf numFmtId="0" fontId="19" fillId="0" borderId="1" xfId="0" applyFont="1" applyBorder="1" applyAlignment="1" applyProtection="1">
      <alignment horizontal="left" vertical="top" wrapText="1"/>
    </xf>
    <xf numFmtId="164" fontId="19" fillId="0" borderId="12" xfId="0" applyNumberFormat="1" applyFont="1" applyBorder="1" applyAlignment="1" applyProtection="1">
      <alignment horizontal="left" vertical="top" wrapText="1"/>
    </xf>
    <xf numFmtId="164" fontId="19" fillId="0" borderId="1" xfId="0" applyNumberFormat="1" applyFont="1" applyBorder="1" applyAlignment="1" applyProtection="1">
      <alignment horizontal="center" vertical="center" wrapText="1"/>
    </xf>
    <xf numFmtId="164" fontId="19" fillId="0" borderId="1" xfId="0" applyNumberFormat="1" applyFont="1" applyBorder="1" applyAlignment="1" applyProtection="1">
      <alignment horizontal="left" vertical="top" wrapText="1"/>
    </xf>
    <xf numFmtId="164" fontId="19" fillId="0" borderId="1" xfId="0" applyNumberFormat="1" applyFont="1" applyFill="1" applyBorder="1" applyAlignment="1" applyProtection="1">
      <alignment horizontal="left" vertical="top" wrapText="1"/>
    </xf>
    <xf numFmtId="0" fontId="19" fillId="0" borderId="1" xfId="0" applyFont="1" applyBorder="1" applyAlignment="1" applyProtection="1">
      <alignment wrapText="1"/>
    </xf>
    <xf numFmtId="0" fontId="19" fillId="10" borderId="8" xfId="0" applyNumberFormat="1" applyFont="1" applyFill="1" applyBorder="1" applyAlignment="1" applyProtection="1">
      <alignment horizontal="left" vertical="top" wrapText="1"/>
    </xf>
    <xf numFmtId="0" fontId="19" fillId="0" borderId="12" xfId="3" applyFont="1" applyFill="1" applyBorder="1" applyAlignment="1" applyProtection="1">
      <alignment horizontal="left" vertical="top" wrapText="1"/>
    </xf>
    <xf numFmtId="0" fontId="19" fillId="0" borderId="30" xfId="4" applyFont="1" applyFill="1" applyBorder="1" applyAlignment="1" applyProtection="1">
      <alignment horizontal="left" vertical="top" wrapText="1"/>
    </xf>
    <xf numFmtId="0" fontId="19" fillId="0" borderId="1" xfId="4" applyFont="1" applyFill="1" applyBorder="1" applyAlignment="1" applyProtection="1">
      <alignment horizontal="left" vertical="top" wrapText="1"/>
    </xf>
    <xf numFmtId="0" fontId="19" fillId="0" borderId="34" xfId="4" applyFont="1" applyFill="1" applyBorder="1" applyAlignment="1" applyProtection="1">
      <alignment horizontal="left" vertical="top" wrapText="1"/>
    </xf>
    <xf numFmtId="164" fontId="19" fillId="10" borderId="1" xfId="0" applyNumberFormat="1" applyFont="1" applyFill="1" applyBorder="1" applyAlignment="1" applyProtection="1">
      <alignment horizontal="left" vertical="top" wrapText="1"/>
    </xf>
    <xf numFmtId="0" fontId="19" fillId="0" borderId="1" xfId="3" applyFont="1" applyBorder="1" applyAlignment="1" applyProtection="1">
      <alignment horizontal="left" vertical="top" wrapText="1"/>
    </xf>
    <xf numFmtId="0" fontId="19" fillId="0" borderId="0" xfId="0" applyFont="1" applyFill="1" applyBorder="1" applyAlignment="1" applyProtection="1">
      <alignment vertical="center" wrapText="1"/>
    </xf>
    <xf numFmtId="0" fontId="20" fillId="0" borderId="1" xfId="0" applyFont="1" applyFill="1" applyBorder="1" applyAlignment="1" applyProtection="1">
      <alignment horizontal="left" vertical="top"/>
    </xf>
    <xf numFmtId="0" fontId="19" fillId="0" borderId="6" xfId="0" applyFont="1" applyFill="1" applyBorder="1" applyAlignment="1" applyProtection="1">
      <alignment horizontal="left" vertical="top" wrapText="1"/>
    </xf>
    <xf numFmtId="0" fontId="27" fillId="0" borderId="0" xfId="0" applyFont="1" applyAlignment="1" applyProtection="1">
      <alignment horizontal="left" vertical="top" wrapText="1"/>
    </xf>
    <xf numFmtId="0" fontId="8" fillId="0" borderId="4" xfId="0" applyFont="1" applyBorder="1" applyAlignment="1" applyProtection="1">
      <alignment horizontal="left" vertical="top" wrapText="1"/>
    </xf>
    <xf numFmtId="0" fontId="19" fillId="0" borderId="33" xfId="4" applyFont="1" applyFill="1" applyBorder="1" applyAlignment="1" applyProtection="1">
      <alignment horizontal="left" vertical="top" wrapText="1"/>
    </xf>
    <xf numFmtId="0" fontId="19" fillId="0" borderId="11" xfId="0" applyFont="1" applyFill="1" applyBorder="1" applyAlignment="1" applyProtection="1">
      <alignment horizontal="left" vertical="top" wrapText="1"/>
    </xf>
    <xf numFmtId="0" fontId="19" fillId="0" borderId="4" xfId="0" applyFont="1" applyFill="1" applyBorder="1" applyAlignment="1" applyProtection="1">
      <alignment horizontal="left" vertical="top" wrapText="1"/>
    </xf>
    <xf numFmtId="0" fontId="19" fillId="0" borderId="1" xfId="0" applyFont="1" applyBorder="1" applyAlignment="1" applyProtection="1">
      <alignment horizontal="left" wrapText="1"/>
    </xf>
    <xf numFmtId="0" fontId="19" fillId="0" borderId="34" xfId="0" applyFont="1" applyFill="1" applyBorder="1" applyAlignment="1" applyProtection="1">
      <alignment horizontal="left" vertical="top" wrapText="1"/>
    </xf>
    <xf numFmtId="0" fontId="19" fillId="0" borderId="34" xfId="0" applyFont="1" applyBorder="1" applyAlignment="1" applyProtection="1">
      <alignment horizontal="left" vertical="top" wrapText="1"/>
    </xf>
    <xf numFmtId="0" fontId="19" fillId="0" borderId="26" xfId="0" applyFont="1" applyBorder="1" applyAlignment="1" applyProtection="1">
      <alignment horizontal="left" vertical="top" wrapText="1"/>
    </xf>
    <xf numFmtId="0" fontId="19" fillId="0" borderId="30" xfId="0" applyFont="1" applyFill="1" applyBorder="1" applyAlignment="1" applyProtection="1">
      <alignment horizontal="left" vertical="top" wrapText="1"/>
    </xf>
    <xf numFmtId="0" fontId="19" fillId="0" borderId="35" xfId="0" applyFont="1" applyBorder="1" applyAlignment="1" applyProtection="1">
      <alignment horizontal="left" vertical="top" wrapText="1"/>
    </xf>
    <xf numFmtId="0" fontId="19" fillId="0" borderId="27" xfId="0" applyFont="1" applyBorder="1" applyAlignment="1" applyProtection="1">
      <alignment horizontal="left" vertical="top" wrapText="1"/>
    </xf>
    <xf numFmtId="0" fontId="19" fillId="0" borderId="33" xfId="0" applyFont="1" applyFill="1" applyBorder="1" applyAlignment="1" applyProtection="1">
      <alignment horizontal="left" vertical="top" wrapText="1"/>
    </xf>
    <xf numFmtId="0" fontId="19" fillId="0" borderId="8" xfId="0" applyNumberFormat="1" applyFont="1" applyBorder="1" applyAlignment="1" applyProtection="1">
      <alignment horizontal="left" vertical="top" wrapText="1"/>
    </xf>
    <xf numFmtId="0" fontId="19" fillId="0" borderId="8" xfId="3" applyFont="1" applyBorder="1" applyAlignment="1" applyProtection="1">
      <alignment horizontal="left" vertical="top" wrapText="1"/>
    </xf>
    <xf numFmtId="0" fontId="19" fillId="10" borderId="28" xfId="0" applyFont="1" applyFill="1" applyBorder="1" applyAlignment="1" applyProtection="1">
      <alignment horizontal="center" vertical="center" wrapText="1"/>
    </xf>
    <xf numFmtId="0" fontId="19" fillId="0" borderId="6" xfId="3" applyFont="1" applyFill="1" applyBorder="1" applyAlignment="1" applyProtection="1">
      <alignment horizontal="left" vertical="top" wrapText="1"/>
    </xf>
    <xf numFmtId="0" fontId="19" fillId="10" borderId="1" xfId="3" applyFont="1" applyFill="1" applyBorder="1" applyAlignment="1" applyProtection="1">
      <alignment horizontal="left" vertical="top" wrapText="1"/>
    </xf>
    <xf numFmtId="0" fontId="28" fillId="0" borderId="6" xfId="0" applyFont="1" applyBorder="1" applyAlignment="1" applyProtection="1">
      <alignment horizontal="left" vertical="top"/>
    </xf>
    <xf numFmtId="0" fontId="19" fillId="10" borderId="8" xfId="0" applyFont="1" applyFill="1" applyBorder="1" applyAlignment="1" applyProtection="1">
      <alignment horizontal="left" vertical="top" wrapText="1"/>
    </xf>
    <xf numFmtId="0" fontId="19" fillId="0" borderId="6" xfId="0" applyFont="1" applyBorder="1" applyAlignment="1" applyProtection="1">
      <alignment horizontal="left" vertical="top" wrapText="1"/>
    </xf>
    <xf numFmtId="0" fontId="19" fillId="0" borderId="8" xfId="0" applyFont="1" applyBorder="1" applyAlignment="1" applyProtection="1">
      <alignment horizontal="left" vertical="top" wrapText="1"/>
    </xf>
    <xf numFmtId="0" fontId="19" fillId="0" borderId="12" xfId="0" applyFont="1" applyFill="1" applyBorder="1" applyAlignment="1" applyProtection="1">
      <alignment horizontal="left" vertical="top" wrapText="1"/>
    </xf>
    <xf numFmtId="0" fontId="19" fillId="0" borderId="6" xfId="0" applyFont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</cellXfs>
  <cellStyles count="13">
    <cellStyle name="40% - Accent4 2" xfId="5"/>
    <cellStyle name="40% - Accent4 2 2" xfId="6"/>
    <cellStyle name="40% - Accent4 2 2 2" xfId="8"/>
    <cellStyle name="40% - Accent4 2 2 2 2" xfId="12"/>
    <cellStyle name="40% - Accent4 2 2 3" xfId="10"/>
    <cellStyle name="40% - Accent4 2 3" xfId="7"/>
    <cellStyle name="40% - Accent4 2 3 2" xfId="11"/>
    <cellStyle name="40% - Accent4 2 4" xfId="9"/>
    <cellStyle name="Bad" xfId="1" builtinId="27"/>
    <cellStyle name="Good" xfId="2" builtinId="26"/>
    <cellStyle name="Input" xfId="4" builtinId="20"/>
    <cellStyle name="Normal" xfId="0" builtinId="0"/>
    <cellStyle name="Normal 2" xfId="3"/>
  </cellStyles>
  <dxfs count="51"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900"/>
      </font>
      <fill>
        <patternFill>
          <bgColor rgb="FFFFFF00"/>
        </patternFill>
      </fill>
    </dxf>
    <dxf>
      <font>
        <color theme="9" tint="-0.24994659260841701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6" tint="-0.499984740745262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9" tint="-0.2499465926084170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FF9999"/>
      <color rgb="FF9C0006"/>
      <color rgb="FFFFC7CE"/>
      <color rgb="FFC6EFCE"/>
      <color rgb="FFCCFFCC"/>
      <color rgb="FFFFFF99"/>
      <color rgb="FFFF0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2931580</xdr:colOff>
      <xdr:row>0</xdr:row>
      <xdr:rowOff>52916</xdr:rowOff>
    </xdr:from>
    <xdr:to>
      <xdr:col>0</xdr:col>
      <xdr:colOff>3898897</xdr:colOff>
      <xdr:row>1</xdr:row>
      <xdr:rowOff>534457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580" y="52916"/>
          <a:ext cx="967317" cy="724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300301</xdr:colOff>
      <xdr:row>0</xdr:row>
      <xdr:rowOff>0</xdr:rowOff>
    </xdr:from>
    <xdr:to>
      <xdr:col>2</xdr:col>
      <xdr:colOff>1099954</xdr:colOff>
      <xdr:row>2</xdr:row>
      <xdr:rowOff>11906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9114" y="0"/>
          <a:ext cx="799653" cy="511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95250</xdr:rowOff>
    </xdr:from>
    <xdr:to>
      <xdr:col>16</xdr:col>
      <xdr:colOff>236986</xdr:colOff>
      <xdr:row>56</xdr:row>
      <xdr:rowOff>161487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562725"/>
          <a:ext cx="9114286" cy="35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4</xdr:row>
      <xdr:rowOff>104775</xdr:rowOff>
    </xdr:from>
    <xdr:to>
      <xdr:col>24</xdr:col>
      <xdr:colOff>1256</xdr:colOff>
      <xdr:row>14</xdr:row>
      <xdr:rowOff>38388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2175" y="1000125"/>
          <a:ext cx="9002381" cy="2067213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15</xdr:row>
      <xdr:rowOff>95250</xdr:rowOff>
    </xdr:from>
    <xdr:to>
      <xdr:col>28</xdr:col>
      <xdr:colOff>687058</xdr:colOff>
      <xdr:row>46</xdr:row>
      <xdr:rowOff>76909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96450" y="3286125"/>
          <a:ext cx="9011908" cy="507753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28</xdr:col>
      <xdr:colOff>725171</xdr:colOff>
      <xdr:row>76</xdr:row>
      <xdr:rowOff>153077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39300" y="8448675"/>
          <a:ext cx="9107171" cy="4848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0"/>
  <sheetViews>
    <sheetView showGridLines="0" tabSelected="1" zoomScale="90" zoomScaleNormal="90" workbookViewId="0">
      <pane xSplit="1" ySplit="7" topLeftCell="B8" activePane="bottomRight" state="frozen"/>
      <selection pane="topRight" activeCell="B1" sqref="B1"/>
      <selection pane="bottomLeft" activeCell="A5" sqref="A5"/>
      <selection pane="bottomRight" activeCell="B8" sqref="B8"/>
    </sheetView>
  </sheetViews>
  <sheetFormatPr defaultColWidth="9.140625" defaultRowHeight="12.75" x14ac:dyDescent="0.2"/>
  <cols>
    <col min="1" max="1" width="65.7109375" style="16" customWidth="1"/>
    <col min="2" max="2" width="91.85546875" style="16" customWidth="1"/>
    <col min="3" max="3" width="20.42578125" style="16" customWidth="1"/>
    <col min="4" max="4" width="15.7109375" style="16" bestFit="1" customWidth="1"/>
    <col min="5" max="6" width="15.7109375" style="16" customWidth="1"/>
    <col min="7" max="7" width="17.28515625" style="16" bestFit="1" customWidth="1"/>
    <col min="8" max="8" width="24.85546875" style="16" customWidth="1"/>
    <col min="9" max="10" width="36.5703125" style="16" customWidth="1"/>
    <col min="11" max="16384" width="9.140625" style="16"/>
  </cols>
  <sheetData>
    <row r="1" spans="1:9" ht="19.5" customHeight="1" x14ac:dyDescent="0.2">
      <c r="A1" s="12" t="s">
        <v>15</v>
      </c>
      <c r="B1" s="13" t="s">
        <v>1</v>
      </c>
      <c r="C1" s="14"/>
      <c r="D1" s="15"/>
      <c r="E1" s="13" t="s">
        <v>37</v>
      </c>
      <c r="F1" s="45"/>
    </row>
    <row r="2" spans="1:9" ht="48" thickBot="1" x14ac:dyDescent="0.3">
      <c r="A2" s="17"/>
      <c r="B2" s="18"/>
      <c r="C2" s="19"/>
      <c r="E2" s="18" t="s">
        <v>18</v>
      </c>
    </row>
    <row r="3" spans="1:9" ht="47.25" customHeight="1" x14ac:dyDescent="0.25">
      <c r="A3" s="17"/>
      <c r="B3" s="18"/>
      <c r="C3" s="19"/>
      <c r="E3" s="21" t="s">
        <v>36</v>
      </c>
      <c r="F3" s="22">
        <v>4</v>
      </c>
    </row>
    <row r="4" spans="1:9" ht="44.25" thickBot="1" x14ac:dyDescent="0.3">
      <c r="A4" s="17"/>
      <c r="B4" s="18"/>
      <c r="C4" s="19"/>
      <c r="E4" s="23" t="s">
        <v>17</v>
      </c>
      <c r="F4" s="24">
        <v>8</v>
      </c>
    </row>
    <row r="5" spans="1:9" ht="5.25" customHeight="1" x14ac:dyDescent="0.25">
      <c r="A5" s="17"/>
      <c r="B5" s="18"/>
      <c r="C5" s="19"/>
      <c r="E5" s="18"/>
      <c r="F5" s="20"/>
    </row>
    <row r="6" spans="1:9" ht="15" x14ac:dyDescent="0.2">
      <c r="A6" s="78" t="s">
        <v>26</v>
      </c>
      <c r="B6" s="78" t="s">
        <v>14</v>
      </c>
      <c r="C6" s="78" t="s">
        <v>25</v>
      </c>
      <c r="D6" s="75" t="s">
        <v>2</v>
      </c>
      <c r="E6" s="76"/>
      <c r="F6" s="77"/>
      <c r="G6" s="78" t="s">
        <v>12</v>
      </c>
      <c r="H6" s="78" t="s">
        <v>13</v>
      </c>
      <c r="I6" s="41"/>
    </row>
    <row r="7" spans="1:9" ht="15" x14ac:dyDescent="0.2">
      <c r="A7" s="79"/>
      <c r="B7" s="79"/>
      <c r="C7" s="79"/>
      <c r="D7" s="1" t="s">
        <v>7</v>
      </c>
      <c r="E7" s="1" t="s">
        <v>8</v>
      </c>
      <c r="F7" s="2" t="s">
        <v>9</v>
      </c>
      <c r="G7" s="79"/>
      <c r="H7" s="79"/>
    </row>
    <row r="8" spans="1:9" s="30" customFormat="1" ht="15" customHeight="1" x14ac:dyDescent="0.2">
      <c r="A8" s="28"/>
      <c r="B8" s="28"/>
      <c r="C8" s="28"/>
      <c r="D8" s="29"/>
      <c r="E8" s="29"/>
      <c r="F8" s="29"/>
      <c r="G8" s="162">
        <f>SUM(D8:F8)</f>
        <v>0</v>
      </c>
      <c r="H8" s="162" t="str">
        <f t="shared" ref="H8:H30" si="0">IF(MAX(D8:F8)&gt;=F$3,"Yes",IF(G8&gt;=F$4,"Yes","No"))</f>
        <v>No</v>
      </c>
      <c r="I8" s="42"/>
    </row>
    <row r="9" spans="1:9" s="30" customFormat="1" ht="15" customHeight="1" x14ac:dyDescent="0.2">
      <c r="A9" s="28"/>
      <c r="B9" s="28"/>
      <c r="C9" s="28"/>
      <c r="D9" s="29"/>
      <c r="E9" s="29"/>
      <c r="F9" s="29"/>
      <c r="G9" s="162">
        <f t="shared" ref="G9:G30" si="1">SUM(D9:F9)</f>
        <v>0</v>
      </c>
      <c r="H9" s="162" t="str">
        <f t="shared" si="0"/>
        <v>No</v>
      </c>
      <c r="I9" s="42"/>
    </row>
    <row r="10" spans="1:9" s="30" customFormat="1" ht="15" customHeight="1" x14ac:dyDescent="0.2">
      <c r="A10" s="28"/>
      <c r="B10" s="28"/>
      <c r="C10" s="28"/>
      <c r="D10" s="29"/>
      <c r="E10" s="29"/>
      <c r="F10" s="29"/>
      <c r="G10" s="162">
        <f t="shared" si="1"/>
        <v>0</v>
      </c>
      <c r="H10" s="162" t="str">
        <f t="shared" si="0"/>
        <v>No</v>
      </c>
      <c r="I10" s="42"/>
    </row>
    <row r="11" spans="1:9" s="30" customFormat="1" ht="15" customHeight="1" x14ac:dyDescent="0.2">
      <c r="A11" s="28"/>
      <c r="B11" s="28"/>
      <c r="C11" s="28"/>
      <c r="D11" s="29"/>
      <c r="E11" s="29"/>
      <c r="F11" s="29"/>
      <c r="G11" s="162">
        <f t="shared" si="1"/>
        <v>0</v>
      </c>
      <c r="H11" s="162" t="str">
        <f t="shared" si="0"/>
        <v>No</v>
      </c>
      <c r="I11" s="42"/>
    </row>
    <row r="12" spans="1:9" s="27" customFormat="1" ht="15" customHeight="1" x14ac:dyDescent="0.2">
      <c r="A12" s="25"/>
      <c r="B12" s="25"/>
      <c r="C12" s="25"/>
      <c r="D12" s="26"/>
      <c r="E12" s="26"/>
      <c r="F12" s="26"/>
      <c r="G12" s="162">
        <f t="shared" si="1"/>
        <v>0</v>
      </c>
      <c r="H12" s="163" t="str">
        <f t="shared" si="0"/>
        <v>No</v>
      </c>
      <c r="I12" s="43"/>
    </row>
    <row r="13" spans="1:9" s="27" customFormat="1" ht="15" customHeight="1" x14ac:dyDescent="0.2">
      <c r="A13" s="25"/>
      <c r="B13" s="25"/>
      <c r="C13" s="25"/>
      <c r="D13" s="26"/>
      <c r="E13" s="26"/>
      <c r="F13" s="26"/>
      <c r="G13" s="162">
        <f t="shared" si="1"/>
        <v>0</v>
      </c>
      <c r="H13" s="163" t="str">
        <f t="shared" si="0"/>
        <v>No</v>
      </c>
      <c r="I13" s="43"/>
    </row>
    <row r="14" spans="1:9" s="27" customFormat="1" ht="15" customHeight="1" x14ac:dyDescent="0.2">
      <c r="A14" s="25"/>
      <c r="B14" s="25"/>
      <c r="C14" s="25"/>
      <c r="D14" s="26"/>
      <c r="E14" s="26"/>
      <c r="F14" s="26"/>
      <c r="G14" s="162">
        <f t="shared" si="1"/>
        <v>0</v>
      </c>
      <c r="H14" s="163" t="str">
        <f t="shared" si="0"/>
        <v>No</v>
      </c>
      <c r="I14" s="43"/>
    </row>
    <row r="15" spans="1:9" s="27" customFormat="1" ht="15" customHeight="1" x14ac:dyDescent="0.2">
      <c r="A15" s="25"/>
      <c r="B15" s="25"/>
      <c r="C15" s="25"/>
      <c r="D15" s="26"/>
      <c r="E15" s="26"/>
      <c r="F15" s="26"/>
      <c r="G15" s="162">
        <f t="shared" si="1"/>
        <v>0</v>
      </c>
      <c r="H15" s="163" t="str">
        <f t="shared" si="0"/>
        <v>No</v>
      </c>
      <c r="I15" s="43"/>
    </row>
    <row r="16" spans="1:9" s="27" customFormat="1" ht="15" customHeight="1" x14ac:dyDescent="0.2">
      <c r="A16" s="25"/>
      <c r="B16" s="25"/>
      <c r="C16" s="25"/>
      <c r="D16" s="26"/>
      <c r="E16" s="26"/>
      <c r="F16" s="26"/>
      <c r="G16" s="162">
        <f t="shared" si="1"/>
        <v>0</v>
      </c>
      <c r="H16" s="163" t="str">
        <f t="shared" si="0"/>
        <v>No</v>
      </c>
      <c r="I16" s="43"/>
    </row>
    <row r="17" spans="1:9" s="27" customFormat="1" ht="15" customHeight="1" x14ac:dyDescent="0.2">
      <c r="A17" s="25"/>
      <c r="B17" s="25"/>
      <c r="C17" s="25"/>
      <c r="D17" s="26"/>
      <c r="E17" s="26"/>
      <c r="F17" s="26"/>
      <c r="G17" s="162">
        <f t="shared" si="1"/>
        <v>0</v>
      </c>
      <c r="H17" s="163" t="str">
        <f t="shared" si="0"/>
        <v>No</v>
      </c>
      <c r="I17" s="43"/>
    </row>
    <row r="18" spans="1:9" s="27" customFormat="1" ht="15" customHeight="1" x14ac:dyDescent="0.2">
      <c r="A18" s="25"/>
      <c r="B18" s="25"/>
      <c r="C18" s="25"/>
      <c r="D18" s="26"/>
      <c r="E18" s="26"/>
      <c r="F18" s="26"/>
      <c r="G18" s="162">
        <f t="shared" si="1"/>
        <v>0</v>
      </c>
      <c r="H18" s="163" t="str">
        <f t="shared" si="0"/>
        <v>No</v>
      </c>
      <c r="I18" s="43"/>
    </row>
    <row r="19" spans="1:9" s="27" customFormat="1" ht="15" customHeight="1" x14ac:dyDescent="0.2">
      <c r="A19" s="25"/>
      <c r="B19" s="25"/>
      <c r="C19" s="25"/>
      <c r="D19" s="26"/>
      <c r="E19" s="26"/>
      <c r="F19" s="26"/>
      <c r="G19" s="162">
        <f t="shared" si="1"/>
        <v>0</v>
      </c>
      <c r="H19" s="163" t="str">
        <f t="shared" si="0"/>
        <v>No</v>
      </c>
      <c r="I19" s="43"/>
    </row>
    <row r="20" spans="1:9" s="27" customFormat="1" ht="15" customHeight="1" x14ac:dyDescent="0.2">
      <c r="A20" s="25"/>
      <c r="B20" s="25"/>
      <c r="C20" s="25"/>
      <c r="D20" s="26"/>
      <c r="E20" s="26"/>
      <c r="F20" s="26"/>
      <c r="G20" s="162">
        <f t="shared" si="1"/>
        <v>0</v>
      </c>
      <c r="H20" s="163" t="str">
        <f t="shared" si="0"/>
        <v>No</v>
      </c>
      <c r="I20" s="43"/>
    </row>
    <row r="21" spans="1:9" s="27" customFormat="1" ht="15" customHeight="1" x14ac:dyDescent="0.2">
      <c r="A21" s="44"/>
      <c r="B21" s="44"/>
      <c r="C21" s="44"/>
      <c r="D21" s="26"/>
      <c r="E21" s="26"/>
      <c r="F21" s="26"/>
      <c r="G21" s="162">
        <f t="shared" si="1"/>
        <v>0</v>
      </c>
      <c r="H21" s="163" t="str">
        <f t="shared" si="0"/>
        <v>No</v>
      </c>
      <c r="I21" s="43"/>
    </row>
    <row r="22" spans="1:9" s="27" customFormat="1" ht="15" customHeight="1" x14ac:dyDescent="0.2">
      <c r="A22" s="44"/>
      <c r="B22" s="44"/>
      <c r="C22" s="44"/>
      <c r="D22" s="26"/>
      <c r="E22" s="26"/>
      <c r="F22" s="26"/>
      <c r="G22" s="162">
        <f t="shared" si="1"/>
        <v>0</v>
      </c>
      <c r="H22" s="163" t="str">
        <f t="shared" si="0"/>
        <v>No</v>
      </c>
      <c r="I22" s="43"/>
    </row>
    <row r="23" spans="1:9" s="27" customFormat="1" ht="15" customHeight="1" x14ac:dyDescent="0.2">
      <c r="A23" s="44"/>
      <c r="B23" s="44"/>
      <c r="C23" s="44"/>
      <c r="D23" s="26"/>
      <c r="E23" s="26"/>
      <c r="F23" s="26"/>
      <c r="G23" s="162">
        <f t="shared" si="1"/>
        <v>0</v>
      </c>
      <c r="H23" s="163" t="str">
        <f t="shared" si="0"/>
        <v>No</v>
      </c>
      <c r="I23" s="43"/>
    </row>
    <row r="24" spans="1:9" s="27" customFormat="1" ht="15" customHeight="1" x14ac:dyDescent="0.2">
      <c r="A24" s="44"/>
      <c r="B24" s="44"/>
      <c r="C24" s="44"/>
      <c r="D24" s="26"/>
      <c r="E24" s="26"/>
      <c r="F24" s="26"/>
      <c r="G24" s="162">
        <f t="shared" si="1"/>
        <v>0</v>
      </c>
      <c r="H24" s="163" t="str">
        <f t="shared" si="0"/>
        <v>No</v>
      </c>
      <c r="I24" s="43"/>
    </row>
    <row r="25" spans="1:9" s="27" customFormat="1" ht="15" customHeight="1" x14ac:dyDescent="0.2">
      <c r="A25" s="44"/>
      <c r="B25" s="44"/>
      <c r="C25" s="44"/>
      <c r="D25" s="26"/>
      <c r="E25" s="26"/>
      <c r="F25" s="26"/>
      <c r="G25" s="162">
        <f t="shared" si="1"/>
        <v>0</v>
      </c>
      <c r="H25" s="163" t="str">
        <f t="shared" si="0"/>
        <v>No</v>
      </c>
      <c r="I25" s="43"/>
    </row>
    <row r="26" spans="1:9" s="27" customFormat="1" ht="15" customHeight="1" x14ac:dyDescent="0.2">
      <c r="A26" s="25"/>
      <c r="B26" s="25"/>
      <c r="C26" s="25"/>
      <c r="D26" s="26"/>
      <c r="E26" s="26"/>
      <c r="F26" s="26"/>
      <c r="G26" s="162">
        <f t="shared" si="1"/>
        <v>0</v>
      </c>
      <c r="H26" s="163" t="str">
        <f t="shared" si="0"/>
        <v>No</v>
      </c>
      <c r="I26" s="43"/>
    </row>
    <row r="27" spans="1:9" s="27" customFormat="1" ht="15" customHeight="1" x14ac:dyDescent="0.2">
      <c r="A27" s="25"/>
      <c r="B27" s="25"/>
      <c r="C27" s="25"/>
      <c r="D27" s="26"/>
      <c r="E27" s="26"/>
      <c r="F27" s="26"/>
      <c r="G27" s="162">
        <f t="shared" si="1"/>
        <v>0</v>
      </c>
      <c r="H27" s="163" t="str">
        <f t="shared" si="0"/>
        <v>No</v>
      </c>
      <c r="I27" s="43"/>
    </row>
    <row r="28" spans="1:9" s="27" customFormat="1" ht="15" customHeight="1" x14ac:dyDescent="0.2">
      <c r="A28" s="25"/>
      <c r="B28" s="25"/>
      <c r="C28" s="25"/>
      <c r="D28" s="26"/>
      <c r="E28" s="26"/>
      <c r="F28" s="26"/>
      <c r="G28" s="162">
        <f t="shared" si="1"/>
        <v>0</v>
      </c>
      <c r="H28" s="163" t="str">
        <f t="shared" si="0"/>
        <v>No</v>
      </c>
      <c r="I28" s="43"/>
    </row>
    <row r="29" spans="1:9" s="27" customFormat="1" ht="15" customHeight="1" x14ac:dyDescent="0.2">
      <c r="A29" s="26"/>
      <c r="B29" s="26"/>
      <c r="C29" s="26"/>
      <c r="D29" s="26"/>
      <c r="E29" s="26"/>
      <c r="F29" s="26"/>
      <c r="G29" s="162">
        <f t="shared" si="1"/>
        <v>0</v>
      </c>
      <c r="H29" s="163" t="str">
        <f t="shared" si="0"/>
        <v>No</v>
      </c>
      <c r="I29" s="43"/>
    </row>
    <row r="30" spans="1:9" ht="14.25" x14ac:dyDescent="0.2">
      <c r="A30" s="46"/>
      <c r="B30" s="46"/>
      <c r="C30" s="46"/>
      <c r="D30" s="47"/>
      <c r="E30" s="47"/>
      <c r="F30" s="47"/>
      <c r="G30" s="162">
        <f t="shared" si="1"/>
        <v>0</v>
      </c>
      <c r="H30" s="164" t="str">
        <f t="shared" si="0"/>
        <v>No</v>
      </c>
    </row>
  </sheetData>
  <autoFilter ref="A6:H29">
    <filterColumn colId="3" showButton="0"/>
    <filterColumn colId="4" showButton="0"/>
  </autoFilter>
  <mergeCells count="6">
    <mergeCell ref="D6:F6"/>
    <mergeCell ref="G6:G7"/>
    <mergeCell ref="H6:H7"/>
    <mergeCell ref="A6:A7"/>
    <mergeCell ref="C6:C7"/>
    <mergeCell ref="B6:B7"/>
  </mergeCells>
  <conditionalFormatting sqref="D8:F29">
    <cfRule type="cellIs" dxfId="50" priority="4" operator="greaterThan">
      <formula>3</formula>
    </cfRule>
  </conditionalFormatting>
  <conditionalFormatting sqref="G8:G30">
    <cfRule type="cellIs" dxfId="49" priority="3" operator="greaterThanOrEqual">
      <formula>8</formula>
    </cfRule>
  </conditionalFormatting>
  <conditionalFormatting sqref="H8:H29">
    <cfRule type="cellIs" dxfId="48" priority="2" operator="equal">
      <formula>"Yes"</formula>
    </cfRule>
  </conditionalFormatting>
  <dataValidations count="2">
    <dataValidation type="whole" allowBlank="1" showInputMessage="1" showErrorMessage="1" sqref="G8:G30">
      <formula1>0</formula1>
      <formula2>15</formula2>
    </dataValidation>
    <dataValidation type="whole" allowBlank="1" showInputMessage="1" showErrorMessage="1" sqref="D8:F29">
      <formula1>0</formula1>
      <formula2>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92"/>
  <sheetViews>
    <sheetView zoomScale="90" zoomScaleNormal="90" workbookViewId="0">
      <pane xSplit="1" topLeftCell="B1" activePane="topRight" state="frozen"/>
      <selection pane="topRight" activeCell="B1" sqref="B1"/>
    </sheetView>
  </sheetViews>
  <sheetFormatPr defaultColWidth="11.42578125" defaultRowHeight="15" x14ac:dyDescent="0.2"/>
  <cols>
    <col min="1" max="1" width="10.85546875" style="96" customWidth="1"/>
    <col min="2" max="2" width="25.5703125" style="96" customWidth="1"/>
    <col min="3" max="5" width="49.5703125" style="96" customWidth="1"/>
    <col min="6" max="6" width="17.5703125" style="73" customWidth="1"/>
    <col min="7" max="7" width="24.140625" style="73" customWidth="1"/>
    <col min="8" max="8" width="9.28515625" style="73" customWidth="1"/>
    <col min="9" max="10" width="6.7109375" style="96" customWidth="1"/>
    <col min="11" max="11" width="8.7109375" style="101" customWidth="1"/>
    <col min="12" max="12" width="12" style="96" customWidth="1"/>
    <col min="13" max="14" width="9.5703125" style="96" customWidth="1"/>
    <col min="15" max="15" width="33.140625" style="96" customWidth="1"/>
    <col min="16" max="16" width="39.7109375" style="96" customWidth="1"/>
    <col min="17" max="17" width="8.140625" style="73" customWidth="1"/>
    <col min="18" max="19" width="6.7109375" style="96" customWidth="1"/>
    <col min="20" max="20" width="8.7109375" style="101" customWidth="1"/>
    <col min="21" max="21" width="12" style="96" customWidth="1"/>
    <col min="22" max="23" width="9.5703125" style="96" customWidth="1"/>
    <col min="24" max="24" width="18.28515625" style="161" customWidth="1"/>
    <col min="25" max="25" width="33.140625" style="96" customWidth="1"/>
    <col min="26" max="26" width="54.7109375" style="96" customWidth="1"/>
    <col min="27" max="27" width="53" style="96" customWidth="1"/>
    <col min="28" max="28" width="13.5703125" style="96" customWidth="1"/>
    <col min="29" max="16384" width="11.42578125" style="96"/>
  </cols>
  <sheetData>
    <row r="1" spans="1:28" ht="21" x14ac:dyDescent="0.25">
      <c r="A1" s="95" t="s">
        <v>38</v>
      </c>
      <c r="C1" s="97" t="s">
        <v>1</v>
      </c>
      <c r="D1" s="98"/>
      <c r="E1" s="98"/>
      <c r="F1" s="99"/>
      <c r="G1" s="97" t="s">
        <v>37</v>
      </c>
      <c r="H1" s="100"/>
      <c r="I1" s="101"/>
      <c r="J1" s="101"/>
      <c r="L1" s="101"/>
      <c r="M1" s="101"/>
      <c r="N1" s="101"/>
      <c r="O1" s="102"/>
      <c r="R1" s="101"/>
      <c r="S1" s="101"/>
      <c r="U1" s="101"/>
      <c r="V1" s="101"/>
      <c r="W1" s="101"/>
      <c r="X1" s="103"/>
      <c r="Y1" s="102"/>
    </row>
    <row r="2" spans="1:28" ht="18.75" x14ac:dyDescent="0.2">
      <c r="A2" s="104"/>
      <c r="C2" s="105"/>
      <c r="D2" s="105"/>
      <c r="E2" s="105"/>
      <c r="H2" s="80" t="s">
        <v>58</v>
      </c>
      <c r="I2" s="80"/>
      <c r="J2" s="80"/>
      <c r="K2" s="80"/>
      <c r="L2" s="80"/>
      <c r="M2" s="80"/>
      <c r="N2" s="80"/>
      <c r="O2" s="106" t="s">
        <v>33</v>
      </c>
      <c r="P2" s="106"/>
      <c r="Q2" s="107" t="s">
        <v>34</v>
      </c>
      <c r="R2" s="107"/>
      <c r="S2" s="107"/>
      <c r="T2" s="107"/>
      <c r="U2" s="107"/>
      <c r="V2" s="107"/>
      <c r="W2" s="107"/>
      <c r="X2" s="108"/>
      <c r="Y2" s="109" t="s">
        <v>32</v>
      </c>
      <c r="Z2" s="109"/>
    </row>
    <row r="3" spans="1:28" s="114" customFormat="1" x14ac:dyDescent="0.2">
      <c r="A3" s="54"/>
      <c r="B3" s="54"/>
      <c r="C3" s="110" t="s">
        <v>6</v>
      </c>
      <c r="D3" s="111"/>
      <c r="E3" s="112"/>
      <c r="F3" s="54"/>
      <c r="G3" s="113"/>
      <c r="H3" s="81" t="s">
        <v>2</v>
      </c>
      <c r="I3" s="82"/>
      <c r="J3" s="83"/>
      <c r="K3" s="54"/>
      <c r="L3" s="54"/>
      <c r="M3" s="54"/>
      <c r="N3" s="54"/>
      <c r="O3" s="54"/>
      <c r="P3" s="54"/>
      <c r="Q3" s="81" t="s">
        <v>2</v>
      </c>
      <c r="R3" s="82"/>
      <c r="S3" s="83"/>
      <c r="T3" s="54"/>
      <c r="U3" s="54"/>
      <c r="V3" s="54"/>
      <c r="W3" s="54"/>
      <c r="X3" s="54"/>
      <c r="Y3" s="54"/>
      <c r="Z3" s="54"/>
      <c r="AA3" s="54"/>
      <c r="AB3" s="54"/>
    </row>
    <row r="4" spans="1:28" s="114" customFormat="1" ht="45" x14ac:dyDescent="0.2">
      <c r="A4" s="57" t="s">
        <v>5</v>
      </c>
      <c r="B4" s="57" t="s">
        <v>4</v>
      </c>
      <c r="C4" s="115" t="s">
        <v>39</v>
      </c>
      <c r="D4" s="115" t="s">
        <v>40</v>
      </c>
      <c r="E4" s="116" t="s">
        <v>41</v>
      </c>
      <c r="F4" s="57" t="s">
        <v>11</v>
      </c>
      <c r="G4" s="57" t="s">
        <v>24</v>
      </c>
      <c r="H4" s="55" t="s">
        <v>7</v>
      </c>
      <c r="I4" s="55" t="s">
        <v>8</v>
      </c>
      <c r="J4" s="56" t="s">
        <v>9</v>
      </c>
      <c r="K4" s="57" t="s">
        <v>27</v>
      </c>
      <c r="L4" s="57" t="s">
        <v>3</v>
      </c>
      <c r="M4" s="57" t="s">
        <v>28</v>
      </c>
      <c r="N4" s="57" t="s">
        <v>16</v>
      </c>
      <c r="O4" s="57" t="s">
        <v>31</v>
      </c>
      <c r="P4" s="57" t="s">
        <v>30</v>
      </c>
      <c r="Q4" s="55" t="s">
        <v>7</v>
      </c>
      <c r="R4" s="55" t="s">
        <v>8</v>
      </c>
      <c r="S4" s="56" t="s">
        <v>9</v>
      </c>
      <c r="T4" s="57" t="s">
        <v>27</v>
      </c>
      <c r="U4" s="57" t="s">
        <v>3</v>
      </c>
      <c r="V4" s="57" t="s">
        <v>28</v>
      </c>
      <c r="W4" s="57" t="s">
        <v>16</v>
      </c>
      <c r="X4" s="57" t="s">
        <v>57</v>
      </c>
      <c r="Y4" s="57" t="s">
        <v>32</v>
      </c>
      <c r="Z4" s="57" t="s">
        <v>29</v>
      </c>
      <c r="AA4" s="57" t="s">
        <v>35</v>
      </c>
      <c r="AB4" s="57" t="s">
        <v>0</v>
      </c>
    </row>
    <row r="5" spans="1:28" s="114" customFormat="1" x14ac:dyDescent="0.25">
      <c r="A5" s="117"/>
      <c r="B5" s="67"/>
      <c r="C5" s="118"/>
      <c r="D5" s="119"/>
      <c r="E5" s="119"/>
      <c r="F5" s="67"/>
      <c r="G5" s="120"/>
      <c r="H5" s="65"/>
      <c r="I5" s="58"/>
      <c r="J5" s="65"/>
      <c r="K5" s="59">
        <f t="shared" ref="K5:K36" si="0">MAX(H5:J5)</f>
        <v>0</v>
      </c>
      <c r="L5" s="60"/>
      <c r="M5" s="61">
        <f t="shared" ref="M5:M36" si="1">K5*L5</f>
        <v>0</v>
      </c>
      <c r="N5" s="62" t="str">
        <f>IF(M5&gt;'Risk Levels'!$K$5,"Very High",IF(M5&gt;'Risk Levels'!$K$6,"High",IF(M5&gt;'Risk Levels'!$K$7,"Medium","Low")))</f>
        <v>Low</v>
      </c>
      <c r="O5" s="121"/>
      <c r="P5" s="122"/>
      <c r="Q5" s="65"/>
      <c r="R5" s="58"/>
      <c r="S5" s="65"/>
      <c r="T5" s="59">
        <f t="shared" ref="T5:T68" si="2">MAX(Q5:S5)</f>
        <v>0</v>
      </c>
      <c r="U5" s="60"/>
      <c r="V5" s="61">
        <f t="shared" ref="V5:V36" si="3">T5*U5</f>
        <v>0</v>
      </c>
      <c r="W5" s="62" t="str">
        <f>IF(V5&gt;'Risk Levels'!$K$5,"Very High",IF(V5&gt;'Risk Levels'!$K$6,"High",IF(V5&gt;'Risk Levels'!$K$7,"Medium","Low")))</f>
        <v>Low</v>
      </c>
      <c r="X5" s="123"/>
      <c r="Y5" s="121"/>
      <c r="Z5" s="124"/>
      <c r="AA5" s="125"/>
      <c r="AB5" s="126"/>
    </row>
    <row r="6" spans="1:28" s="114" customFormat="1" x14ac:dyDescent="0.25">
      <c r="A6" s="127"/>
      <c r="B6" s="67"/>
      <c r="C6" s="128"/>
      <c r="D6" s="119"/>
      <c r="E6" s="119"/>
      <c r="F6" s="67"/>
      <c r="G6" s="120"/>
      <c r="H6" s="58"/>
      <c r="I6" s="58"/>
      <c r="J6" s="58"/>
      <c r="K6" s="59">
        <f t="shared" ref="K6:K69" si="4">MAX(H6:J6)</f>
        <v>0</v>
      </c>
      <c r="L6" s="60"/>
      <c r="M6" s="61">
        <f t="shared" ref="M6:M69" si="5">K6*L6</f>
        <v>0</v>
      </c>
      <c r="N6" s="62" t="str">
        <f>IF(M6&gt;'Risk Levels'!$K$5,"Very High",IF(M6&gt;'Risk Levels'!$K$6,"High",IF(M6&gt;'Risk Levels'!$K$7,"Medium","Low")))</f>
        <v>Low</v>
      </c>
      <c r="O6" s="121"/>
      <c r="P6" s="122"/>
      <c r="Q6" s="65"/>
      <c r="R6" s="58"/>
      <c r="S6" s="65"/>
      <c r="T6" s="59">
        <f t="shared" ref="T6:T69" si="6">MAX(Q6:S6)</f>
        <v>0</v>
      </c>
      <c r="U6" s="60"/>
      <c r="V6" s="61">
        <f t="shared" ref="V6:V69" si="7">T6*U6</f>
        <v>0</v>
      </c>
      <c r="W6" s="62" t="str">
        <f>IF(V6&gt;'Risk Levels'!$K$5,"Very High",IF(V6&gt;'Risk Levels'!$K$6,"High",IF(V6&gt;'Risk Levels'!$K$7,"Medium","Low")))</f>
        <v>Low</v>
      </c>
      <c r="X6" s="66"/>
      <c r="Y6" s="121"/>
      <c r="Z6" s="124"/>
      <c r="AA6" s="124"/>
      <c r="AB6" s="126"/>
    </row>
    <row r="7" spans="1:28" s="114" customFormat="1" x14ac:dyDescent="0.25">
      <c r="A7" s="127"/>
      <c r="B7" s="67"/>
      <c r="C7" s="128"/>
      <c r="D7" s="119"/>
      <c r="E7" s="119"/>
      <c r="F7" s="67"/>
      <c r="G7" s="120"/>
      <c r="H7" s="58"/>
      <c r="I7" s="58"/>
      <c r="J7" s="58"/>
      <c r="K7" s="59">
        <f t="shared" si="4"/>
        <v>0</v>
      </c>
      <c r="L7" s="60"/>
      <c r="M7" s="61">
        <f t="shared" si="5"/>
        <v>0</v>
      </c>
      <c r="N7" s="62" t="str">
        <f>IF(M7&gt;'Risk Levels'!$K$5,"Very High",IF(M7&gt;'Risk Levels'!$K$6,"High",IF(M7&gt;'Risk Levels'!$K$7,"Medium","Low")))</f>
        <v>Low</v>
      </c>
      <c r="O7" s="121"/>
      <c r="P7" s="122"/>
      <c r="Q7" s="65"/>
      <c r="R7" s="58"/>
      <c r="S7" s="65"/>
      <c r="T7" s="59">
        <f t="shared" si="6"/>
        <v>0</v>
      </c>
      <c r="U7" s="60"/>
      <c r="V7" s="61">
        <f t="shared" si="7"/>
        <v>0</v>
      </c>
      <c r="W7" s="62" t="str">
        <f>IF(V7&gt;'Risk Levels'!$K$5,"Very High",IF(V7&gt;'Risk Levels'!$K$6,"High",IF(V7&gt;'Risk Levels'!$K$7,"Medium","Low")))</f>
        <v>Low</v>
      </c>
      <c r="X7" s="66"/>
      <c r="Y7" s="121"/>
      <c r="AA7" s="124"/>
      <c r="AB7" s="126"/>
    </row>
    <row r="8" spans="1:28" s="114" customFormat="1" x14ac:dyDescent="0.25">
      <c r="A8" s="127"/>
      <c r="B8" s="67"/>
      <c r="C8" s="128"/>
      <c r="D8" s="119"/>
      <c r="E8" s="119"/>
      <c r="F8" s="67"/>
      <c r="G8" s="120"/>
      <c r="H8" s="65"/>
      <c r="I8" s="58"/>
      <c r="J8" s="65"/>
      <c r="K8" s="59">
        <f t="shared" si="4"/>
        <v>0</v>
      </c>
      <c r="L8" s="60"/>
      <c r="M8" s="61">
        <f t="shared" si="5"/>
        <v>0</v>
      </c>
      <c r="N8" s="62" t="str">
        <f>IF(M8&gt;'Risk Levels'!$K$5,"Very High",IF(M8&gt;'Risk Levels'!$K$6,"High",IF(M8&gt;'Risk Levels'!$K$7,"Medium","Low")))</f>
        <v>Low</v>
      </c>
      <c r="O8" s="121"/>
      <c r="P8" s="122"/>
      <c r="Q8" s="65"/>
      <c r="R8" s="58"/>
      <c r="S8" s="65"/>
      <c r="T8" s="59">
        <f t="shared" si="6"/>
        <v>0</v>
      </c>
      <c r="U8" s="60"/>
      <c r="V8" s="61">
        <f t="shared" si="7"/>
        <v>0</v>
      </c>
      <c r="W8" s="62" t="str">
        <f>IF(V8&gt;'Risk Levels'!$K$5,"Very High",IF(V8&gt;'Risk Levels'!$K$6,"High",IF(V8&gt;'Risk Levels'!$K$7,"Medium","Low")))</f>
        <v>Low</v>
      </c>
      <c r="X8" s="66"/>
      <c r="Y8" s="121"/>
      <c r="Z8" s="124"/>
      <c r="AA8" s="124"/>
      <c r="AB8" s="126"/>
    </row>
    <row r="9" spans="1:28" s="114" customFormat="1" x14ac:dyDescent="0.25">
      <c r="A9" s="127"/>
      <c r="B9" s="67"/>
      <c r="C9" s="128"/>
      <c r="D9" s="119"/>
      <c r="E9" s="119"/>
      <c r="F9" s="67"/>
      <c r="G9" s="120"/>
      <c r="H9" s="65"/>
      <c r="I9" s="58"/>
      <c r="J9" s="65"/>
      <c r="K9" s="59">
        <f t="shared" si="4"/>
        <v>0</v>
      </c>
      <c r="L9" s="60"/>
      <c r="M9" s="61">
        <f t="shared" si="5"/>
        <v>0</v>
      </c>
      <c r="N9" s="62" t="str">
        <f>IF(M9&gt;'Risk Levels'!$K$5,"Very High",IF(M9&gt;'Risk Levels'!$K$6,"High",IF(M9&gt;'Risk Levels'!$K$7,"Medium","Low")))</f>
        <v>Low</v>
      </c>
      <c r="O9" s="121"/>
      <c r="P9" s="122"/>
      <c r="Q9" s="65"/>
      <c r="R9" s="58"/>
      <c r="S9" s="65"/>
      <c r="T9" s="59">
        <f t="shared" si="6"/>
        <v>0</v>
      </c>
      <c r="U9" s="60"/>
      <c r="V9" s="61">
        <f t="shared" si="7"/>
        <v>0</v>
      </c>
      <c r="W9" s="62" t="str">
        <f>IF(V9&gt;'Risk Levels'!$K$5,"Very High",IF(V9&gt;'Risk Levels'!$K$6,"High",IF(V9&gt;'Risk Levels'!$K$7,"Medium","Low")))</f>
        <v>Low</v>
      </c>
      <c r="X9" s="66"/>
      <c r="Y9" s="121"/>
      <c r="Z9" s="124"/>
      <c r="AA9" s="125"/>
      <c r="AB9" s="126"/>
    </row>
    <row r="10" spans="1:28" s="114" customFormat="1" x14ac:dyDescent="0.25">
      <c r="A10" s="127"/>
      <c r="B10" s="67"/>
      <c r="C10" s="128"/>
      <c r="D10" s="119"/>
      <c r="E10" s="119"/>
      <c r="F10" s="67"/>
      <c r="G10" s="129"/>
      <c r="H10" s="58"/>
      <c r="I10" s="58"/>
      <c r="J10" s="58"/>
      <c r="K10" s="59">
        <f t="shared" si="4"/>
        <v>0</v>
      </c>
      <c r="L10" s="60"/>
      <c r="M10" s="61">
        <f t="shared" si="5"/>
        <v>0</v>
      </c>
      <c r="N10" s="62" t="str">
        <f>IF(M10&gt;'Risk Levels'!$K$5,"Very High",IF(M10&gt;'Risk Levels'!$K$6,"High",IF(M10&gt;'Risk Levels'!$K$7,"Medium","Low")))</f>
        <v>Low</v>
      </c>
      <c r="O10" s="121"/>
      <c r="P10" s="122"/>
      <c r="Q10" s="65"/>
      <c r="R10" s="58"/>
      <c r="S10" s="65"/>
      <c r="T10" s="59">
        <f t="shared" si="6"/>
        <v>0</v>
      </c>
      <c r="U10" s="60"/>
      <c r="V10" s="61">
        <f t="shared" si="7"/>
        <v>0</v>
      </c>
      <c r="W10" s="62" t="str">
        <f>IF(V10&gt;'Risk Levels'!$K$5,"Very High",IF(V10&gt;'Risk Levels'!$K$6,"High",IF(V10&gt;'Risk Levels'!$K$7,"Medium","Low")))</f>
        <v>Low</v>
      </c>
      <c r="X10" s="66"/>
      <c r="Y10" s="121"/>
      <c r="Z10" s="124"/>
      <c r="AA10" s="124"/>
      <c r="AB10" s="126"/>
    </row>
    <row r="11" spans="1:28" s="114" customFormat="1" x14ac:dyDescent="0.25">
      <c r="A11" s="127"/>
      <c r="B11" s="67"/>
      <c r="C11" s="128"/>
      <c r="D11" s="119"/>
      <c r="E11" s="119"/>
      <c r="F11" s="67"/>
      <c r="G11" s="120"/>
      <c r="H11" s="58"/>
      <c r="I11" s="58"/>
      <c r="J11" s="58"/>
      <c r="K11" s="59">
        <f t="shared" si="4"/>
        <v>0</v>
      </c>
      <c r="L11" s="60"/>
      <c r="M11" s="61">
        <f t="shared" si="5"/>
        <v>0</v>
      </c>
      <c r="N11" s="62" t="str">
        <f>IF(M11&gt;'Risk Levels'!$K$5,"Very High",IF(M11&gt;'Risk Levels'!$K$6,"High",IF(M11&gt;'Risk Levels'!$K$7,"Medium","Low")))</f>
        <v>Low</v>
      </c>
      <c r="O11" s="121"/>
      <c r="P11" s="122"/>
      <c r="Q11" s="65"/>
      <c r="R11" s="58"/>
      <c r="S11" s="65"/>
      <c r="T11" s="59">
        <f t="shared" si="6"/>
        <v>0</v>
      </c>
      <c r="U11" s="60"/>
      <c r="V11" s="61">
        <f t="shared" si="7"/>
        <v>0</v>
      </c>
      <c r="W11" s="62" t="str">
        <f>IF(V11&gt;'Risk Levels'!$K$5,"Very High",IF(V11&gt;'Risk Levels'!$K$6,"High",IF(V11&gt;'Risk Levels'!$K$7,"Medium","Low")))</f>
        <v>Low</v>
      </c>
      <c r="X11" s="66"/>
      <c r="Y11" s="121"/>
      <c r="Z11" s="124"/>
      <c r="AA11" s="121"/>
      <c r="AB11" s="126"/>
    </row>
    <row r="12" spans="1:28" s="114" customFormat="1" x14ac:dyDescent="0.25">
      <c r="A12" s="127"/>
      <c r="B12" s="67"/>
      <c r="C12" s="128"/>
      <c r="D12" s="119"/>
      <c r="E12" s="119"/>
      <c r="F12" s="67"/>
      <c r="G12" s="120"/>
      <c r="H12" s="65"/>
      <c r="I12" s="58"/>
      <c r="J12" s="58"/>
      <c r="K12" s="59">
        <f t="shared" si="4"/>
        <v>0</v>
      </c>
      <c r="L12" s="60"/>
      <c r="M12" s="61">
        <f t="shared" si="5"/>
        <v>0</v>
      </c>
      <c r="N12" s="62" t="str">
        <f>IF(M12&gt;'Risk Levels'!$K$5,"Very High",IF(M12&gt;'Risk Levels'!$K$6,"High",IF(M12&gt;'Risk Levels'!$K$7,"Medium","Low")))</f>
        <v>Low</v>
      </c>
      <c r="O12" s="121"/>
      <c r="P12" s="122"/>
      <c r="Q12" s="65"/>
      <c r="R12" s="58"/>
      <c r="S12" s="65"/>
      <c r="T12" s="59">
        <f t="shared" si="6"/>
        <v>0</v>
      </c>
      <c r="U12" s="60"/>
      <c r="V12" s="61">
        <f t="shared" si="7"/>
        <v>0</v>
      </c>
      <c r="W12" s="62" t="str">
        <f>IF(V12&gt;'Risk Levels'!$K$5,"Very High",IF(V12&gt;'Risk Levels'!$K$6,"High",IF(V12&gt;'Risk Levels'!$K$7,"Medium","Low")))</f>
        <v>Low</v>
      </c>
      <c r="X12" s="66"/>
      <c r="Y12" s="121"/>
      <c r="Z12" s="124"/>
      <c r="AA12" s="121"/>
      <c r="AB12" s="126"/>
    </row>
    <row r="13" spans="1:28" s="114" customFormat="1" x14ac:dyDescent="0.25">
      <c r="A13" s="127"/>
      <c r="B13" s="130"/>
      <c r="C13" s="128"/>
      <c r="D13" s="119"/>
      <c r="E13" s="119"/>
      <c r="F13" s="67"/>
      <c r="G13" s="120"/>
      <c r="H13" s="65"/>
      <c r="I13" s="65"/>
      <c r="J13" s="65"/>
      <c r="K13" s="59">
        <f t="shared" si="4"/>
        <v>0</v>
      </c>
      <c r="L13" s="60"/>
      <c r="M13" s="61">
        <f t="shared" si="5"/>
        <v>0</v>
      </c>
      <c r="N13" s="62" t="str">
        <f>IF(M13&gt;'Risk Levels'!$K$5,"Very High",IF(M13&gt;'Risk Levels'!$K$6,"High",IF(M13&gt;'Risk Levels'!$K$7,"Medium","Low")))</f>
        <v>Low</v>
      </c>
      <c r="O13" s="121"/>
      <c r="P13" s="122"/>
      <c r="Q13" s="65"/>
      <c r="R13" s="58"/>
      <c r="S13" s="65"/>
      <c r="T13" s="59">
        <f t="shared" si="6"/>
        <v>0</v>
      </c>
      <c r="U13" s="60"/>
      <c r="V13" s="61">
        <f t="shared" si="7"/>
        <v>0</v>
      </c>
      <c r="W13" s="62" t="str">
        <f>IF(V13&gt;'Risk Levels'!$K$5,"Very High",IF(V13&gt;'Risk Levels'!$K$6,"High",IF(V13&gt;'Risk Levels'!$K$7,"Medium","Low")))</f>
        <v>Low</v>
      </c>
      <c r="X13" s="66"/>
      <c r="Y13" s="121"/>
      <c r="Z13" s="124"/>
      <c r="AA13" s="125"/>
      <c r="AB13" s="126"/>
    </row>
    <row r="14" spans="1:28" s="114" customFormat="1" x14ac:dyDescent="0.25">
      <c r="A14" s="127"/>
      <c r="B14" s="67"/>
      <c r="C14" s="128"/>
      <c r="D14" s="119"/>
      <c r="E14" s="119"/>
      <c r="F14" s="67"/>
      <c r="G14" s="120"/>
      <c r="H14" s="65"/>
      <c r="I14" s="65"/>
      <c r="J14" s="65"/>
      <c r="K14" s="59">
        <f t="shared" si="4"/>
        <v>0</v>
      </c>
      <c r="L14" s="60"/>
      <c r="M14" s="61">
        <f t="shared" si="5"/>
        <v>0</v>
      </c>
      <c r="N14" s="62" t="str">
        <f>IF(M14&gt;'Risk Levels'!$K$5,"Very High",IF(M14&gt;'Risk Levels'!$K$6,"High",IF(M14&gt;'Risk Levels'!$K$7,"Medium","Low")))</f>
        <v>Low</v>
      </c>
      <c r="O14" s="121"/>
      <c r="P14" s="122"/>
      <c r="Q14" s="65"/>
      <c r="R14" s="58"/>
      <c r="S14" s="65"/>
      <c r="T14" s="59">
        <f t="shared" si="6"/>
        <v>0</v>
      </c>
      <c r="U14" s="60"/>
      <c r="V14" s="61">
        <f t="shared" si="7"/>
        <v>0</v>
      </c>
      <c r="W14" s="62" t="str">
        <f>IF(V14&gt;'Risk Levels'!$K$5,"Very High",IF(V14&gt;'Risk Levels'!$K$6,"High",IF(V14&gt;'Risk Levels'!$K$7,"Medium","Low")))</f>
        <v>Low</v>
      </c>
      <c r="X14" s="66"/>
      <c r="Y14" s="121"/>
      <c r="Z14" s="124"/>
      <c r="AA14" s="125"/>
      <c r="AB14" s="126"/>
    </row>
    <row r="15" spans="1:28" s="114" customFormat="1" x14ac:dyDescent="0.25">
      <c r="A15" s="127"/>
      <c r="B15" s="67"/>
      <c r="C15" s="128"/>
      <c r="D15" s="119"/>
      <c r="E15" s="119"/>
      <c r="F15" s="67"/>
      <c r="G15" s="120"/>
      <c r="H15" s="65"/>
      <c r="I15" s="65"/>
      <c r="J15" s="65"/>
      <c r="K15" s="59">
        <f t="shared" si="4"/>
        <v>0</v>
      </c>
      <c r="L15" s="60"/>
      <c r="M15" s="61">
        <f t="shared" si="5"/>
        <v>0</v>
      </c>
      <c r="N15" s="62" t="str">
        <f>IF(M15&gt;'Risk Levels'!$K$5,"Very High",IF(M15&gt;'Risk Levels'!$K$6,"High",IF(M15&gt;'Risk Levels'!$K$7,"Medium","Low")))</f>
        <v>Low</v>
      </c>
      <c r="O15" s="121"/>
      <c r="P15" s="122"/>
      <c r="Q15" s="65"/>
      <c r="R15" s="58"/>
      <c r="S15" s="65"/>
      <c r="T15" s="59">
        <f t="shared" si="6"/>
        <v>0</v>
      </c>
      <c r="U15" s="60"/>
      <c r="V15" s="61">
        <f t="shared" si="7"/>
        <v>0</v>
      </c>
      <c r="W15" s="62" t="str">
        <f>IF(V15&gt;'Risk Levels'!$K$5,"Very High",IF(V15&gt;'Risk Levels'!$K$6,"High",IF(V15&gt;'Risk Levels'!$K$7,"Medium","Low")))</f>
        <v>Low</v>
      </c>
      <c r="X15" s="66"/>
      <c r="Y15" s="121"/>
      <c r="Z15" s="124"/>
      <c r="AA15" s="124"/>
      <c r="AB15" s="126"/>
    </row>
    <row r="16" spans="1:28" s="114" customFormat="1" x14ac:dyDescent="0.25">
      <c r="A16" s="117"/>
      <c r="B16" s="67"/>
      <c r="C16" s="128"/>
      <c r="D16" s="119"/>
      <c r="E16" s="119"/>
      <c r="F16" s="67"/>
      <c r="G16" s="120"/>
      <c r="H16" s="65"/>
      <c r="I16" s="65"/>
      <c r="J16" s="58"/>
      <c r="K16" s="59">
        <f t="shared" si="4"/>
        <v>0</v>
      </c>
      <c r="L16" s="60"/>
      <c r="M16" s="61">
        <f t="shared" si="5"/>
        <v>0</v>
      </c>
      <c r="N16" s="62" t="str">
        <f>IF(M16&gt;'Risk Levels'!$K$5,"Very High",IF(M16&gt;'Risk Levels'!$K$6,"High",IF(M16&gt;'Risk Levels'!$K$7,"Medium","Low")))</f>
        <v>Low</v>
      </c>
      <c r="O16" s="121"/>
      <c r="P16" s="122"/>
      <c r="Q16" s="65"/>
      <c r="R16" s="58"/>
      <c r="S16" s="65"/>
      <c r="T16" s="59">
        <f t="shared" si="6"/>
        <v>0</v>
      </c>
      <c r="U16" s="60"/>
      <c r="V16" s="61">
        <f t="shared" si="7"/>
        <v>0</v>
      </c>
      <c r="W16" s="62" t="str">
        <f>IF(V16&gt;'Risk Levels'!$K$5,"Very High",IF(V16&gt;'Risk Levels'!$K$6,"High",IF(V16&gt;'Risk Levels'!$K$7,"Medium","Low")))</f>
        <v>Low</v>
      </c>
      <c r="X16" s="66"/>
      <c r="Y16" s="121"/>
      <c r="Z16" s="124"/>
      <c r="AA16" s="124"/>
      <c r="AB16" s="126"/>
    </row>
    <row r="17" spans="1:28" s="114" customFormat="1" x14ac:dyDescent="0.25">
      <c r="A17" s="117"/>
      <c r="B17" s="67"/>
      <c r="C17" s="128"/>
      <c r="D17" s="119"/>
      <c r="E17" s="119"/>
      <c r="F17" s="67"/>
      <c r="G17" s="120"/>
      <c r="H17" s="65"/>
      <c r="I17" s="65"/>
      <c r="J17" s="58"/>
      <c r="K17" s="59">
        <f t="shared" si="4"/>
        <v>0</v>
      </c>
      <c r="L17" s="60"/>
      <c r="M17" s="61">
        <f t="shared" si="5"/>
        <v>0</v>
      </c>
      <c r="N17" s="62" t="str">
        <f>IF(M17&gt;'Risk Levels'!$K$5,"Very High",IF(M17&gt;'Risk Levels'!$K$6,"High",IF(M17&gt;'Risk Levels'!$K$7,"Medium","Low")))</f>
        <v>Low</v>
      </c>
      <c r="O17" s="121"/>
      <c r="P17" s="122"/>
      <c r="Q17" s="65"/>
      <c r="R17" s="58"/>
      <c r="S17" s="65"/>
      <c r="T17" s="59">
        <f t="shared" si="6"/>
        <v>0</v>
      </c>
      <c r="U17" s="60"/>
      <c r="V17" s="61">
        <f t="shared" si="7"/>
        <v>0</v>
      </c>
      <c r="W17" s="62" t="str">
        <f>IF(V17&gt;'Risk Levels'!$K$5,"Very High",IF(V17&gt;'Risk Levels'!$K$6,"High",IF(V17&gt;'Risk Levels'!$K$7,"Medium","Low")))</f>
        <v>Low</v>
      </c>
      <c r="X17" s="66"/>
      <c r="Y17" s="121"/>
      <c r="Z17" s="124"/>
      <c r="AA17" s="124"/>
      <c r="AB17" s="126"/>
    </row>
    <row r="18" spans="1:28" s="114" customFormat="1" x14ac:dyDescent="0.25">
      <c r="A18" s="117"/>
      <c r="B18" s="67"/>
      <c r="C18" s="128"/>
      <c r="D18" s="119"/>
      <c r="E18" s="119"/>
      <c r="F18" s="67"/>
      <c r="G18" s="120"/>
      <c r="H18" s="65"/>
      <c r="I18" s="65"/>
      <c r="J18" s="58"/>
      <c r="K18" s="59">
        <f t="shared" si="4"/>
        <v>0</v>
      </c>
      <c r="L18" s="60"/>
      <c r="M18" s="61">
        <f t="shared" si="5"/>
        <v>0</v>
      </c>
      <c r="N18" s="62" t="str">
        <f>IF(M18&gt;'Risk Levels'!$K$5,"Very High",IF(M18&gt;'Risk Levels'!$K$6,"High",IF(M18&gt;'Risk Levels'!$K$7,"Medium","Low")))</f>
        <v>Low</v>
      </c>
      <c r="O18" s="121"/>
      <c r="P18" s="122"/>
      <c r="Q18" s="65"/>
      <c r="R18" s="58"/>
      <c r="S18" s="65"/>
      <c r="T18" s="59">
        <f t="shared" si="6"/>
        <v>0</v>
      </c>
      <c r="U18" s="60"/>
      <c r="V18" s="61">
        <f t="shared" si="7"/>
        <v>0</v>
      </c>
      <c r="W18" s="62" t="str">
        <f>IF(V18&gt;'Risk Levels'!$K$5,"Very High",IF(V18&gt;'Risk Levels'!$K$6,"High",IF(V18&gt;'Risk Levels'!$K$7,"Medium","Low")))</f>
        <v>Low</v>
      </c>
      <c r="X18" s="66"/>
      <c r="Y18" s="121"/>
      <c r="Z18" s="124"/>
      <c r="AA18" s="124"/>
      <c r="AB18" s="126"/>
    </row>
    <row r="19" spans="1:28" s="114" customFormat="1" x14ac:dyDescent="0.25">
      <c r="A19" s="117"/>
      <c r="B19" s="67"/>
      <c r="C19" s="128"/>
      <c r="D19" s="119"/>
      <c r="E19" s="119"/>
      <c r="F19" s="67"/>
      <c r="G19" s="120"/>
      <c r="H19" s="65"/>
      <c r="I19" s="65"/>
      <c r="J19" s="58"/>
      <c r="K19" s="59">
        <f t="shared" si="4"/>
        <v>0</v>
      </c>
      <c r="L19" s="60"/>
      <c r="M19" s="61">
        <f t="shared" si="5"/>
        <v>0</v>
      </c>
      <c r="N19" s="62" t="str">
        <f>IF(M19&gt;'Risk Levels'!$K$5,"Very High",IF(M19&gt;'Risk Levels'!$K$6,"High",IF(M19&gt;'Risk Levels'!$K$7,"Medium","Low")))</f>
        <v>Low</v>
      </c>
      <c r="O19" s="121"/>
      <c r="P19" s="122"/>
      <c r="Q19" s="65"/>
      <c r="R19" s="58"/>
      <c r="S19" s="65"/>
      <c r="T19" s="59">
        <f t="shared" si="6"/>
        <v>0</v>
      </c>
      <c r="U19" s="60"/>
      <c r="V19" s="61">
        <f t="shared" si="7"/>
        <v>0</v>
      </c>
      <c r="W19" s="62" t="str">
        <f>IF(V19&gt;'Risk Levels'!$K$5,"Very High",IF(V19&gt;'Risk Levels'!$K$6,"High",IF(V19&gt;'Risk Levels'!$K$7,"Medium","Low")))</f>
        <v>Low</v>
      </c>
      <c r="X19" s="66"/>
      <c r="Y19" s="121"/>
      <c r="Z19" s="124"/>
      <c r="AA19" s="124"/>
      <c r="AB19" s="126"/>
    </row>
    <row r="20" spans="1:28" s="114" customFormat="1" x14ac:dyDescent="0.25">
      <c r="A20" s="117"/>
      <c r="B20" s="67"/>
      <c r="C20" s="128"/>
      <c r="D20" s="119"/>
      <c r="E20" s="119"/>
      <c r="F20" s="67"/>
      <c r="G20" s="120"/>
      <c r="H20" s="65"/>
      <c r="I20" s="65"/>
      <c r="J20" s="65"/>
      <c r="K20" s="59">
        <f t="shared" si="4"/>
        <v>0</v>
      </c>
      <c r="L20" s="60"/>
      <c r="M20" s="61">
        <f t="shared" si="5"/>
        <v>0</v>
      </c>
      <c r="N20" s="62" t="str">
        <f>IF(M20&gt;'Risk Levels'!$K$5,"Very High",IF(M20&gt;'Risk Levels'!$K$6,"High",IF(M20&gt;'Risk Levels'!$K$7,"Medium","Low")))</f>
        <v>Low</v>
      </c>
      <c r="O20" s="121"/>
      <c r="P20" s="122"/>
      <c r="Q20" s="65"/>
      <c r="R20" s="58"/>
      <c r="S20" s="65"/>
      <c r="T20" s="59">
        <f t="shared" si="6"/>
        <v>0</v>
      </c>
      <c r="U20" s="60"/>
      <c r="V20" s="61">
        <f t="shared" si="7"/>
        <v>0</v>
      </c>
      <c r="W20" s="62" t="str">
        <f>IF(V20&gt;'Risk Levels'!$K$5,"Very High",IF(V20&gt;'Risk Levels'!$K$6,"High",IF(V20&gt;'Risk Levels'!$K$7,"Medium","Low")))</f>
        <v>Low</v>
      </c>
      <c r="X20" s="66"/>
      <c r="Y20" s="121"/>
      <c r="Z20" s="124"/>
      <c r="AA20" s="121"/>
      <c r="AB20" s="126"/>
    </row>
    <row r="21" spans="1:28" s="114" customFormat="1" x14ac:dyDescent="0.25">
      <c r="A21" s="117"/>
      <c r="B21" s="67"/>
      <c r="C21" s="128"/>
      <c r="D21" s="119"/>
      <c r="E21" s="119"/>
      <c r="F21" s="67"/>
      <c r="G21" s="120"/>
      <c r="H21" s="65"/>
      <c r="I21" s="65"/>
      <c r="J21" s="65"/>
      <c r="K21" s="59">
        <f t="shared" si="4"/>
        <v>0</v>
      </c>
      <c r="L21" s="60"/>
      <c r="M21" s="61">
        <f t="shared" si="5"/>
        <v>0</v>
      </c>
      <c r="N21" s="62" t="str">
        <f>IF(M21&gt;'Risk Levels'!$K$5,"Very High",IF(M21&gt;'Risk Levels'!$K$6,"High",IF(M21&gt;'Risk Levels'!$K$7,"Medium","Low")))</f>
        <v>Low</v>
      </c>
      <c r="O21" s="121"/>
      <c r="P21" s="122"/>
      <c r="Q21" s="65"/>
      <c r="R21" s="58"/>
      <c r="S21" s="65"/>
      <c r="T21" s="59">
        <f t="shared" si="6"/>
        <v>0</v>
      </c>
      <c r="U21" s="60"/>
      <c r="V21" s="61">
        <f t="shared" si="7"/>
        <v>0</v>
      </c>
      <c r="W21" s="62" t="str">
        <f>IF(V21&gt;'Risk Levels'!$K$5,"Very High",IF(V21&gt;'Risk Levels'!$K$6,"High",IF(V21&gt;'Risk Levels'!$K$7,"Medium","Low")))</f>
        <v>Low</v>
      </c>
      <c r="X21" s="66"/>
      <c r="Y21" s="121"/>
      <c r="Z21" s="124"/>
      <c r="AA21" s="124"/>
      <c r="AB21" s="126"/>
    </row>
    <row r="22" spans="1:28" s="114" customFormat="1" x14ac:dyDescent="0.25">
      <c r="A22" s="117"/>
      <c r="B22" s="67"/>
      <c r="C22" s="128"/>
      <c r="D22" s="119"/>
      <c r="E22" s="119"/>
      <c r="F22" s="67"/>
      <c r="G22" s="120"/>
      <c r="H22" s="65"/>
      <c r="I22" s="65"/>
      <c r="J22" s="65"/>
      <c r="K22" s="59">
        <f t="shared" si="4"/>
        <v>0</v>
      </c>
      <c r="L22" s="60"/>
      <c r="M22" s="61">
        <f t="shared" si="5"/>
        <v>0</v>
      </c>
      <c r="N22" s="62" t="str">
        <f>IF(M22&gt;'Risk Levels'!$K$5,"Very High",IF(M22&gt;'Risk Levels'!$K$6,"High",IF(M22&gt;'Risk Levels'!$K$7,"Medium","Low")))</f>
        <v>Low</v>
      </c>
      <c r="O22" s="121"/>
      <c r="P22" s="122"/>
      <c r="Q22" s="65"/>
      <c r="R22" s="58"/>
      <c r="S22" s="65"/>
      <c r="T22" s="59">
        <f t="shared" si="6"/>
        <v>0</v>
      </c>
      <c r="U22" s="60"/>
      <c r="V22" s="61">
        <f t="shared" si="7"/>
        <v>0</v>
      </c>
      <c r="W22" s="62" t="str">
        <f>IF(V22&gt;'Risk Levels'!$K$5,"Very High",IF(V22&gt;'Risk Levels'!$K$6,"High",IF(V22&gt;'Risk Levels'!$K$7,"Medium","Low")))</f>
        <v>Low</v>
      </c>
      <c r="X22" s="66"/>
      <c r="Y22" s="121"/>
      <c r="Z22" s="124"/>
      <c r="AA22" s="121"/>
      <c r="AB22" s="126"/>
    </row>
    <row r="23" spans="1:28" s="114" customFormat="1" x14ac:dyDescent="0.25">
      <c r="A23" s="117"/>
      <c r="B23" s="67"/>
      <c r="C23" s="128"/>
      <c r="D23" s="119"/>
      <c r="E23" s="119"/>
      <c r="F23" s="67"/>
      <c r="G23" s="120"/>
      <c r="H23" s="65"/>
      <c r="I23" s="65"/>
      <c r="J23" s="58"/>
      <c r="K23" s="59">
        <f t="shared" si="4"/>
        <v>0</v>
      </c>
      <c r="L23" s="60"/>
      <c r="M23" s="61">
        <f t="shared" si="5"/>
        <v>0</v>
      </c>
      <c r="N23" s="62" t="str">
        <f>IF(M23&gt;'Risk Levels'!$K$5,"Very High",IF(M23&gt;'Risk Levels'!$K$6,"High",IF(M23&gt;'Risk Levels'!$K$7,"Medium","Low")))</f>
        <v>Low</v>
      </c>
      <c r="O23" s="121"/>
      <c r="P23" s="122"/>
      <c r="Q23" s="65"/>
      <c r="R23" s="58"/>
      <c r="S23" s="65"/>
      <c r="T23" s="59">
        <f t="shared" si="6"/>
        <v>0</v>
      </c>
      <c r="U23" s="60"/>
      <c r="V23" s="61">
        <f t="shared" si="7"/>
        <v>0</v>
      </c>
      <c r="W23" s="62" t="str">
        <f>IF(V23&gt;'Risk Levels'!$K$5,"Very High",IF(V23&gt;'Risk Levels'!$K$6,"High",IF(V23&gt;'Risk Levels'!$K$7,"Medium","Low")))</f>
        <v>Low</v>
      </c>
      <c r="X23" s="66"/>
      <c r="Y23" s="121"/>
      <c r="Z23" s="124"/>
      <c r="AA23" s="121"/>
      <c r="AB23" s="126"/>
    </row>
    <row r="24" spans="1:28" s="114" customFormat="1" x14ac:dyDescent="0.25">
      <c r="A24" s="117"/>
      <c r="B24" s="67"/>
      <c r="C24" s="128"/>
      <c r="D24" s="119"/>
      <c r="E24" s="119"/>
      <c r="F24" s="67"/>
      <c r="G24" s="120"/>
      <c r="H24" s="65"/>
      <c r="I24" s="65"/>
      <c r="J24" s="65"/>
      <c r="K24" s="59">
        <f t="shared" si="4"/>
        <v>0</v>
      </c>
      <c r="L24" s="60"/>
      <c r="M24" s="61">
        <f t="shared" si="5"/>
        <v>0</v>
      </c>
      <c r="N24" s="62" t="str">
        <f>IF(M24&gt;'Risk Levels'!$K$5,"Very High",IF(M24&gt;'Risk Levels'!$K$6,"High",IF(M24&gt;'Risk Levels'!$K$7,"Medium","Low")))</f>
        <v>Low</v>
      </c>
      <c r="O24" s="121"/>
      <c r="P24" s="122"/>
      <c r="Q24" s="65"/>
      <c r="R24" s="58"/>
      <c r="S24" s="65"/>
      <c r="T24" s="59">
        <f t="shared" si="6"/>
        <v>0</v>
      </c>
      <c r="U24" s="60"/>
      <c r="V24" s="61">
        <f t="shared" si="7"/>
        <v>0</v>
      </c>
      <c r="W24" s="62" t="str">
        <f>IF(V24&gt;'Risk Levels'!$K$5,"Very High",IF(V24&gt;'Risk Levels'!$K$6,"High",IF(V24&gt;'Risk Levels'!$K$7,"Medium","Low")))</f>
        <v>Low</v>
      </c>
      <c r="X24" s="66"/>
      <c r="Y24" s="121"/>
      <c r="Z24" s="124"/>
      <c r="AA24" s="121"/>
      <c r="AB24" s="126"/>
    </row>
    <row r="25" spans="1:28" s="114" customFormat="1" x14ac:dyDescent="0.25">
      <c r="A25" s="117"/>
      <c r="B25" s="67"/>
      <c r="C25" s="128"/>
      <c r="D25" s="119"/>
      <c r="E25" s="119"/>
      <c r="F25" s="67"/>
      <c r="G25" s="120"/>
      <c r="H25" s="65"/>
      <c r="I25" s="65"/>
      <c r="J25" s="58"/>
      <c r="K25" s="59">
        <f t="shared" si="4"/>
        <v>0</v>
      </c>
      <c r="L25" s="60"/>
      <c r="M25" s="61">
        <f t="shared" si="5"/>
        <v>0</v>
      </c>
      <c r="N25" s="62" t="str">
        <f>IF(M25&gt;'Risk Levels'!$K$5,"Very High",IF(M25&gt;'Risk Levels'!$K$6,"High",IF(M25&gt;'Risk Levels'!$K$7,"Medium","Low")))</f>
        <v>Low</v>
      </c>
      <c r="O25" s="121"/>
      <c r="P25" s="122"/>
      <c r="Q25" s="65"/>
      <c r="R25" s="58"/>
      <c r="S25" s="65"/>
      <c r="T25" s="59">
        <f t="shared" si="6"/>
        <v>0</v>
      </c>
      <c r="U25" s="60"/>
      <c r="V25" s="61">
        <f t="shared" si="7"/>
        <v>0</v>
      </c>
      <c r="W25" s="62" t="str">
        <f>IF(V25&gt;'Risk Levels'!$K$5,"Very High",IF(V25&gt;'Risk Levels'!$K$6,"High",IF(V25&gt;'Risk Levels'!$K$7,"Medium","Low")))</f>
        <v>Low</v>
      </c>
      <c r="X25" s="66"/>
      <c r="Y25" s="121"/>
      <c r="Z25" s="124"/>
      <c r="AA25" s="121"/>
      <c r="AB25" s="126"/>
    </row>
    <row r="26" spans="1:28" s="114" customFormat="1" x14ac:dyDescent="0.25">
      <c r="A26" s="117"/>
      <c r="B26" s="67"/>
      <c r="C26" s="128"/>
      <c r="D26" s="119"/>
      <c r="E26" s="119"/>
      <c r="F26" s="67"/>
      <c r="G26" s="120"/>
      <c r="H26" s="58"/>
      <c r="I26" s="58"/>
      <c r="J26" s="65"/>
      <c r="K26" s="59">
        <f t="shared" si="4"/>
        <v>0</v>
      </c>
      <c r="L26" s="60"/>
      <c r="M26" s="61">
        <f t="shared" si="5"/>
        <v>0</v>
      </c>
      <c r="N26" s="62" t="str">
        <f>IF(M26&gt;'Risk Levels'!$K$5,"Very High",IF(M26&gt;'Risk Levels'!$K$6,"High",IF(M26&gt;'Risk Levels'!$K$7,"Medium","Low")))</f>
        <v>Low</v>
      </c>
      <c r="O26" s="121"/>
      <c r="P26" s="122"/>
      <c r="Q26" s="65"/>
      <c r="R26" s="58"/>
      <c r="S26" s="65"/>
      <c r="T26" s="59">
        <f t="shared" si="6"/>
        <v>0</v>
      </c>
      <c r="U26" s="60"/>
      <c r="V26" s="61">
        <f t="shared" si="7"/>
        <v>0</v>
      </c>
      <c r="W26" s="62" t="str">
        <f>IF(V26&gt;'Risk Levels'!$K$5,"Very High",IF(V26&gt;'Risk Levels'!$K$6,"High",IF(V26&gt;'Risk Levels'!$K$7,"Medium","Low")))</f>
        <v>Low</v>
      </c>
      <c r="X26" s="66"/>
      <c r="Y26" s="121"/>
      <c r="Z26" s="124"/>
      <c r="AA26" s="124"/>
      <c r="AB26" s="126"/>
    </row>
    <row r="27" spans="1:28" s="114" customFormat="1" x14ac:dyDescent="0.25">
      <c r="A27" s="117"/>
      <c r="B27" s="67"/>
      <c r="C27" s="131"/>
      <c r="D27" s="68"/>
      <c r="E27" s="68"/>
      <c r="F27" s="67"/>
      <c r="G27" s="120"/>
      <c r="H27" s="58"/>
      <c r="I27" s="58"/>
      <c r="J27" s="65"/>
      <c r="K27" s="59">
        <f t="shared" si="4"/>
        <v>0</v>
      </c>
      <c r="L27" s="60"/>
      <c r="M27" s="61">
        <f t="shared" si="5"/>
        <v>0</v>
      </c>
      <c r="N27" s="62" t="str">
        <f>IF(M27&gt;'Risk Levels'!$K$5,"Very High",IF(M27&gt;'Risk Levels'!$K$6,"High",IF(M27&gt;'Risk Levels'!$K$7,"Medium","Low")))</f>
        <v>Low</v>
      </c>
      <c r="O27" s="121"/>
      <c r="P27" s="122"/>
      <c r="Q27" s="65"/>
      <c r="R27" s="58"/>
      <c r="S27" s="65"/>
      <c r="T27" s="59">
        <f t="shared" si="6"/>
        <v>0</v>
      </c>
      <c r="U27" s="60"/>
      <c r="V27" s="61">
        <f t="shared" si="7"/>
        <v>0</v>
      </c>
      <c r="W27" s="62" t="str">
        <f>IF(V27&gt;'Risk Levels'!$K$5,"Very High",IF(V27&gt;'Risk Levels'!$K$6,"High",IF(V27&gt;'Risk Levels'!$K$7,"Medium","Low")))</f>
        <v>Low</v>
      </c>
      <c r="X27" s="66"/>
      <c r="Y27" s="121"/>
      <c r="Z27" s="124"/>
      <c r="AA27" s="124"/>
      <c r="AB27" s="126"/>
    </row>
    <row r="28" spans="1:28" s="114" customFormat="1" x14ac:dyDescent="0.25">
      <c r="A28" s="117"/>
      <c r="B28" s="67"/>
      <c r="C28" s="131"/>
      <c r="D28" s="68"/>
      <c r="E28" s="68"/>
      <c r="F28" s="67"/>
      <c r="G28" s="120"/>
      <c r="H28" s="65"/>
      <c r="I28" s="65"/>
      <c r="J28" s="65"/>
      <c r="K28" s="59">
        <f t="shared" si="4"/>
        <v>0</v>
      </c>
      <c r="L28" s="60"/>
      <c r="M28" s="61">
        <f t="shared" si="5"/>
        <v>0</v>
      </c>
      <c r="N28" s="62" t="str">
        <f>IF(M28&gt;'Risk Levels'!$K$5,"Very High",IF(M28&gt;'Risk Levels'!$K$6,"High",IF(M28&gt;'Risk Levels'!$K$7,"Medium","Low")))</f>
        <v>Low</v>
      </c>
      <c r="O28" s="121"/>
      <c r="P28" s="122"/>
      <c r="Q28" s="65"/>
      <c r="R28" s="58"/>
      <c r="S28" s="65"/>
      <c r="T28" s="59">
        <f t="shared" si="6"/>
        <v>0</v>
      </c>
      <c r="U28" s="60"/>
      <c r="V28" s="61">
        <f t="shared" si="7"/>
        <v>0</v>
      </c>
      <c r="W28" s="62" t="str">
        <f>IF(V28&gt;'Risk Levels'!$K$5,"Very High",IF(V28&gt;'Risk Levels'!$K$6,"High",IF(V28&gt;'Risk Levels'!$K$7,"Medium","Low")))</f>
        <v>Low</v>
      </c>
      <c r="X28" s="66"/>
      <c r="Y28" s="121"/>
      <c r="Z28" s="124"/>
      <c r="AA28" s="124"/>
      <c r="AB28" s="126"/>
    </row>
    <row r="29" spans="1:28" s="114" customFormat="1" x14ac:dyDescent="0.25">
      <c r="A29" s="117"/>
      <c r="B29" s="67"/>
      <c r="C29" s="131"/>
      <c r="D29" s="68"/>
      <c r="E29" s="119"/>
      <c r="F29" s="67"/>
      <c r="G29" s="120"/>
      <c r="H29" s="74"/>
      <c r="I29" s="74"/>
      <c r="J29" s="74"/>
      <c r="K29" s="59">
        <f t="shared" si="4"/>
        <v>0</v>
      </c>
      <c r="L29" s="60"/>
      <c r="M29" s="61">
        <f t="shared" si="5"/>
        <v>0</v>
      </c>
      <c r="N29" s="62" t="str">
        <f>IF(M29&gt;'Risk Levels'!$K$5,"Very High",IF(M29&gt;'Risk Levels'!$K$6,"High",IF(M29&gt;'Risk Levels'!$K$7,"Medium","Low")))</f>
        <v>Low</v>
      </c>
      <c r="O29" s="121"/>
      <c r="P29" s="122"/>
      <c r="Q29" s="65"/>
      <c r="R29" s="58"/>
      <c r="S29" s="65"/>
      <c r="T29" s="59">
        <f t="shared" si="6"/>
        <v>0</v>
      </c>
      <c r="U29" s="60"/>
      <c r="V29" s="61">
        <f t="shared" si="7"/>
        <v>0</v>
      </c>
      <c r="W29" s="62" t="str">
        <f>IF(V29&gt;'Risk Levels'!$K$5,"Very High",IF(V29&gt;'Risk Levels'!$K$6,"High",IF(V29&gt;'Risk Levels'!$K$7,"Medium","Low")))</f>
        <v>Low</v>
      </c>
      <c r="X29" s="66"/>
      <c r="Y29" s="121"/>
      <c r="Z29" s="124"/>
      <c r="AA29" s="121"/>
      <c r="AB29" s="126"/>
    </row>
    <row r="30" spans="1:28" s="114" customFormat="1" x14ac:dyDescent="0.25">
      <c r="A30" s="117"/>
      <c r="B30" s="67"/>
      <c r="C30" s="131"/>
      <c r="D30" s="68"/>
      <c r="E30" s="68"/>
      <c r="F30" s="67"/>
      <c r="G30" s="120"/>
      <c r="H30" s="74"/>
      <c r="I30" s="74"/>
      <c r="J30" s="74"/>
      <c r="K30" s="59">
        <f t="shared" si="4"/>
        <v>0</v>
      </c>
      <c r="L30" s="60"/>
      <c r="M30" s="61">
        <f t="shared" si="5"/>
        <v>0</v>
      </c>
      <c r="N30" s="62" t="str">
        <f>IF(M30&gt;'Risk Levels'!$K$5,"Very High",IF(M30&gt;'Risk Levels'!$K$6,"High",IF(M30&gt;'Risk Levels'!$K$7,"Medium","Low")))</f>
        <v>Low</v>
      </c>
      <c r="O30" s="121"/>
      <c r="P30" s="122"/>
      <c r="Q30" s="65"/>
      <c r="R30" s="58"/>
      <c r="S30" s="65"/>
      <c r="T30" s="59">
        <f t="shared" si="6"/>
        <v>0</v>
      </c>
      <c r="U30" s="60"/>
      <c r="V30" s="61">
        <f t="shared" si="7"/>
        <v>0</v>
      </c>
      <c r="W30" s="62" t="str">
        <f>IF(V30&gt;'Risk Levels'!$K$5,"Very High",IF(V30&gt;'Risk Levels'!$K$6,"High",IF(V30&gt;'Risk Levels'!$K$7,"Medium","Low")))</f>
        <v>Low</v>
      </c>
      <c r="X30" s="66"/>
      <c r="Y30" s="121"/>
      <c r="Z30" s="124"/>
      <c r="AA30" s="124"/>
      <c r="AB30" s="126"/>
    </row>
    <row r="31" spans="1:28" s="114" customFormat="1" x14ac:dyDescent="0.25">
      <c r="A31" s="117"/>
      <c r="B31" s="67"/>
      <c r="C31" s="131"/>
      <c r="D31" s="68"/>
      <c r="E31" s="68"/>
      <c r="F31" s="67"/>
      <c r="G31" s="120"/>
      <c r="H31" s="74"/>
      <c r="I31" s="74"/>
      <c r="J31" s="74"/>
      <c r="K31" s="59">
        <f t="shared" si="4"/>
        <v>0</v>
      </c>
      <c r="L31" s="60"/>
      <c r="M31" s="61">
        <f t="shared" si="5"/>
        <v>0</v>
      </c>
      <c r="N31" s="62" t="str">
        <f>IF(M31&gt;'Risk Levels'!$K$5,"Very High",IF(M31&gt;'Risk Levels'!$K$6,"High",IF(M31&gt;'Risk Levels'!$K$7,"Medium","Low")))</f>
        <v>Low</v>
      </c>
      <c r="O31" s="121"/>
      <c r="P31" s="122"/>
      <c r="Q31" s="65"/>
      <c r="R31" s="58"/>
      <c r="S31" s="65"/>
      <c r="T31" s="59">
        <f t="shared" si="6"/>
        <v>0</v>
      </c>
      <c r="U31" s="60"/>
      <c r="V31" s="61">
        <f t="shared" si="7"/>
        <v>0</v>
      </c>
      <c r="W31" s="62" t="str">
        <f>IF(V31&gt;'Risk Levels'!$K$5,"Very High",IF(V31&gt;'Risk Levels'!$K$6,"High",IF(V31&gt;'Risk Levels'!$K$7,"Medium","Low")))</f>
        <v>Low</v>
      </c>
      <c r="X31" s="66"/>
      <c r="Y31" s="121"/>
      <c r="Z31" s="124"/>
      <c r="AA31" s="124"/>
      <c r="AB31" s="126"/>
    </row>
    <row r="32" spans="1:28" s="114" customFormat="1" x14ac:dyDescent="0.25">
      <c r="A32" s="117"/>
      <c r="B32" s="67"/>
      <c r="C32" s="131"/>
      <c r="D32" s="68"/>
      <c r="E32" s="68"/>
      <c r="F32" s="67"/>
      <c r="G32" s="120"/>
      <c r="H32" s="58"/>
      <c r="I32" s="65"/>
      <c r="J32" s="58"/>
      <c r="K32" s="59">
        <f t="shared" si="4"/>
        <v>0</v>
      </c>
      <c r="L32" s="60"/>
      <c r="M32" s="61">
        <f t="shared" si="5"/>
        <v>0</v>
      </c>
      <c r="N32" s="62" t="str">
        <f>IF(M32&gt;'Risk Levels'!$K$5,"Very High",IF(M32&gt;'Risk Levels'!$K$6,"High",IF(M32&gt;'Risk Levels'!$K$7,"Medium","Low")))</f>
        <v>Low</v>
      </c>
      <c r="O32" s="121"/>
      <c r="P32" s="122"/>
      <c r="Q32" s="65"/>
      <c r="R32" s="58"/>
      <c r="S32" s="65"/>
      <c r="T32" s="59">
        <f t="shared" si="6"/>
        <v>0</v>
      </c>
      <c r="U32" s="60"/>
      <c r="V32" s="61">
        <f t="shared" si="7"/>
        <v>0</v>
      </c>
      <c r="W32" s="62" t="str">
        <f>IF(V32&gt;'Risk Levels'!$K$5,"Very High",IF(V32&gt;'Risk Levels'!$K$6,"High",IF(V32&gt;'Risk Levels'!$K$7,"Medium","Low")))</f>
        <v>Low</v>
      </c>
      <c r="X32" s="66"/>
      <c r="Y32" s="121"/>
      <c r="Z32" s="124"/>
      <c r="AA32" s="124"/>
      <c r="AB32" s="126"/>
    </row>
    <row r="33" spans="1:28" s="114" customFormat="1" x14ac:dyDescent="0.25">
      <c r="A33" s="117"/>
      <c r="B33" s="67"/>
      <c r="C33" s="131"/>
      <c r="D33" s="69"/>
      <c r="E33" s="69"/>
      <c r="F33" s="67"/>
      <c r="G33" s="120"/>
      <c r="H33" s="58"/>
      <c r="I33" s="65"/>
      <c r="J33" s="58"/>
      <c r="K33" s="59">
        <f t="shared" si="4"/>
        <v>0</v>
      </c>
      <c r="L33" s="60"/>
      <c r="M33" s="61">
        <f t="shared" si="5"/>
        <v>0</v>
      </c>
      <c r="N33" s="62" t="str">
        <f>IF(M33&gt;'Risk Levels'!$K$5,"Very High",IF(M33&gt;'Risk Levels'!$K$6,"High",IF(M33&gt;'Risk Levels'!$K$7,"Medium","Low")))</f>
        <v>Low</v>
      </c>
      <c r="O33" s="121"/>
      <c r="P33" s="122"/>
      <c r="Q33" s="65"/>
      <c r="R33" s="58"/>
      <c r="S33" s="65"/>
      <c r="T33" s="59">
        <f t="shared" si="6"/>
        <v>0</v>
      </c>
      <c r="U33" s="60"/>
      <c r="V33" s="61">
        <f t="shared" si="7"/>
        <v>0</v>
      </c>
      <c r="W33" s="62" t="str">
        <f>IF(V33&gt;'Risk Levels'!$K$5,"Very High",IF(V33&gt;'Risk Levels'!$K$6,"High",IF(V33&gt;'Risk Levels'!$K$7,"Medium","Low")))</f>
        <v>Low</v>
      </c>
      <c r="X33" s="66"/>
      <c r="Y33" s="121"/>
      <c r="Z33" s="124"/>
      <c r="AA33" s="124"/>
      <c r="AB33" s="126"/>
    </row>
    <row r="34" spans="1:28" s="114" customFormat="1" x14ac:dyDescent="0.25">
      <c r="A34" s="117"/>
      <c r="B34" s="67"/>
      <c r="C34" s="131"/>
      <c r="D34" s="69"/>
      <c r="E34" s="68"/>
      <c r="F34" s="67"/>
      <c r="G34" s="120"/>
      <c r="H34" s="58"/>
      <c r="I34" s="65"/>
      <c r="J34" s="58"/>
      <c r="K34" s="59">
        <f t="shared" si="4"/>
        <v>0</v>
      </c>
      <c r="L34" s="60"/>
      <c r="M34" s="61">
        <f t="shared" si="5"/>
        <v>0</v>
      </c>
      <c r="N34" s="62" t="str">
        <f>IF(M34&gt;'Risk Levels'!$K$5,"Very High",IF(M34&gt;'Risk Levels'!$K$6,"High",IF(M34&gt;'Risk Levels'!$K$7,"Medium","Low")))</f>
        <v>Low</v>
      </c>
      <c r="O34" s="121"/>
      <c r="P34" s="122"/>
      <c r="Q34" s="65"/>
      <c r="R34" s="58"/>
      <c r="S34" s="65"/>
      <c r="T34" s="59">
        <f t="shared" si="6"/>
        <v>0</v>
      </c>
      <c r="U34" s="60"/>
      <c r="V34" s="61">
        <f t="shared" si="7"/>
        <v>0</v>
      </c>
      <c r="W34" s="62" t="str">
        <f>IF(V34&gt;'Risk Levels'!$K$5,"Very High",IF(V34&gt;'Risk Levels'!$K$6,"High",IF(V34&gt;'Risk Levels'!$K$7,"Medium","Low")))</f>
        <v>Low</v>
      </c>
      <c r="X34" s="66"/>
      <c r="Y34" s="121"/>
      <c r="Z34" s="124"/>
      <c r="AA34" s="124"/>
      <c r="AB34" s="126"/>
    </row>
    <row r="35" spans="1:28" s="114" customFormat="1" x14ac:dyDescent="0.25">
      <c r="A35" s="117"/>
      <c r="B35" s="67"/>
      <c r="C35" s="128"/>
      <c r="D35" s="67"/>
      <c r="E35" s="68"/>
      <c r="F35" s="67"/>
      <c r="G35" s="120"/>
      <c r="H35" s="58"/>
      <c r="I35" s="65"/>
      <c r="J35" s="58"/>
      <c r="K35" s="59">
        <f t="shared" si="4"/>
        <v>0</v>
      </c>
      <c r="L35" s="60"/>
      <c r="M35" s="61">
        <f t="shared" si="5"/>
        <v>0</v>
      </c>
      <c r="N35" s="62" t="str">
        <f>IF(M35&gt;'Risk Levels'!$K$5,"Very High",IF(M35&gt;'Risk Levels'!$K$6,"High",IF(M35&gt;'Risk Levels'!$K$7,"Medium","Low")))</f>
        <v>Low</v>
      </c>
      <c r="O35" s="121"/>
      <c r="P35" s="122"/>
      <c r="Q35" s="65"/>
      <c r="R35" s="58"/>
      <c r="S35" s="65"/>
      <c r="T35" s="59">
        <f t="shared" si="6"/>
        <v>0</v>
      </c>
      <c r="U35" s="60"/>
      <c r="V35" s="61">
        <f t="shared" si="7"/>
        <v>0</v>
      </c>
      <c r="W35" s="62" t="str">
        <f>IF(V35&gt;'Risk Levels'!$K$5,"Very High",IF(V35&gt;'Risk Levels'!$K$6,"High",IF(V35&gt;'Risk Levels'!$K$7,"Medium","Low")))</f>
        <v>Low</v>
      </c>
      <c r="X35" s="66"/>
      <c r="Y35" s="121"/>
      <c r="Z35" s="124"/>
      <c r="AA35" s="124"/>
      <c r="AB35" s="126"/>
    </row>
    <row r="36" spans="1:28" s="114" customFormat="1" x14ac:dyDescent="0.25">
      <c r="A36" s="117"/>
      <c r="B36" s="67"/>
      <c r="C36" s="131"/>
      <c r="D36" s="69"/>
      <c r="E36" s="68"/>
      <c r="F36" s="67"/>
      <c r="G36" s="120"/>
      <c r="H36" s="65"/>
      <c r="I36" s="65"/>
      <c r="J36" s="65"/>
      <c r="K36" s="59">
        <f t="shared" si="4"/>
        <v>0</v>
      </c>
      <c r="L36" s="60"/>
      <c r="M36" s="61">
        <f t="shared" si="5"/>
        <v>0</v>
      </c>
      <c r="N36" s="62" t="str">
        <f>IF(M36&gt;'Risk Levels'!$K$5,"Very High",IF(M36&gt;'Risk Levels'!$K$6,"High",IF(M36&gt;'Risk Levels'!$K$7,"Medium","Low")))</f>
        <v>Low</v>
      </c>
      <c r="O36" s="121"/>
      <c r="P36" s="122"/>
      <c r="Q36" s="65"/>
      <c r="R36" s="58"/>
      <c r="S36" s="65"/>
      <c r="T36" s="59">
        <f t="shared" si="6"/>
        <v>0</v>
      </c>
      <c r="U36" s="60"/>
      <c r="V36" s="61">
        <f t="shared" si="7"/>
        <v>0</v>
      </c>
      <c r="W36" s="62" t="str">
        <f>IF(V36&gt;'Risk Levels'!$K$5,"Very High",IF(V36&gt;'Risk Levels'!$K$6,"High",IF(V36&gt;'Risk Levels'!$K$7,"Medium","Low")))</f>
        <v>Low</v>
      </c>
      <c r="X36" s="66"/>
      <c r="Y36" s="121"/>
      <c r="Z36" s="124"/>
      <c r="AA36" s="124"/>
      <c r="AB36" s="126"/>
    </row>
    <row r="37" spans="1:28" s="114" customFormat="1" x14ac:dyDescent="0.25">
      <c r="A37" s="117"/>
      <c r="B37" s="67"/>
      <c r="C37" s="128"/>
      <c r="D37" s="67"/>
      <c r="E37" s="68"/>
      <c r="F37" s="67"/>
      <c r="G37" s="120"/>
      <c r="H37" s="65"/>
      <c r="I37" s="65"/>
      <c r="J37" s="58"/>
      <c r="K37" s="59">
        <f t="shared" si="4"/>
        <v>0</v>
      </c>
      <c r="L37" s="60"/>
      <c r="M37" s="61">
        <f t="shared" si="5"/>
        <v>0</v>
      </c>
      <c r="N37" s="62" t="str">
        <f>IF(M37&gt;'Risk Levels'!$K$5,"Very High",IF(M37&gt;'Risk Levels'!$K$6,"High",IF(M37&gt;'Risk Levels'!$K$7,"Medium","Low")))</f>
        <v>Low</v>
      </c>
      <c r="O37" s="121"/>
      <c r="P37" s="122"/>
      <c r="Q37" s="65"/>
      <c r="R37" s="58"/>
      <c r="S37" s="65"/>
      <c r="T37" s="59">
        <f t="shared" si="6"/>
        <v>0</v>
      </c>
      <c r="U37" s="60"/>
      <c r="V37" s="61">
        <f t="shared" si="7"/>
        <v>0</v>
      </c>
      <c r="W37" s="62" t="str">
        <f>IF(V37&gt;'Risk Levels'!$K$5,"Very High",IF(V37&gt;'Risk Levels'!$K$6,"High",IF(V37&gt;'Risk Levels'!$K$7,"Medium","Low")))</f>
        <v>Low</v>
      </c>
      <c r="X37" s="66"/>
      <c r="Y37" s="121"/>
      <c r="Z37" s="124"/>
      <c r="AA37" s="132"/>
      <c r="AB37" s="126"/>
    </row>
    <row r="38" spans="1:28" s="114" customFormat="1" x14ac:dyDescent="0.25">
      <c r="A38" s="117"/>
      <c r="B38" s="67"/>
      <c r="C38" s="131"/>
      <c r="D38" s="69"/>
      <c r="E38" s="68"/>
      <c r="F38" s="67"/>
      <c r="G38" s="120"/>
      <c r="H38" s="65"/>
      <c r="I38" s="65"/>
      <c r="J38" s="65"/>
      <c r="K38" s="59">
        <f t="shared" si="4"/>
        <v>0</v>
      </c>
      <c r="L38" s="60"/>
      <c r="M38" s="61">
        <f t="shared" si="5"/>
        <v>0</v>
      </c>
      <c r="N38" s="62" t="str">
        <f>IF(M38&gt;'Risk Levels'!$K$5,"Very High",IF(M38&gt;'Risk Levels'!$K$6,"High",IF(M38&gt;'Risk Levels'!$K$7,"Medium","Low")))</f>
        <v>Low</v>
      </c>
      <c r="O38" s="121"/>
      <c r="P38" s="122"/>
      <c r="Q38" s="65"/>
      <c r="R38" s="58"/>
      <c r="S38" s="65"/>
      <c r="T38" s="59">
        <f t="shared" si="6"/>
        <v>0</v>
      </c>
      <c r="U38" s="60"/>
      <c r="V38" s="61">
        <f t="shared" si="7"/>
        <v>0</v>
      </c>
      <c r="W38" s="62" t="str">
        <f>IF(V38&gt;'Risk Levels'!$K$5,"Very High",IF(V38&gt;'Risk Levels'!$K$6,"High",IF(V38&gt;'Risk Levels'!$K$7,"Medium","Low")))</f>
        <v>Low</v>
      </c>
      <c r="X38" s="66"/>
      <c r="Y38" s="121"/>
      <c r="Z38" s="124"/>
      <c r="AA38" s="133"/>
      <c r="AB38" s="126"/>
    </row>
    <row r="39" spans="1:28" s="134" customFormat="1" x14ac:dyDescent="0.25">
      <c r="A39" s="117"/>
      <c r="B39" s="67"/>
      <c r="C39" s="128"/>
      <c r="D39" s="67"/>
      <c r="E39" s="68"/>
      <c r="F39" s="67"/>
      <c r="G39" s="120"/>
      <c r="H39" s="65"/>
      <c r="I39" s="65"/>
      <c r="J39" s="58"/>
      <c r="K39" s="59">
        <f t="shared" si="4"/>
        <v>0</v>
      </c>
      <c r="L39" s="60"/>
      <c r="M39" s="61">
        <f t="shared" si="5"/>
        <v>0</v>
      </c>
      <c r="N39" s="62" t="str">
        <f>IF(M39&gt;'Risk Levels'!$K$5,"Very High",IF(M39&gt;'Risk Levels'!$K$6,"High",IF(M39&gt;'Risk Levels'!$K$7,"Medium","Low")))</f>
        <v>Low</v>
      </c>
      <c r="O39" s="121"/>
      <c r="P39" s="122"/>
      <c r="Q39" s="65"/>
      <c r="R39" s="58"/>
      <c r="S39" s="65"/>
      <c r="T39" s="59">
        <f t="shared" si="6"/>
        <v>0</v>
      </c>
      <c r="U39" s="60"/>
      <c r="V39" s="61">
        <f t="shared" si="7"/>
        <v>0</v>
      </c>
      <c r="W39" s="62" t="str">
        <f>IF(V39&gt;'Risk Levels'!$K$5,"Very High",IF(V39&gt;'Risk Levels'!$K$6,"High",IF(V39&gt;'Risk Levels'!$K$7,"Medium","Low")))</f>
        <v>Low</v>
      </c>
      <c r="X39" s="66"/>
      <c r="Y39" s="121"/>
      <c r="Z39" s="125"/>
      <c r="AA39" s="125"/>
      <c r="AB39" s="126"/>
    </row>
    <row r="40" spans="1:28" s="114" customFormat="1" x14ac:dyDescent="0.25">
      <c r="A40" s="117"/>
      <c r="B40" s="135"/>
      <c r="C40" s="131"/>
      <c r="D40" s="69"/>
      <c r="E40" s="68"/>
      <c r="F40" s="67"/>
      <c r="G40" s="120"/>
      <c r="H40" s="58"/>
      <c r="I40" s="65"/>
      <c r="J40" s="65"/>
      <c r="K40" s="59">
        <f t="shared" si="4"/>
        <v>0</v>
      </c>
      <c r="L40" s="60"/>
      <c r="M40" s="61">
        <f t="shared" si="5"/>
        <v>0</v>
      </c>
      <c r="N40" s="62" t="str">
        <f>IF(M40&gt;'Risk Levels'!$K$5,"Very High",IF(M40&gt;'Risk Levels'!$K$6,"High",IF(M40&gt;'Risk Levels'!$K$7,"Medium","Low")))</f>
        <v>Low</v>
      </c>
      <c r="O40" s="121"/>
      <c r="P40" s="122"/>
      <c r="Q40" s="65"/>
      <c r="R40" s="58"/>
      <c r="S40" s="65"/>
      <c r="T40" s="59">
        <f t="shared" si="6"/>
        <v>0</v>
      </c>
      <c r="U40" s="60"/>
      <c r="V40" s="61">
        <f t="shared" si="7"/>
        <v>0</v>
      </c>
      <c r="W40" s="62" t="str">
        <f>IF(V40&gt;'Risk Levels'!$K$5,"Very High",IF(V40&gt;'Risk Levels'!$K$6,"High",IF(V40&gt;'Risk Levels'!$K$7,"Medium","Low")))</f>
        <v>Low</v>
      </c>
      <c r="X40" s="66"/>
      <c r="Y40" s="121"/>
      <c r="Z40" s="124"/>
      <c r="AA40" s="121"/>
      <c r="AB40" s="126"/>
    </row>
    <row r="41" spans="1:28" s="114" customFormat="1" x14ac:dyDescent="0.25">
      <c r="A41" s="117"/>
      <c r="B41" s="67"/>
      <c r="C41" s="128"/>
      <c r="D41" s="67"/>
      <c r="E41" s="68"/>
      <c r="F41" s="67"/>
      <c r="G41" s="120"/>
      <c r="H41" s="58"/>
      <c r="I41" s="65"/>
      <c r="J41" s="65"/>
      <c r="K41" s="59">
        <f t="shared" si="4"/>
        <v>0</v>
      </c>
      <c r="L41" s="60"/>
      <c r="M41" s="61">
        <f t="shared" si="5"/>
        <v>0</v>
      </c>
      <c r="N41" s="62" t="str">
        <f>IF(M41&gt;'Risk Levels'!$K$5,"Very High",IF(M41&gt;'Risk Levels'!$K$6,"High",IF(M41&gt;'Risk Levels'!$K$7,"Medium","Low")))</f>
        <v>Low</v>
      </c>
      <c r="O41" s="121"/>
      <c r="P41" s="122"/>
      <c r="Q41" s="65"/>
      <c r="R41" s="58"/>
      <c r="S41" s="65"/>
      <c r="T41" s="59">
        <f t="shared" si="6"/>
        <v>0</v>
      </c>
      <c r="U41" s="60"/>
      <c r="V41" s="61">
        <f t="shared" si="7"/>
        <v>0</v>
      </c>
      <c r="W41" s="62" t="str">
        <f>IF(V41&gt;'Risk Levels'!$K$5,"Very High",IF(V41&gt;'Risk Levels'!$K$6,"High",IF(V41&gt;'Risk Levels'!$K$7,"Medium","Low")))</f>
        <v>Low</v>
      </c>
      <c r="X41" s="66"/>
      <c r="Y41" s="121"/>
      <c r="Z41" s="124"/>
      <c r="AA41" s="133"/>
      <c r="AB41" s="126"/>
    </row>
    <row r="42" spans="1:28" s="114" customFormat="1" x14ac:dyDescent="0.25">
      <c r="A42" s="117"/>
      <c r="B42" s="67"/>
      <c r="C42" s="131"/>
      <c r="D42" s="69"/>
      <c r="E42" s="68"/>
      <c r="F42" s="67"/>
      <c r="G42" s="120"/>
      <c r="H42" s="58"/>
      <c r="I42" s="65"/>
      <c r="J42" s="65"/>
      <c r="K42" s="59">
        <f t="shared" si="4"/>
        <v>0</v>
      </c>
      <c r="L42" s="60"/>
      <c r="M42" s="61">
        <f t="shared" si="5"/>
        <v>0</v>
      </c>
      <c r="N42" s="62" t="str">
        <f>IF(M42&gt;'Risk Levels'!$K$5,"Very High",IF(M42&gt;'Risk Levels'!$K$6,"High",IF(M42&gt;'Risk Levels'!$K$7,"Medium","Low")))</f>
        <v>Low</v>
      </c>
      <c r="O42" s="121"/>
      <c r="P42" s="122"/>
      <c r="Q42" s="65"/>
      <c r="R42" s="58"/>
      <c r="S42" s="65"/>
      <c r="T42" s="59">
        <f t="shared" si="6"/>
        <v>0</v>
      </c>
      <c r="U42" s="60"/>
      <c r="V42" s="61">
        <f t="shared" si="7"/>
        <v>0</v>
      </c>
      <c r="W42" s="62" t="str">
        <f>IF(V42&gt;'Risk Levels'!$K$5,"Very High",IF(V42&gt;'Risk Levels'!$K$6,"High",IF(V42&gt;'Risk Levels'!$K$7,"Medium","Low")))</f>
        <v>Low</v>
      </c>
      <c r="X42" s="66"/>
      <c r="Y42" s="121"/>
      <c r="Z42" s="124"/>
      <c r="AA42" s="124"/>
      <c r="AB42" s="126"/>
    </row>
    <row r="43" spans="1:28" s="114" customFormat="1" x14ac:dyDescent="0.25">
      <c r="A43" s="117"/>
      <c r="B43" s="67"/>
      <c r="C43" s="128"/>
      <c r="D43" s="67"/>
      <c r="E43" s="68"/>
      <c r="F43" s="67"/>
      <c r="G43" s="120"/>
      <c r="H43" s="65"/>
      <c r="I43" s="58"/>
      <c r="J43" s="65"/>
      <c r="K43" s="59">
        <f t="shared" si="4"/>
        <v>0</v>
      </c>
      <c r="L43" s="60"/>
      <c r="M43" s="61">
        <f t="shared" si="5"/>
        <v>0</v>
      </c>
      <c r="N43" s="62" t="str">
        <f>IF(M43&gt;'Risk Levels'!$K$5,"Very High",IF(M43&gt;'Risk Levels'!$K$6,"High",IF(M43&gt;'Risk Levels'!$K$7,"Medium","Low")))</f>
        <v>Low</v>
      </c>
      <c r="O43" s="121"/>
      <c r="P43" s="122"/>
      <c r="Q43" s="65"/>
      <c r="R43" s="58"/>
      <c r="S43" s="65"/>
      <c r="T43" s="59">
        <f t="shared" si="6"/>
        <v>0</v>
      </c>
      <c r="U43" s="60"/>
      <c r="V43" s="61">
        <f t="shared" si="7"/>
        <v>0</v>
      </c>
      <c r="W43" s="62" t="str">
        <f>IF(V43&gt;'Risk Levels'!$K$5,"Very High",IF(V43&gt;'Risk Levels'!$K$6,"High",IF(V43&gt;'Risk Levels'!$K$7,"Medium","Low")))</f>
        <v>Low</v>
      </c>
      <c r="X43" s="66"/>
      <c r="Y43" s="121"/>
      <c r="Z43" s="124"/>
      <c r="AA43" s="124"/>
      <c r="AB43" s="126"/>
    </row>
    <row r="44" spans="1:28" s="114" customFormat="1" x14ac:dyDescent="0.25">
      <c r="A44" s="117"/>
      <c r="B44" s="67"/>
      <c r="C44" s="131"/>
      <c r="D44" s="69"/>
      <c r="E44" s="68"/>
      <c r="F44" s="67"/>
      <c r="G44" s="120"/>
      <c r="H44" s="58"/>
      <c r="I44" s="58"/>
      <c r="J44" s="65"/>
      <c r="K44" s="59">
        <f t="shared" si="4"/>
        <v>0</v>
      </c>
      <c r="L44" s="60"/>
      <c r="M44" s="61">
        <f t="shared" si="5"/>
        <v>0</v>
      </c>
      <c r="N44" s="62" t="str">
        <f>IF(M44&gt;'Risk Levels'!$K$5,"Very High",IF(M44&gt;'Risk Levels'!$K$6,"High",IF(M44&gt;'Risk Levels'!$K$7,"Medium","Low")))</f>
        <v>Low</v>
      </c>
      <c r="O44" s="121"/>
      <c r="P44" s="122"/>
      <c r="Q44" s="65"/>
      <c r="R44" s="58"/>
      <c r="S44" s="65"/>
      <c r="T44" s="59">
        <f t="shared" si="6"/>
        <v>0</v>
      </c>
      <c r="U44" s="60"/>
      <c r="V44" s="61">
        <f t="shared" si="7"/>
        <v>0</v>
      </c>
      <c r="W44" s="62" t="str">
        <f>IF(V44&gt;'Risk Levels'!$K$5,"Very High",IF(V44&gt;'Risk Levels'!$K$6,"High",IF(V44&gt;'Risk Levels'!$K$7,"Medium","Low")))</f>
        <v>Low</v>
      </c>
      <c r="X44" s="66"/>
      <c r="Y44" s="121"/>
      <c r="Z44" s="124"/>
      <c r="AA44" s="121"/>
      <c r="AB44" s="126"/>
    </row>
    <row r="45" spans="1:28" s="114" customFormat="1" x14ac:dyDescent="0.25">
      <c r="A45" s="117"/>
      <c r="B45" s="67"/>
      <c r="C45" s="128"/>
      <c r="D45" s="67"/>
      <c r="E45" s="68"/>
      <c r="F45" s="67"/>
      <c r="G45" s="120"/>
      <c r="H45" s="58"/>
      <c r="I45" s="58"/>
      <c r="J45" s="65"/>
      <c r="K45" s="59">
        <f t="shared" si="4"/>
        <v>0</v>
      </c>
      <c r="L45" s="60"/>
      <c r="M45" s="61">
        <f t="shared" si="5"/>
        <v>0</v>
      </c>
      <c r="N45" s="62" t="str">
        <f>IF(M45&gt;'Risk Levels'!$K$5,"Very High",IF(M45&gt;'Risk Levels'!$K$6,"High",IF(M45&gt;'Risk Levels'!$K$7,"Medium","Low")))</f>
        <v>Low</v>
      </c>
      <c r="O45" s="121"/>
      <c r="P45" s="122"/>
      <c r="Q45" s="65"/>
      <c r="R45" s="58"/>
      <c r="S45" s="65"/>
      <c r="T45" s="59">
        <f t="shared" si="6"/>
        <v>0</v>
      </c>
      <c r="U45" s="60"/>
      <c r="V45" s="61">
        <f t="shared" si="7"/>
        <v>0</v>
      </c>
      <c r="W45" s="62" t="str">
        <f>IF(V45&gt;'Risk Levels'!$K$5,"Very High",IF(V45&gt;'Risk Levels'!$K$6,"High",IF(V45&gt;'Risk Levels'!$K$7,"Medium","Low")))</f>
        <v>Low</v>
      </c>
      <c r="X45" s="66"/>
      <c r="Y45" s="121"/>
      <c r="Z45" s="124"/>
      <c r="AA45" s="121"/>
      <c r="AB45" s="126"/>
    </row>
    <row r="46" spans="1:28" s="114" customFormat="1" x14ac:dyDescent="0.25">
      <c r="A46" s="117"/>
      <c r="B46" s="67"/>
      <c r="C46" s="131"/>
      <c r="D46" s="69"/>
      <c r="E46" s="68"/>
      <c r="F46" s="67"/>
      <c r="G46" s="120"/>
      <c r="H46" s="58"/>
      <c r="I46" s="58"/>
      <c r="J46" s="65"/>
      <c r="K46" s="59">
        <f t="shared" si="4"/>
        <v>0</v>
      </c>
      <c r="L46" s="60"/>
      <c r="M46" s="61">
        <f t="shared" si="5"/>
        <v>0</v>
      </c>
      <c r="N46" s="62" t="str">
        <f>IF(M46&gt;'Risk Levels'!$K$5,"Very High",IF(M46&gt;'Risk Levels'!$K$6,"High",IF(M46&gt;'Risk Levels'!$K$7,"Medium","Low")))</f>
        <v>Low</v>
      </c>
      <c r="O46" s="121"/>
      <c r="P46" s="122"/>
      <c r="Q46" s="65"/>
      <c r="R46" s="58"/>
      <c r="S46" s="65"/>
      <c r="T46" s="59">
        <f t="shared" si="6"/>
        <v>0</v>
      </c>
      <c r="U46" s="60"/>
      <c r="V46" s="61">
        <f t="shared" si="7"/>
        <v>0</v>
      </c>
      <c r="W46" s="62" t="str">
        <f>IF(V46&gt;'Risk Levels'!$K$5,"Very High",IF(V46&gt;'Risk Levels'!$K$6,"High",IF(V46&gt;'Risk Levels'!$K$7,"Medium","Low")))</f>
        <v>Low</v>
      </c>
      <c r="X46" s="66"/>
      <c r="Y46" s="121"/>
      <c r="Z46" s="124"/>
      <c r="AA46" s="121"/>
      <c r="AB46" s="126"/>
    </row>
    <row r="47" spans="1:28" s="114" customFormat="1" x14ac:dyDescent="0.25">
      <c r="A47" s="117"/>
      <c r="B47" s="67"/>
      <c r="C47" s="128"/>
      <c r="D47" s="67"/>
      <c r="E47" s="68"/>
      <c r="F47" s="67"/>
      <c r="G47" s="120"/>
      <c r="H47" s="65"/>
      <c r="I47" s="58"/>
      <c r="J47" s="65"/>
      <c r="K47" s="59">
        <f t="shared" si="4"/>
        <v>0</v>
      </c>
      <c r="L47" s="60"/>
      <c r="M47" s="61">
        <f t="shared" si="5"/>
        <v>0</v>
      </c>
      <c r="N47" s="62" t="str">
        <f>IF(M47&gt;'Risk Levels'!$K$5,"Very High",IF(M47&gt;'Risk Levels'!$K$6,"High",IF(M47&gt;'Risk Levels'!$K$7,"Medium","Low")))</f>
        <v>Low</v>
      </c>
      <c r="O47" s="121"/>
      <c r="P47" s="122"/>
      <c r="Q47" s="65"/>
      <c r="R47" s="58"/>
      <c r="S47" s="65"/>
      <c r="T47" s="59">
        <f t="shared" si="6"/>
        <v>0</v>
      </c>
      <c r="U47" s="60"/>
      <c r="V47" s="61">
        <f t="shared" si="7"/>
        <v>0</v>
      </c>
      <c r="W47" s="62" t="str">
        <f>IF(V47&gt;'Risk Levels'!$K$5,"Very High",IF(V47&gt;'Risk Levels'!$K$6,"High",IF(V47&gt;'Risk Levels'!$K$7,"Medium","Low")))</f>
        <v>Low</v>
      </c>
      <c r="X47" s="66"/>
      <c r="Y47" s="121"/>
      <c r="Z47" s="124"/>
      <c r="AA47" s="124"/>
      <c r="AB47" s="126"/>
    </row>
    <row r="48" spans="1:28" s="114" customFormat="1" x14ac:dyDescent="0.25">
      <c r="A48" s="117"/>
      <c r="B48" s="67"/>
      <c r="C48" s="136"/>
      <c r="D48" s="67"/>
      <c r="E48" s="67"/>
      <c r="F48" s="67"/>
      <c r="G48" s="120"/>
      <c r="H48" s="58"/>
      <c r="I48" s="58"/>
      <c r="J48" s="58"/>
      <c r="K48" s="59">
        <f t="shared" si="4"/>
        <v>0</v>
      </c>
      <c r="L48" s="60"/>
      <c r="M48" s="61">
        <f t="shared" si="5"/>
        <v>0</v>
      </c>
      <c r="N48" s="62" t="str">
        <f>IF(M48&gt;'Risk Levels'!$K$5,"Very High",IF(M48&gt;'Risk Levels'!$K$6,"High",IF(M48&gt;'Risk Levels'!$K$7,"Medium","Low")))</f>
        <v>Low</v>
      </c>
      <c r="O48" s="121"/>
      <c r="P48" s="122"/>
      <c r="Q48" s="65"/>
      <c r="R48" s="58"/>
      <c r="S48" s="65"/>
      <c r="T48" s="59">
        <f t="shared" si="6"/>
        <v>0</v>
      </c>
      <c r="U48" s="60"/>
      <c r="V48" s="61">
        <f t="shared" si="7"/>
        <v>0</v>
      </c>
      <c r="W48" s="62" t="str">
        <f>IF(V48&gt;'Risk Levels'!$K$5,"Very High",IF(V48&gt;'Risk Levels'!$K$6,"High",IF(V48&gt;'Risk Levels'!$K$7,"Medium","Low")))</f>
        <v>Low</v>
      </c>
      <c r="X48" s="66"/>
      <c r="Y48" s="121"/>
      <c r="Z48" s="124"/>
      <c r="AA48" s="124"/>
      <c r="AB48" s="126"/>
    </row>
    <row r="49" spans="1:28" s="114" customFormat="1" x14ac:dyDescent="0.25">
      <c r="A49" s="117"/>
      <c r="B49" s="67"/>
      <c r="C49" s="136"/>
      <c r="D49" s="137"/>
      <c r="E49" s="67"/>
      <c r="F49" s="67"/>
      <c r="G49" s="120"/>
      <c r="H49" s="58"/>
      <c r="I49" s="65"/>
      <c r="J49" s="58"/>
      <c r="K49" s="59">
        <f t="shared" si="4"/>
        <v>0</v>
      </c>
      <c r="L49" s="60"/>
      <c r="M49" s="61">
        <f t="shared" si="5"/>
        <v>0</v>
      </c>
      <c r="N49" s="62" t="str">
        <f>IF(M49&gt;'Risk Levels'!$K$5,"Very High",IF(M49&gt;'Risk Levels'!$K$6,"High",IF(M49&gt;'Risk Levels'!$K$7,"Medium","Low")))</f>
        <v>Low</v>
      </c>
      <c r="O49" s="121"/>
      <c r="P49" s="122"/>
      <c r="Q49" s="65"/>
      <c r="R49" s="58"/>
      <c r="S49" s="65"/>
      <c r="T49" s="59">
        <f t="shared" si="6"/>
        <v>0</v>
      </c>
      <c r="U49" s="60"/>
      <c r="V49" s="61">
        <f t="shared" si="7"/>
        <v>0</v>
      </c>
      <c r="W49" s="62" t="str">
        <f>IF(V49&gt;'Risk Levels'!$K$5,"Very High",IF(V49&gt;'Risk Levels'!$K$6,"High",IF(V49&gt;'Risk Levels'!$K$7,"Medium","Low")))</f>
        <v>Low</v>
      </c>
      <c r="X49" s="66"/>
      <c r="Y49" s="121"/>
      <c r="Z49" s="124"/>
      <c r="AA49" s="124"/>
      <c r="AB49" s="126"/>
    </row>
    <row r="50" spans="1:28" s="114" customFormat="1" x14ac:dyDescent="0.25">
      <c r="A50" s="117"/>
      <c r="B50" s="138"/>
      <c r="C50" s="136"/>
      <c r="D50" s="136"/>
      <c r="E50" s="136"/>
      <c r="F50" s="67"/>
      <c r="G50" s="120"/>
      <c r="H50" s="65"/>
      <c r="I50" s="65"/>
      <c r="J50" s="58"/>
      <c r="K50" s="59">
        <f t="shared" si="4"/>
        <v>0</v>
      </c>
      <c r="L50" s="60"/>
      <c r="M50" s="61">
        <f t="shared" si="5"/>
        <v>0</v>
      </c>
      <c r="N50" s="62" t="str">
        <f>IF(M50&gt;'Risk Levels'!$K$5,"Very High",IF(M50&gt;'Risk Levels'!$K$6,"High",IF(M50&gt;'Risk Levels'!$K$7,"Medium","Low")))</f>
        <v>Low</v>
      </c>
      <c r="O50" s="121"/>
      <c r="P50" s="122"/>
      <c r="Q50" s="65"/>
      <c r="R50" s="58"/>
      <c r="S50" s="65"/>
      <c r="T50" s="59">
        <f t="shared" si="6"/>
        <v>0</v>
      </c>
      <c r="U50" s="60"/>
      <c r="V50" s="61">
        <f t="shared" si="7"/>
        <v>0</v>
      </c>
      <c r="W50" s="62" t="str">
        <f>IF(V50&gt;'Risk Levels'!$K$5,"Very High",IF(V50&gt;'Risk Levels'!$K$6,"High",IF(V50&gt;'Risk Levels'!$K$7,"Medium","Low")))</f>
        <v>Low</v>
      </c>
      <c r="X50" s="66"/>
      <c r="Y50" s="121"/>
      <c r="AA50" s="124"/>
      <c r="AB50" s="126"/>
    </row>
    <row r="51" spans="1:28" s="114" customFormat="1" x14ac:dyDescent="0.25">
      <c r="A51" s="117"/>
      <c r="B51" s="67"/>
      <c r="C51" s="136"/>
      <c r="D51" s="67"/>
      <c r="E51" s="67"/>
      <c r="F51" s="67"/>
      <c r="G51" s="120"/>
      <c r="H51" s="65"/>
      <c r="I51" s="65"/>
      <c r="J51" s="65"/>
      <c r="K51" s="59">
        <f t="shared" si="4"/>
        <v>0</v>
      </c>
      <c r="L51" s="60"/>
      <c r="M51" s="61">
        <f t="shared" si="5"/>
        <v>0</v>
      </c>
      <c r="N51" s="62" t="str">
        <f>IF(M51&gt;'Risk Levels'!$K$5,"Very High",IF(M51&gt;'Risk Levels'!$K$6,"High",IF(M51&gt;'Risk Levels'!$K$7,"Medium","Low")))</f>
        <v>Low</v>
      </c>
      <c r="O51" s="121"/>
      <c r="P51" s="122"/>
      <c r="Q51" s="65"/>
      <c r="R51" s="58"/>
      <c r="S51" s="65"/>
      <c r="T51" s="59">
        <f t="shared" si="6"/>
        <v>0</v>
      </c>
      <c r="U51" s="60"/>
      <c r="V51" s="61">
        <f t="shared" si="7"/>
        <v>0</v>
      </c>
      <c r="W51" s="62" t="str">
        <f>IF(V51&gt;'Risk Levels'!$K$5,"Very High",IF(V51&gt;'Risk Levels'!$K$6,"High",IF(V51&gt;'Risk Levels'!$K$7,"Medium","Low")))</f>
        <v>Low</v>
      </c>
      <c r="X51" s="66"/>
      <c r="Y51" s="121"/>
      <c r="Z51" s="124"/>
      <c r="AA51" s="133"/>
      <c r="AB51" s="126"/>
    </row>
    <row r="52" spans="1:28" x14ac:dyDescent="0.25">
      <c r="A52" s="129"/>
      <c r="B52" s="130"/>
      <c r="C52" s="131"/>
      <c r="D52" s="68"/>
      <c r="E52" s="68"/>
      <c r="F52" s="68"/>
      <c r="G52" s="129"/>
      <c r="H52" s="65"/>
      <c r="I52" s="65"/>
      <c r="J52" s="65"/>
      <c r="K52" s="59">
        <f t="shared" si="4"/>
        <v>0</v>
      </c>
      <c r="L52" s="60"/>
      <c r="M52" s="61">
        <f t="shared" si="5"/>
        <v>0</v>
      </c>
      <c r="N52" s="62" t="str">
        <f>IF(M52&gt;'Risk Levels'!$K$5,"Very High",IF(M52&gt;'Risk Levels'!$K$6,"High",IF(M52&gt;'Risk Levels'!$K$7,"Medium","Low")))</f>
        <v>Low</v>
      </c>
      <c r="O52" s="121"/>
      <c r="P52" s="122"/>
      <c r="Q52" s="65"/>
      <c r="R52" s="58"/>
      <c r="S52" s="65"/>
      <c r="T52" s="59">
        <f t="shared" si="6"/>
        <v>0</v>
      </c>
      <c r="U52" s="60"/>
      <c r="V52" s="61">
        <f t="shared" si="7"/>
        <v>0</v>
      </c>
      <c r="W52" s="62" t="str">
        <f>IF(V52&gt;'Risk Levels'!$K$5,"Very High",IF(V52&gt;'Risk Levels'!$K$6,"High",IF(V52&gt;'Risk Levels'!$K$7,"Medium","Low")))</f>
        <v>Low</v>
      </c>
      <c r="X52" s="66"/>
      <c r="Y52" s="121"/>
      <c r="Z52" s="124"/>
      <c r="AA52" s="124"/>
      <c r="AB52" s="126"/>
    </row>
    <row r="53" spans="1:28" x14ac:dyDescent="0.25">
      <c r="A53" s="129"/>
      <c r="B53" s="130"/>
      <c r="C53" s="131"/>
      <c r="D53" s="68"/>
      <c r="E53" s="68"/>
      <c r="F53" s="68"/>
      <c r="G53" s="129"/>
      <c r="H53" s="65"/>
      <c r="I53" s="65"/>
      <c r="J53" s="65"/>
      <c r="K53" s="59">
        <f t="shared" si="4"/>
        <v>0</v>
      </c>
      <c r="L53" s="60"/>
      <c r="M53" s="61">
        <f t="shared" si="5"/>
        <v>0</v>
      </c>
      <c r="N53" s="62" t="str">
        <f>IF(M53&gt;'Risk Levels'!$K$5,"Very High",IF(M53&gt;'Risk Levels'!$K$6,"High",IF(M53&gt;'Risk Levels'!$K$7,"Medium","Low")))</f>
        <v>Low</v>
      </c>
      <c r="O53" s="121"/>
      <c r="P53" s="122"/>
      <c r="Q53" s="65"/>
      <c r="R53" s="58"/>
      <c r="S53" s="65"/>
      <c r="T53" s="59">
        <f t="shared" si="6"/>
        <v>0</v>
      </c>
      <c r="U53" s="60"/>
      <c r="V53" s="61">
        <f t="shared" si="7"/>
        <v>0</v>
      </c>
      <c r="W53" s="62" t="str">
        <f>IF(V53&gt;'Risk Levels'!$K$5,"Very High",IF(V53&gt;'Risk Levels'!$K$6,"High",IF(V53&gt;'Risk Levels'!$K$7,"Medium","Low")))</f>
        <v>Low</v>
      </c>
      <c r="X53" s="66"/>
      <c r="Y53" s="121"/>
      <c r="Z53" s="124"/>
      <c r="AA53" s="124"/>
      <c r="AB53" s="126"/>
    </row>
    <row r="54" spans="1:28" x14ac:dyDescent="0.25">
      <c r="A54" s="129"/>
      <c r="B54" s="130"/>
      <c r="C54" s="131"/>
      <c r="D54" s="68"/>
      <c r="E54" s="68"/>
      <c r="F54" s="68"/>
      <c r="G54" s="129"/>
      <c r="H54" s="65"/>
      <c r="I54" s="65"/>
      <c r="J54" s="65"/>
      <c r="K54" s="59">
        <f t="shared" si="4"/>
        <v>0</v>
      </c>
      <c r="L54" s="60"/>
      <c r="M54" s="61">
        <f t="shared" si="5"/>
        <v>0</v>
      </c>
      <c r="N54" s="62" t="str">
        <f>IF(M54&gt;'Risk Levels'!$K$5,"Very High",IF(M54&gt;'Risk Levels'!$K$6,"High",IF(M54&gt;'Risk Levels'!$K$7,"Medium","Low")))</f>
        <v>Low</v>
      </c>
      <c r="O54" s="121"/>
      <c r="P54" s="122"/>
      <c r="Q54" s="65"/>
      <c r="R54" s="58"/>
      <c r="S54" s="65"/>
      <c r="T54" s="59">
        <f t="shared" si="6"/>
        <v>0</v>
      </c>
      <c r="U54" s="60"/>
      <c r="V54" s="61">
        <f t="shared" si="7"/>
        <v>0</v>
      </c>
      <c r="W54" s="62" t="str">
        <f>IF(V54&gt;'Risk Levels'!$K$5,"Very High",IF(V54&gt;'Risk Levels'!$K$6,"High",IF(V54&gt;'Risk Levels'!$K$7,"Medium","Low")))</f>
        <v>Low</v>
      </c>
      <c r="X54" s="66"/>
      <c r="Y54" s="121"/>
      <c r="Z54" s="124"/>
      <c r="AA54" s="124"/>
      <c r="AB54" s="126"/>
    </row>
    <row r="55" spans="1:28" x14ac:dyDescent="0.25">
      <c r="A55" s="129"/>
      <c r="B55" s="130"/>
      <c r="C55" s="131"/>
      <c r="D55" s="69"/>
      <c r="E55" s="69"/>
      <c r="F55" s="69"/>
      <c r="G55" s="129"/>
      <c r="H55" s="65"/>
      <c r="I55" s="65"/>
      <c r="J55" s="65"/>
      <c r="K55" s="59">
        <f t="shared" si="4"/>
        <v>0</v>
      </c>
      <c r="L55" s="60"/>
      <c r="M55" s="61">
        <f t="shared" si="5"/>
        <v>0</v>
      </c>
      <c r="N55" s="62" t="str">
        <f>IF(M55&gt;'Risk Levels'!$K$5,"Very High",IF(M55&gt;'Risk Levels'!$K$6,"High",IF(M55&gt;'Risk Levels'!$K$7,"Medium","Low")))</f>
        <v>Low</v>
      </c>
      <c r="O55" s="121"/>
      <c r="P55" s="122"/>
      <c r="Q55" s="65"/>
      <c r="R55" s="58"/>
      <c r="S55" s="65"/>
      <c r="T55" s="59">
        <f t="shared" si="6"/>
        <v>0</v>
      </c>
      <c r="U55" s="60"/>
      <c r="V55" s="61">
        <f t="shared" si="7"/>
        <v>0</v>
      </c>
      <c r="W55" s="62" t="str">
        <f>IF(V55&gt;'Risk Levels'!$K$5,"Very High",IF(V55&gt;'Risk Levels'!$K$6,"High",IF(V55&gt;'Risk Levels'!$K$7,"Medium","Low")))</f>
        <v>Low</v>
      </c>
      <c r="X55" s="66"/>
      <c r="Y55" s="121"/>
      <c r="Z55" s="124"/>
      <c r="AA55" s="124"/>
      <c r="AB55" s="126"/>
    </row>
    <row r="56" spans="1:28" x14ac:dyDescent="0.25">
      <c r="A56" s="129"/>
      <c r="B56" s="130"/>
      <c r="C56" s="131"/>
      <c r="D56" s="69"/>
      <c r="E56" s="69"/>
      <c r="F56" s="69"/>
      <c r="G56" s="129"/>
      <c r="H56" s="65"/>
      <c r="I56" s="65"/>
      <c r="J56" s="65"/>
      <c r="K56" s="59">
        <f t="shared" si="4"/>
        <v>0</v>
      </c>
      <c r="L56" s="60"/>
      <c r="M56" s="61">
        <f t="shared" si="5"/>
        <v>0</v>
      </c>
      <c r="N56" s="62" t="str">
        <f>IF(M56&gt;'Risk Levels'!$K$5,"Very High",IF(M56&gt;'Risk Levels'!$K$6,"High",IF(M56&gt;'Risk Levels'!$K$7,"Medium","Low")))</f>
        <v>Low</v>
      </c>
      <c r="O56" s="121"/>
      <c r="P56" s="122"/>
      <c r="Q56" s="65"/>
      <c r="R56" s="58"/>
      <c r="S56" s="65"/>
      <c r="T56" s="59">
        <f t="shared" si="6"/>
        <v>0</v>
      </c>
      <c r="U56" s="60"/>
      <c r="V56" s="61">
        <f t="shared" si="7"/>
        <v>0</v>
      </c>
      <c r="W56" s="62" t="str">
        <f>IF(V56&gt;'Risk Levels'!$K$5,"Very High",IF(V56&gt;'Risk Levels'!$K$6,"High",IF(V56&gt;'Risk Levels'!$K$7,"Medium","Low")))</f>
        <v>Low</v>
      </c>
      <c r="X56" s="66"/>
      <c r="Y56" s="121"/>
      <c r="Z56" s="124"/>
      <c r="AA56" s="124"/>
      <c r="AB56" s="126"/>
    </row>
    <row r="57" spans="1:28" x14ac:dyDescent="0.25">
      <c r="A57" s="129"/>
      <c r="B57" s="130"/>
      <c r="C57" s="131"/>
      <c r="D57" s="69"/>
      <c r="E57" s="69"/>
      <c r="F57" s="69"/>
      <c r="G57" s="129"/>
      <c r="H57" s="65"/>
      <c r="I57" s="65"/>
      <c r="J57" s="65"/>
      <c r="K57" s="59">
        <f t="shared" si="4"/>
        <v>0</v>
      </c>
      <c r="L57" s="60"/>
      <c r="M57" s="61">
        <f t="shared" si="5"/>
        <v>0</v>
      </c>
      <c r="N57" s="62" t="str">
        <f>IF(M57&gt;'Risk Levels'!$K$5,"Very High",IF(M57&gt;'Risk Levels'!$K$6,"High",IF(M57&gt;'Risk Levels'!$K$7,"Medium","Low")))</f>
        <v>Low</v>
      </c>
      <c r="O57" s="121"/>
      <c r="P57" s="122"/>
      <c r="Q57" s="65"/>
      <c r="R57" s="58"/>
      <c r="S57" s="65"/>
      <c r="T57" s="59">
        <f t="shared" si="6"/>
        <v>0</v>
      </c>
      <c r="U57" s="60"/>
      <c r="V57" s="61">
        <f t="shared" si="7"/>
        <v>0</v>
      </c>
      <c r="W57" s="62" t="str">
        <f>IF(V57&gt;'Risk Levels'!$K$5,"Very High",IF(V57&gt;'Risk Levels'!$K$6,"High",IF(V57&gt;'Risk Levels'!$K$7,"Medium","Low")))</f>
        <v>Low</v>
      </c>
      <c r="X57" s="66"/>
      <c r="Y57" s="121"/>
      <c r="Z57" s="124"/>
      <c r="AA57" s="124"/>
      <c r="AB57" s="126"/>
    </row>
    <row r="58" spans="1:28" x14ac:dyDescent="0.25">
      <c r="A58" s="129"/>
      <c r="B58" s="130"/>
      <c r="C58" s="131"/>
      <c r="D58" s="67"/>
      <c r="E58" s="69"/>
      <c r="F58" s="69"/>
      <c r="G58" s="129"/>
      <c r="H58" s="65"/>
      <c r="I58" s="65"/>
      <c r="J58" s="65"/>
      <c r="K58" s="59">
        <f t="shared" si="4"/>
        <v>0</v>
      </c>
      <c r="L58" s="60"/>
      <c r="M58" s="61">
        <f t="shared" si="5"/>
        <v>0</v>
      </c>
      <c r="N58" s="62" t="str">
        <f>IF(M58&gt;'Risk Levels'!$K$5,"Very High",IF(M58&gt;'Risk Levels'!$K$6,"High",IF(M58&gt;'Risk Levels'!$K$7,"Medium","Low")))</f>
        <v>Low</v>
      </c>
      <c r="O58" s="121"/>
      <c r="P58" s="122"/>
      <c r="Q58" s="65"/>
      <c r="R58" s="58"/>
      <c r="S58" s="65"/>
      <c r="T58" s="59">
        <f t="shared" si="6"/>
        <v>0</v>
      </c>
      <c r="U58" s="60"/>
      <c r="V58" s="61">
        <f t="shared" si="7"/>
        <v>0</v>
      </c>
      <c r="W58" s="62" t="str">
        <f>IF(V58&gt;'Risk Levels'!$K$5,"Very High",IF(V58&gt;'Risk Levels'!$K$6,"High",IF(V58&gt;'Risk Levels'!$K$7,"Medium","Low")))</f>
        <v>Low</v>
      </c>
      <c r="X58" s="66"/>
      <c r="Y58" s="121"/>
      <c r="Z58" s="124"/>
      <c r="AA58" s="124"/>
      <c r="AB58" s="126"/>
    </row>
    <row r="59" spans="1:28" x14ac:dyDescent="0.25">
      <c r="A59" s="139"/>
      <c r="B59" s="130"/>
      <c r="C59" s="140"/>
      <c r="D59" s="141"/>
      <c r="E59" s="141"/>
      <c r="F59" s="67"/>
      <c r="G59" s="120"/>
      <c r="H59" s="65"/>
      <c r="I59" s="65"/>
      <c r="J59" s="65"/>
      <c r="K59" s="59">
        <f t="shared" si="4"/>
        <v>0</v>
      </c>
      <c r="L59" s="60"/>
      <c r="M59" s="61">
        <f t="shared" si="5"/>
        <v>0</v>
      </c>
      <c r="N59" s="62" t="str">
        <f>IF(M59&gt;'Risk Levels'!$K$5,"Very High",IF(M59&gt;'Risk Levels'!$K$6,"High",IF(M59&gt;'Risk Levels'!$K$7,"Medium","Low")))</f>
        <v>Low</v>
      </c>
      <c r="O59" s="121"/>
      <c r="P59" s="122"/>
      <c r="Q59" s="65"/>
      <c r="R59" s="58"/>
      <c r="S59" s="65"/>
      <c r="T59" s="59">
        <f t="shared" si="6"/>
        <v>0</v>
      </c>
      <c r="U59" s="60"/>
      <c r="V59" s="61">
        <f t="shared" si="7"/>
        <v>0</v>
      </c>
      <c r="W59" s="62" t="str">
        <f>IF(V59&gt;'Risk Levels'!$K$5,"Very High",IF(V59&gt;'Risk Levels'!$K$6,"High",IF(V59&gt;'Risk Levels'!$K$7,"Medium","Low")))</f>
        <v>Low</v>
      </c>
      <c r="X59" s="66"/>
      <c r="Y59" s="121"/>
      <c r="Z59" s="124"/>
      <c r="AA59" s="124"/>
      <c r="AB59" s="142"/>
    </row>
    <row r="60" spans="1:28" x14ac:dyDescent="0.25">
      <c r="A60" s="129"/>
      <c r="B60" s="130"/>
      <c r="C60" s="143"/>
      <c r="D60" s="70"/>
      <c r="E60" s="70"/>
      <c r="F60" s="68"/>
      <c r="G60" s="129"/>
      <c r="H60" s="63"/>
      <c r="I60" s="63"/>
      <c r="J60" s="63"/>
      <c r="K60" s="59">
        <f t="shared" si="4"/>
        <v>0</v>
      </c>
      <c r="L60" s="60"/>
      <c r="M60" s="61">
        <f t="shared" si="5"/>
        <v>0</v>
      </c>
      <c r="N60" s="62" t="str">
        <f>IF(M60&gt;'Risk Levels'!$K$5,"Very High",IF(M60&gt;'Risk Levels'!$K$6,"High",IF(M60&gt;'Risk Levels'!$K$7,"Medium","Low")))</f>
        <v>Low</v>
      </c>
      <c r="O60" s="121"/>
      <c r="P60" s="122"/>
      <c r="Q60" s="65"/>
      <c r="R60" s="58"/>
      <c r="S60" s="65"/>
      <c r="T60" s="59">
        <f t="shared" si="6"/>
        <v>0</v>
      </c>
      <c r="U60" s="60"/>
      <c r="V60" s="61">
        <f t="shared" si="7"/>
        <v>0</v>
      </c>
      <c r="W60" s="62" t="str">
        <f>IF(V60&gt;'Risk Levels'!$K$5,"Very High",IF(V60&gt;'Risk Levels'!$K$6,"High",IF(V60&gt;'Risk Levels'!$K$7,"Medium","Low")))</f>
        <v>Low</v>
      </c>
      <c r="X60" s="66"/>
      <c r="Y60" s="121"/>
      <c r="Z60" s="124"/>
      <c r="AA60" s="124"/>
      <c r="AB60" s="126"/>
    </row>
    <row r="61" spans="1:28" x14ac:dyDescent="0.25">
      <c r="A61" s="129"/>
      <c r="B61" s="130"/>
      <c r="C61" s="143"/>
      <c r="D61" s="70"/>
      <c r="E61" s="70"/>
      <c r="F61" s="68"/>
      <c r="G61" s="129"/>
      <c r="H61" s="65"/>
      <c r="I61" s="65"/>
      <c r="J61" s="58"/>
      <c r="K61" s="59">
        <f t="shared" si="4"/>
        <v>0</v>
      </c>
      <c r="L61" s="60"/>
      <c r="M61" s="61">
        <f t="shared" si="5"/>
        <v>0</v>
      </c>
      <c r="N61" s="62" t="str">
        <f>IF(M61&gt;'Risk Levels'!$K$5,"Very High",IF(M61&gt;'Risk Levels'!$K$6,"High",IF(M61&gt;'Risk Levels'!$K$7,"Medium","Low")))</f>
        <v>Low</v>
      </c>
      <c r="O61" s="121"/>
      <c r="P61" s="122"/>
      <c r="Q61" s="65"/>
      <c r="R61" s="58"/>
      <c r="S61" s="65"/>
      <c r="T61" s="59">
        <f t="shared" si="6"/>
        <v>0</v>
      </c>
      <c r="U61" s="60"/>
      <c r="V61" s="61">
        <f t="shared" si="7"/>
        <v>0</v>
      </c>
      <c r="W61" s="62" t="str">
        <f>IF(V61&gt;'Risk Levels'!$K$5,"Very High",IF(V61&gt;'Risk Levels'!$K$6,"High",IF(V61&gt;'Risk Levels'!$K$7,"Medium","Low")))</f>
        <v>Low</v>
      </c>
      <c r="X61" s="66"/>
      <c r="Y61" s="121"/>
      <c r="Z61" s="124"/>
      <c r="AA61" s="121"/>
      <c r="AB61" s="126"/>
    </row>
    <row r="62" spans="1:28" x14ac:dyDescent="0.25">
      <c r="A62" s="129"/>
      <c r="B62" s="121"/>
      <c r="C62" s="144"/>
      <c r="D62" s="145"/>
      <c r="E62" s="145"/>
      <c r="F62" s="70"/>
      <c r="G62" s="146"/>
      <c r="H62" s="58"/>
      <c r="I62" s="64"/>
      <c r="J62" s="58"/>
      <c r="K62" s="59">
        <f t="shared" si="4"/>
        <v>0</v>
      </c>
      <c r="L62" s="60"/>
      <c r="M62" s="61">
        <f t="shared" si="5"/>
        <v>0</v>
      </c>
      <c r="N62" s="62" t="str">
        <f>IF(M62&gt;'Risk Levels'!$K$5,"Very High",IF(M62&gt;'Risk Levels'!$K$6,"High",IF(M62&gt;'Risk Levels'!$K$7,"Medium","Low")))</f>
        <v>Low</v>
      </c>
      <c r="O62" s="121"/>
      <c r="P62" s="122"/>
      <c r="Q62" s="65"/>
      <c r="R62" s="58"/>
      <c r="S62" s="65"/>
      <c r="T62" s="59">
        <f t="shared" si="6"/>
        <v>0</v>
      </c>
      <c r="U62" s="60"/>
      <c r="V62" s="61">
        <f t="shared" si="7"/>
        <v>0</v>
      </c>
      <c r="W62" s="62" t="str">
        <f>IF(V62&gt;'Risk Levels'!$K$5,"Very High",IF(V62&gt;'Risk Levels'!$K$6,"High",IF(V62&gt;'Risk Levels'!$K$7,"Medium","Low")))</f>
        <v>Low</v>
      </c>
      <c r="X62" s="66"/>
      <c r="Y62" s="121"/>
      <c r="Z62" s="121"/>
      <c r="AA62" s="121"/>
      <c r="AB62" s="126"/>
    </row>
    <row r="63" spans="1:28" x14ac:dyDescent="0.25">
      <c r="A63" s="129"/>
      <c r="B63" s="121"/>
      <c r="C63" s="144"/>
      <c r="D63" s="145"/>
      <c r="E63" s="145"/>
      <c r="F63" s="68"/>
      <c r="G63" s="129"/>
      <c r="H63" s="58"/>
      <c r="I63" s="64"/>
      <c r="J63" s="64"/>
      <c r="K63" s="59">
        <f t="shared" si="4"/>
        <v>0</v>
      </c>
      <c r="L63" s="60"/>
      <c r="M63" s="61">
        <f t="shared" si="5"/>
        <v>0</v>
      </c>
      <c r="N63" s="62" t="str">
        <f>IF(M63&gt;'Risk Levels'!$K$5,"Very High",IF(M63&gt;'Risk Levels'!$K$6,"High",IF(M63&gt;'Risk Levels'!$K$7,"Medium","Low")))</f>
        <v>Low</v>
      </c>
      <c r="O63" s="121"/>
      <c r="P63" s="122"/>
      <c r="Q63" s="65"/>
      <c r="R63" s="58"/>
      <c r="S63" s="65"/>
      <c r="T63" s="59">
        <f t="shared" si="6"/>
        <v>0</v>
      </c>
      <c r="U63" s="60"/>
      <c r="V63" s="61">
        <f t="shared" si="7"/>
        <v>0</v>
      </c>
      <c r="W63" s="62" t="str">
        <f>IF(V63&gt;'Risk Levels'!$K$5,"Very High",IF(V63&gt;'Risk Levels'!$K$6,"High",IF(V63&gt;'Risk Levels'!$K$7,"Medium","Low")))</f>
        <v>Low</v>
      </c>
      <c r="X63" s="66"/>
      <c r="Y63" s="121"/>
      <c r="Z63" s="121"/>
      <c r="AA63" s="121"/>
      <c r="AB63" s="126"/>
    </row>
    <row r="64" spans="1:28" x14ac:dyDescent="0.25">
      <c r="A64" s="129"/>
      <c r="B64" s="130"/>
      <c r="C64" s="143"/>
      <c r="D64" s="70"/>
      <c r="E64" s="70"/>
      <c r="F64" s="69"/>
      <c r="G64" s="129"/>
      <c r="H64" s="65"/>
      <c r="I64" s="65"/>
      <c r="J64" s="58"/>
      <c r="K64" s="59">
        <f t="shared" si="4"/>
        <v>0</v>
      </c>
      <c r="L64" s="60"/>
      <c r="M64" s="61">
        <f t="shared" si="5"/>
        <v>0</v>
      </c>
      <c r="N64" s="62" t="str">
        <f>IF(M64&gt;'Risk Levels'!$K$5,"Very High",IF(M64&gt;'Risk Levels'!$K$6,"High",IF(M64&gt;'Risk Levels'!$K$7,"Medium","Low")))</f>
        <v>Low</v>
      </c>
      <c r="O64" s="121"/>
      <c r="P64" s="122"/>
      <c r="Q64" s="65"/>
      <c r="R64" s="58"/>
      <c r="S64" s="65"/>
      <c r="T64" s="59">
        <f t="shared" si="6"/>
        <v>0</v>
      </c>
      <c r="U64" s="60"/>
      <c r="V64" s="61">
        <f t="shared" si="7"/>
        <v>0</v>
      </c>
      <c r="W64" s="62" t="str">
        <f>IF(V64&gt;'Risk Levels'!$K$5,"Very High",IF(V64&gt;'Risk Levels'!$K$6,"High",IF(V64&gt;'Risk Levels'!$K$7,"Medium","Low")))</f>
        <v>Low</v>
      </c>
      <c r="X64" s="66"/>
      <c r="Y64" s="121"/>
      <c r="Z64" s="124"/>
      <c r="AA64" s="124"/>
      <c r="AB64" s="126"/>
    </row>
    <row r="65" spans="1:28" x14ac:dyDescent="0.25">
      <c r="A65" s="129"/>
      <c r="B65" s="121"/>
      <c r="C65" s="144"/>
      <c r="D65" s="145"/>
      <c r="E65" s="145"/>
      <c r="F65" s="70"/>
      <c r="G65" s="146"/>
      <c r="H65" s="58"/>
      <c r="I65" s="64"/>
      <c r="J65" s="58"/>
      <c r="K65" s="59">
        <f t="shared" si="4"/>
        <v>0</v>
      </c>
      <c r="L65" s="60"/>
      <c r="M65" s="61">
        <f t="shared" si="5"/>
        <v>0</v>
      </c>
      <c r="N65" s="62" t="str">
        <f>IF(M65&gt;'Risk Levels'!$K$5,"Very High",IF(M65&gt;'Risk Levels'!$K$6,"High",IF(M65&gt;'Risk Levels'!$K$7,"Medium","Low")))</f>
        <v>Low</v>
      </c>
      <c r="O65" s="121"/>
      <c r="P65" s="122"/>
      <c r="Q65" s="65"/>
      <c r="R65" s="58"/>
      <c r="S65" s="65"/>
      <c r="T65" s="59">
        <f t="shared" si="6"/>
        <v>0</v>
      </c>
      <c r="U65" s="60"/>
      <c r="V65" s="61">
        <f t="shared" si="7"/>
        <v>0</v>
      </c>
      <c r="W65" s="62" t="str">
        <f>IF(V65&gt;'Risk Levels'!$K$5,"Very High",IF(V65&gt;'Risk Levels'!$K$6,"High",IF(V65&gt;'Risk Levels'!$K$7,"Medium","Low")))</f>
        <v>Low</v>
      </c>
      <c r="X65" s="66"/>
      <c r="Y65" s="121"/>
      <c r="Z65" s="121"/>
      <c r="AA65" s="121"/>
      <c r="AB65" s="126"/>
    </row>
    <row r="66" spans="1:28" x14ac:dyDescent="0.25">
      <c r="A66" s="129"/>
      <c r="B66" s="121"/>
      <c r="C66" s="144"/>
      <c r="D66" s="145"/>
      <c r="E66" s="145"/>
      <c r="F66" s="70"/>
      <c r="G66" s="146"/>
      <c r="H66" s="58"/>
      <c r="I66" s="64"/>
      <c r="J66" s="58"/>
      <c r="K66" s="59">
        <f t="shared" si="4"/>
        <v>0</v>
      </c>
      <c r="L66" s="60"/>
      <c r="M66" s="61">
        <f t="shared" si="5"/>
        <v>0</v>
      </c>
      <c r="N66" s="62" t="str">
        <f>IF(M66&gt;'Risk Levels'!$K$5,"Very High",IF(M66&gt;'Risk Levels'!$K$6,"High",IF(M66&gt;'Risk Levels'!$K$7,"Medium","Low")))</f>
        <v>Low</v>
      </c>
      <c r="O66" s="121"/>
      <c r="P66" s="122"/>
      <c r="Q66" s="65"/>
      <c r="R66" s="58"/>
      <c r="S66" s="65"/>
      <c r="T66" s="59">
        <f t="shared" si="6"/>
        <v>0</v>
      </c>
      <c r="U66" s="60"/>
      <c r="V66" s="61">
        <f t="shared" si="7"/>
        <v>0</v>
      </c>
      <c r="W66" s="62" t="str">
        <f>IF(V66&gt;'Risk Levels'!$K$5,"Very High",IF(V66&gt;'Risk Levels'!$K$6,"High",IF(V66&gt;'Risk Levels'!$K$7,"Medium","Low")))</f>
        <v>Low</v>
      </c>
      <c r="X66" s="66"/>
      <c r="Y66" s="121"/>
      <c r="Z66" s="121"/>
      <c r="AA66" s="121"/>
      <c r="AB66" s="126"/>
    </row>
    <row r="67" spans="1:28" x14ac:dyDescent="0.25">
      <c r="A67" s="129"/>
      <c r="B67" s="121"/>
      <c r="C67" s="144"/>
      <c r="D67" s="145"/>
      <c r="E67" s="145"/>
      <c r="F67" s="70"/>
      <c r="G67" s="146"/>
      <c r="H67" s="58"/>
      <c r="I67" s="64"/>
      <c r="J67" s="58"/>
      <c r="K67" s="59">
        <f t="shared" si="4"/>
        <v>0</v>
      </c>
      <c r="L67" s="60"/>
      <c r="M67" s="61">
        <f t="shared" si="5"/>
        <v>0</v>
      </c>
      <c r="N67" s="62" t="str">
        <f>IF(M67&gt;'Risk Levels'!$K$5,"Very High",IF(M67&gt;'Risk Levels'!$K$6,"High",IF(M67&gt;'Risk Levels'!$K$7,"Medium","Low")))</f>
        <v>Low</v>
      </c>
      <c r="O67" s="121"/>
      <c r="P67" s="122"/>
      <c r="Q67" s="65"/>
      <c r="R67" s="58"/>
      <c r="S67" s="65"/>
      <c r="T67" s="59">
        <f t="shared" si="6"/>
        <v>0</v>
      </c>
      <c r="U67" s="60"/>
      <c r="V67" s="61">
        <f t="shared" si="7"/>
        <v>0</v>
      </c>
      <c r="W67" s="62" t="str">
        <f>IF(V67&gt;'Risk Levels'!$K$5,"Very High",IF(V67&gt;'Risk Levels'!$K$6,"High",IF(V67&gt;'Risk Levels'!$K$7,"Medium","Low")))</f>
        <v>Low</v>
      </c>
      <c r="X67" s="66"/>
      <c r="Y67" s="121"/>
      <c r="Z67" s="121"/>
      <c r="AA67" s="121"/>
      <c r="AB67" s="126"/>
    </row>
    <row r="68" spans="1:28" x14ac:dyDescent="0.25">
      <c r="A68" s="129"/>
      <c r="B68" s="121"/>
      <c r="C68" s="144"/>
      <c r="D68" s="145"/>
      <c r="E68" s="145"/>
      <c r="F68" s="70"/>
      <c r="G68" s="146"/>
      <c r="H68" s="58"/>
      <c r="I68" s="64"/>
      <c r="J68" s="58"/>
      <c r="K68" s="59">
        <f t="shared" si="4"/>
        <v>0</v>
      </c>
      <c r="L68" s="60"/>
      <c r="M68" s="61">
        <f t="shared" si="5"/>
        <v>0</v>
      </c>
      <c r="N68" s="62" t="str">
        <f>IF(M68&gt;'Risk Levels'!$K$5,"Very High",IF(M68&gt;'Risk Levels'!$K$6,"High",IF(M68&gt;'Risk Levels'!$K$7,"Medium","Low")))</f>
        <v>Low</v>
      </c>
      <c r="O68" s="121"/>
      <c r="P68" s="122"/>
      <c r="Q68" s="65"/>
      <c r="R68" s="58"/>
      <c r="S68" s="65"/>
      <c r="T68" s="59">
        <f t="shared" si="6"/>
        <v>0</v>
      </c>
      <c r="U68" s="60"/>
      <c r="V68" s="61">
        <f t="shared" si="7"/>
        <v>0</v>
      </c>
      <c r="W68" s="62" t="str">
        <f>IF(V68&gt;'Risk Levels'!$K$5,"Very High",IF(V68&gt;'Risk Levels'!$K$6,"High",IF(V68&gt;'Risk Levels'!$K$7,"Medium","Low")))</f>
        <v>Low</v>
      </c>
      <c r="X68" s="66"/>
      <c r="Y68" s="121"/>
      <c r="Z68" s="121"/>
      <c r="AA68" s="121"/>
      <c r="AB68" s="126"/>
    </row>
    <row r="69" spans="1:28" x14ac:dyDescent="0.25">
      <c r="A69" s="129"/>
      <c r="B69" s="121"/>
      <c r="C69" s="144"/>
      <c r="D69" s="145"/>
      <c r="E69" s="145"/>
      <c r="F69" s="70"/>
      <c r="G69" s="146"/>
      <c r="H69" s="58"/>
      <c r="I69" s="64"/>
      <c r="J69" s="58"/>
      <c r="K69" s="59">
        <f t="shared" si="4"/>
        <v>0</v>
      </c>
      <c r="L69" s="60"/>
      <c r="M69" s="61">
        <f t="shared" si="5"/>
        <v>0</v>
      </c>
      <c r="N69" s="62" t="str">
        <f>IF(M69&gt;'Risk Levels'!$K$5,"Very High",IF(M69&gt;'Risk Levels'!$K$6,"High",IF(M69&gt;'Risk Levels'!$K$7,"Medium","Low")))</f>
        <v>Low</v>
      </c>
      <c r="O69" s="121"/>
      <c r="P69" s="122"/>
      <c r="Q69" s="65"/>
      <c r="R69" s="58"/>
      <c r="S69" s="65"/>
      <c r="T69" s="59">
        <f t="shared" si="6"/>
        <v>0</v>
      </c>
      <c r="U69" s="60"/>
      <c r="V69" s="61">
        <f t="shared" si="7"/>
        <v>0</v>
      </c>
      <c r="W69" s="62" t="str">
        <f>IF(V69&gt;'Risk Levels'!$K$5,"Very High",IF(V69&gt;'Risk Levels'!$K$6,"High",IF(V69&gt;'Risk Levels'!$K$7,"Medium","Low")))</f>
        <v>Low</v>
      </c>
      <c r="X69" s="66"/>
      <c r="Y69" s="121"/>
      <c r="Z69" s="121"/>
      <c r="AA69" s="121"/>
      <c r="AB69" s="126"/>
    </row>
    <row r="70" spans="1:28" x14ac:dyDescent="0.25">
      <c r="A70" s="129"/>
      <c r="B70" s="121"/>
      <c r="C70" s="144"/>
      <c r="D70" s="145"/>
      <c r="E70" s="145"/>
      <c r="F70" s="70"/>
      <c r="G70" s="146"/>
      <c r="H70" s="58"/>
      <c r="I70" s="64"/>
      <c r="J70" s="58"/>
      <c r="K70" s="59">
        <f t="shared" ref="K70:K92" si="8">MAX(H70:J70)</f>
        <v>0</v>
      </c>
      <c r="L70" s="60"/>
      <c r="M70" s="61">
        <f t="shared" ref="M70:M92" si="9">K70*L70</f>
        <v>0</v>
      </c>
      <c r="N70" s="62" t="str">
        <f>IF(M70&gt;'Risk Levels'!$K$5,"Very High",IF(M70&gt;'Risk Levels'!$K$6,"High",IF(M70&gt;'Risk Levels'!$K$7,"Medium","Low")))</f>
        <v>Low</v>
      </c>
      <c r="O70" s="121"/>
      <c r="P70" s="122"/>
      <c r="Q70" s="65"/>
      <c r="R70" s="58"/>
      <c r="S70" s="65"/>
      <c r="T70" s="59">
        <f t="shared" ref="T70:T92" si="10">MAX(Q70:S70)</f>
        <v>0</v>
      </c>
      <c r="U70" s="60"/>
      <c r="V70" s="61">
        <f t="shared" ref="V70:V92" si="11">T70*U70</f>
        <v>0</v>
      </c>
      <c r="W70" s="62" t="str">
        <f>IF(V70&gt;'Risk Levels'!$K$5,"Very High",IF(V70&gt;'Risk Levels'!$K$6,"High",IF(V70&gt;'Risk Levels'!$K$7,"Medium","Low")))</f>
        <v>Low</v>
      </c>
      <c r="X70" s="66"/>
      <c r="Y70" s="121"/>
      <c r="Z70" s="121"/>
      <c r="AA70" s="121"/>
      <c r="AB70" s="126"/>
    </row>
    <row r="71" spans="1:28" x14ac:dyDescent="0.25">
      <c r="A71" s="129"/>
      <c r="B71" s="121"/>
      <c r="C71" s="144"/>
      <c r="D71" s="145"/>
      <c r="E71" s="145"/>
      <c r="F71" s="70"/>
      <c r="G71" s="146"/>
      <c r="H71" s="58"/>
      <c r="I71" s="64"/>
      <c r="J71" s="58"/>
      <c r="K71" s="59">
        <f t="shared" si="8"/>
        <v>0</v>
      </c>
      <c r="L71" s="60"/>
      <c r="M71" s="61">
        <f t="shared" si="9"/>
        <v>0</v>
      </c>
      <c r="N71" s="62" t="str">
        <f>IF(M71&gt;'Risk Levels'!$K$5,"Very High",IF(M71&gt;'Risk Levels'!$K$6,"High",IF(M71&gt;'Risk Levels'!$K$7,"Medium","Low")))</f>
        <v>Low</v>
      </c>
      <c r="O71" s="121"/>
      <c r="P71" s="122"/>
      <c r="Q71" s="65"/>
      <c r="R71" s="58"/>
      <c r="S71" s="65"/>
      <c r="T71" s="59">
        <f t="shared" si="10"/>
        <v>0</v>
      </c>
      <c r="U71" s="60"/>
      <c r="V71" s="61">
        <f t="shared" si="11"/>
        <v>0</v>
      </c>
      <c r="W71" s="62" t="str">
        <f>IF(V71&gt;'Risk Levels'!$K$5,"Very High",IF(V71&gt;'Risk Levels'!$K$6,"High",IF(V71&gt;'Risk Levels'!$K$7,"Medium","Low")))</f>
        <v>Low</v>
      </c>
      <c r="X71" s="66"/>
      <c r="Y71" s="121"/>
      <c r="Z71" s="121"/>
      <c r="AA71" s="121"/>
      <c r="AB71" s="126"/>
    </row>
    <row r="72" spans="1:28" x14ac:dyDescent="0.25">
      <c r="A72" s="129"/>
      <c r="B72" s="121"/>
      <c r="C72" s="143"/>
      <c r="D72" s="70"/>
      <c r="E72" s="70"/>
      <c r="F72" s="69"/>
      <c r="G72" s="129"/>
      <c r="H72" s="65"/>
      <c r="I72" s="65"/>
      <c r="J72" s="58"/>
      <c r="K72" s="59">
        <f t="shared" si="8"/>
        <v>0</v>
      </c>
      <c r="L72" s="60"/>
      <c r="M72" s="61">
        <f t="shared" si="9"/>
        <v>0</v>
      </c>
      <c r="N72" s="62" t="str">
        <f>IF(M72&gt;'Risk Levels'!$K$5,"Very High",IF(M72&gt;'Risk Levels'!$K$6,"High",IF(M72&gt;'Risk Levels'!$K$7,"Medium","Low")))</f>
        <v>Low</v>
      </c>
      <c r="O72" s="121"/>
      <c r="P72" s="122"/>
      <c r="Q72" s="65"/>
      <c r="R72" s="58"/>
      <c r="S72" s="65"/>
      <c r="T72" s="59">
        <f t="shared" si="10"/>
        <v>0</v>
      </c>
      <c r="U72" s="60"/>
      <c r="V72" s="61">
        <f t="shared" si="11"/>
        <v>0</v>
      </c>
      <c r="W72" s="62" t="str">
        <f>IF(V72&gt;'Risk Levels'!$K$5,"Very High",IF(V72&gt;'Risk Levels'!$K$6,"High",IF(V72&gt;'Risk Levels'!$K$7,"Medium","Low")))</f>
        <v>Low</v>
      </c>
      <c r="X72" s="66"/>
      <c r="Y72" s="121"/>
      <c r="Z72" s="124"/>
      <c r="AA72" s="124"/>
      <c r="AB72" s="126"/>
    </row>
    <row r="73" spans="1:28" x14ac:dyDescent="0.25">
      <c r="A73" s="129"/>
      <c r="B73" s="121"/>
      <c r="C73" s="144"/>
      <c r="D73" s="145"/>
      <c r="E73" s="70"/>
      <c r="F73" s="69"/>
      <c r="G73" s="129"/>
      <c r="H73" s="58"/>
      <c r="I73" s="65"/>
      <c r="J73" s="58"/>
      <c r="K73" s="59">
        <f t="shared" si="8"/>
        <v>0</v>
      </c>
      <c r="L73" s="60"/>
      <c r="M73" s="61">
        <f t="shared" si="9"/>
        <v>0</v>
      </c>
      <c r="N73" s="62" t="str">
        <f>IF(M73&gt;'Risk Levels'!$K$5,"Very High",IF(M73&gt;'Risk Levels'!$K$6,"High",IF(M73&gt;'Risk Levels'!$K$7,"Medium","Low")))</f>
        <v>Low</v>
      </c>
      <c r="O73" s="121"/>
      <c r="P73" s="122"/>
      <c r="Q73" s="65"/>
      <c r="R73" s="58"/>
      <c r="S73" s="65"/>
      <c r="T73" s="59">
        <f t="shared" si="10"/>
        <v>0</v>
      </c>
      <c r="U73" s="60"/>
      <c r="V73" s="61">
        <f t="shared" si="11"/>
        <v>0</v>
      </c>
      <c r="W73" s="62" t="str">
        <f>IF(V73&gt;'Risk Levels'!$K$5,"Very High",IF(V73&gt;'Risk Levels'!$K$6,"High",IF(V73&gt;'Risk Levels'!$K$7,"Medium","Low")))</f>
        <v>Low</v>
      </c>
      <c r="X73" s="66"/>
      <c r="Y73" s="121"/>
      <c r="Z73" s="121"/>
      <c r="AA73" s="121"/>
      <c r="AB73" s="126"/>
    </row>
    <row r="74" spans="1:28" x14ac:dyDescent="0.25">
      <c r="A74" s="129"/>
      <c r="B74" s="121"/>
      <c r="C74" s="144"/>
      <c r="D74" s="145"/>
      <c r="E74" s="70"/>
      <c r="F74" s="69"/>
      <c r="G74" s="129"/>
      <c r="H74" s="58"/>
      <c r="I74" s="65"/>
      <c r="J74" s="58"/>
      <c r="K74" s="59">
        <f t="shared" si="8"/>
        <v>0</v>
      </c>
      <c r="L74" s="60"/>
      <c r="M74" s="61">
        <f t="shared" si="9"/>
        <v>0</v>
      </c>
      <c r="N74" s="62" t="str">
        <f>IF(M74&gt;'Risk Levels'!$K$5,"Very High",IF(M74&gt;'Risk Levels'!$K$6,"High",IF(M74&gt;'Risk Levels'!$K$7,"Medium","Low")))</f>
        <v>Low</v>
      </c>
      <c r="O74" s="121"/>
      <c r="P74" s="122"/>
      <c r="Q74" s="65"/>
      <c r="R74" s="58"/>
      <c r="S74" s="65"/>
      <c r="T74" s="59">
        <f t="shared" si="10"/>
        <v>0</v>
      </c>
      <c r="U74" s="60"/>
      <c r="V74" s="61">
        <f t="shared" si="11"/>
        <v>0</v>
      </c>
      <c r="W74" s="62" t="str">
        <f>IF(V74&gt;'Risk Levels'!$K$5,"Very High",IF(V74&gt;'Risk Levels'!$K$6,"High",IF(V74&gt;'Risk Levels'!$K$7,"Medium","Low")))</f>
        <v>Low</v>
      </c>
      <c r="X74" s="66"/>
      <c r="Y74" s="121"/>
      <c r="Z74" s="121"/>
      <c r="AA74" s="121"/>
      <c r="AB74" s="126"/>
    </row>
    <row r="75" spans="1:28" x14ac:dyDescent="0.25">
      <c r="A75" s="139"/>
      <c r="B75" s="121"/>
      <c r="C75" s="147"/>
      <c r="D75" s="148"/>
      <c r="E75" s="148"/>
      <c r="F75" s="71"/>
      <c r="G75" s="149"/>
      <c r="H75" s="58"/>
      <c r="I75" s="64"/>
      <c r="J75" s="58"/>
      <c r="K75" s="59">
        <f t="shared" si="8"/>
        <v>0</v>
      </c>
      <c r="L75" s="60"/>
      <c r="M75" s="61">
        <f t="shared" si="9"/>
        <v>0</v>
      </c>
      <c r="N75" s="62" t="str">
        <f>IF(M75&gt;'Risk Levels'!$K$5,"Very High",IF(M75&gt;'Risk Levels'!$K$6,"High",IF(M75&gt;'Risk Levels'!$K$7,"Medium","Low")))</f>
        <v>Low</v>
      </c>
      <c r="O75" s="121"/>
      <c r="P75" s="122"/>
      <c r="Q75" s="65"/>
      <c r="R75" s="58"/>
      <c r="S75" s="65"/>
      <c r="T75" s="59">
        <f t="shared" si="10"/>
        <v>0</v>
      </c>
      <c r="U75" s="60"/>
      <c r="V75" s="61">
        <f t="shared" si="11"/>
        <v>0</v>
      </c>
      <c r="W75" s="62" t="str">
        <f>IF(V75&gt;'Risk Levels'!$K$5,"Very High",IF(V75&gt;'Risk Levels'!$K$6,"High",IF(V75&gt;'Risk Levels'!$K$7,"Medium","Low")))</f>
        <v>Low</v>
      </c>
      <c r="X75" s="66"/>
      <c r="Y75" s="121"/>
      <c r="Z75" s="121"/>
      <c r="AA75" s="121"/>
      <c r="AB75" s="126"/>
    </row>
    <row r="76" spans="1:28" x14ac:dyDescent="0.25">
      <c r="A76" s="150"/>
      <c r="B76" s="121"/>
      <c r="C76" s="147"/>
      <c r="D76" s="148"/>
      <c r="E76" s="148"/>
      <c r="F76" s="67"/>
      <c r="G76" s="119"/>
      <c r="H76" s="58"/>
      <c r="I76" s="64"/>
      <c r="J76" s="58"/>
      <c r="K76" s="59">
        <f t="shared" si="8"/>
        <v>0</v>
      </c>
      <c r="L76" s="60"/>
      <c r="M76" s="61">
        <f t="shared" si="9"/>
        <v>0</v>
      </c>
      <c r="N76" s="62" t="str">
        <f>IF(M76&gt;'Risk Levels'!$K$5,"Very High",IF(M76&gt;'Risk Levels'!$K$6,"High",IF(M76&gt;'Risk Levels'!$K$7,"Medium","Low")))</f>
        <v>Low</v>
      </c>
      <c r="O76" s="121"/>
      <c r="P76" s="122"/>
      <c r="Q76" s="65"/>
      <c r="R76" s="58"/>
      <c r="S76" s="65"/>
      <c r="T76" s="59">
        <f t="shared" si="10"/>
        <v>0</v>
      </c>
      <c r="U76" s="60"/>
      <c r="V76" s="61">
        <f t="shared" si="11"/>
        <v>0</v>
      </c>
      <c r="W76" s="62" t="str">
        <f>IF(V76&gt;'Risk Levels'!$K$5,"Very High",IF(V76&gt;'Risk Levels'!$K$6,"High",IF(V76&gt;'Risk Levels'!$K$7,"Medium","Low")))</f>
        <v>Low</v>
      </c>
      <c r="X76" s="66"/>
      <c r="Y76" s="121"/>
      <c r="Z76" s="121"/>
      <c r="AA76" s="121"/>
      <c r="AB76" s="126"/>
    </row>
    <row r="77" spans="1:28" x14ac:dyDescent="0.25">
      <c r="A77" s="150"/>
      <c r="B77" s="121"/>
      <c r="C77" s="147"/>
      <c r="D77" s="148"/>
      <c r="E77" s="148"/>
      <c r="F77" s="72"/>
      <c r="G77" s="151"/>
      <c r="H77" s="58"/>
      <c r="I77" s="64"/>
      <c r="J77" s="58"/>
      <c r="K77" s="59">
        <f t="shared" si="8"/>
        <v>0</v>
      </c>
      <c r="L77" s="60"/>
      <c r="M77" s="61">
        <f t="shared" si="9"/>
        <v>0</v>
      </c>
      <c r="N77" s="62" t="str">
        <f>IF(M77&gt;'Risk Levels'!$K$5,"Very High",IF(M77&gt;'Risk Levels'!$K$6,"High",IF(M77&gt;'Risk Levels'!$K$7,"Medium","Low")))</f>
        <v>Low</v>
      </c>
      <c r="O77" s="121"/>
      <c r="P77" s="122"/>
      <c r="Q77" s="65"/>
      <c r="R77" s="58"/>
      <c r="S77" s="65"/>
      <c r="T77" s="59">
        <f t="shared" si="10"/>
        <v>0</v>
      </c>
      <c r="U77" s="60"/>
      <c r="V77" s="61">
        <f t="shared" si="11"/>
        <v>0</v>
      </c>
      <c r="W77" s="62" t="str">
        <f>IF(V77&gt;'Risk Levels'!$K$5,"Very High",IF(V77&gt;'Risk Levels'!$K$6,"High",IF(V77&gt;'Risk Levels'!$K$7,"Medium","Low")))</f>
        <v>Low</v>
      </c>
      <c r="X77" s="66"/>
      <c r="Y77" s="121"/>
      <c r="Z77" s="121"/>
      <c r="AA77" s="121"/>
      <c r="AB77" s="126"/>
    </row>
    <row r="78" spans="1:28" x14ac:dyDescent="0.25">
      <c r="A78" s="150"/>
      <c r="B78" s="121"/>
      <c r="C78" s="147"/>
      <c r="D78" s="148"/>
      <c r="E78" s="148"/>
      <c r="F78" s="72"/>
      <c r="G78" s="151"/>
      <c r="H78" s="58"/>
      <c r="I78" s="64"/>
      <c r="J78" s="58"/>
      <c r="K78" s="59">
        <f t="shared" si="8"/>
        <v>0</v>
      </c>
      <c r="L78" s="60"/>
      <c r="M78" s="61">
        <f t="shared" si="9"/>
        <v>0</v>
      </c>
      <c r="N78" s="62" t="str">
        <f>IF(M78&gt;'Risk Levels'!$K$5,"Very High",IF(M78&gt;'Risk Levels'!$K$6,"High",IF(M78&gt;'Risk Levels'!$K$7,"Medium","Low")))</f>
        <v>Low</v>
      </c>
      <c r="O78" s="121"/>
      <c r="P78" s="122"/>
      <c r="Q78" s="65"/>
      <c r="R78" s="58"/>
      <c r="S78" s="65"/>
      <c r="T78" s="59">
        <f t="shared" si="10"/>
        <v>0</v>
      </c>
      <c r="U78" s="60"/>
      <c r="V78" s="61">
        <f t="shared" si="11"/>
        <v>0</v>
      </c>
      <c r="W78" s="62" t="str">
        <f>IF(V78&gt;'Risk Levels'!$K$5,"Very High",IF(V78&gt;'Risk Levels'!$K$6,"High",IF(V78&gt;'Risk Levels'!$K$7,"Medium","Low")))</f>
        <v>Low</v>
      </c>
      <c r="X78" s="152"/>
      <c r="Y78" s="121"/>
      <c r="Z78" s="121"/>
      <c r="AA78" s="121"/>
      <c r="AB78" s="126"/>
    </row>
    <row r="79" spans="1:28" x14ac:dyDescent="0.25">
      <c r="A79" s="150"/>
      <c r="B79" s="121"/>
      <c r="C79" s="147"/>
      <c r="D79" s="148"/>
      <c r="E79" s="148"/>
      <c r="F79" s="72"/>
      <c r="G79" s="151"/>
      <c r="H79" s="58"/>
      <c r="I79" s="64"/>
      <c r="J79" s="58"/>
      <c r="K79" s="59">
        <f t="shared" si="8"/>
        <v>0</v>
      </c>
      <c r="L79" s="60"/>
      <c r="M79" s="61">
        <f t="shared" si="9"/>
        <v>0</v>
      </c>
      <c r="N79" s="62" t="str">
        <f>IF(M79&gt;'Risk Levels'!$K$5,"Very High",IF(M79&gt;'Risk Levels'!$K$6,"High",IF(M79&gt;'Risk Levels'!$K$7,"Medium","Low")))</f>
        <v>Low</v>
      </c>
      <c r="O79" s="121"/>
      <c r="P79" s="122"/>
      <c r="Q79" s="65"/>
      <c r="R79" s="58"/>
      <c r="S79" s="65"/>
      <c r="T79" s="59">
        <f t="shared" si="10"/>
        <v>0</v>
      </c>
      <c r="U79" s="60"/>
      <c r="V79" s="61">
        <f t="shared" si="11"/>
        <v>0</v>
      </c>
      <c r="W79" s="62" t="str">
        <f>IF(V79&gt;'Risk Levels'!$K$5,"Very High",IF(V79&gt;'Risk Levels'!$K$6,"High",IF(V79&gt;'Risk Levels'!$K$7,"Medium","Low")))</f>
        <v>Low</v>
      </c>
      <c r="X79" s="152"/>
      <c r="Y79" s="121"/>
      <c r="Z79" s="121"/>
      <c r="AA79" s="121"/>
      <c r="AB79" s="126"/>
    </row>
    <row r="80" spans="1:28" x14ac:dyDescent="0.25">
      <c r="A80" s="150"/>
      <c r="B80" s="121"/>
      <c r="C80" s="147"/>
      <c r="D80" s="148"/>
      <c r="E80" s="148"/>
      <c r="F80" s="72"/>
      <c r="G80" s="151"/>
      <c r="H80" s="58"/>
      <c r="I80" s="64"/>
      <c r="J80" s="58"/>
      <c r="K80" s="59">
        <f t="shared" si="8"/>
        <v>0</v>
      </c>
      <c r="L80" s="60"/>
      <c r="M80" s="61">
        <f t="shared" si="9"/>
        <v>0</v>
      </c>
      <c r="N80" s="62" t="str">
        <f>IF(M80&gt;'Risk Levels'!$K$5,"Very High",IF(M80&gt;'Risk Levels'!$K$6,"High",IF(M80&gt;'Risk Levels'!$K$7,"Medium","Low")))</f>
        <v>Low</v>
      </c>
      <c r="O80" s="121"/>
      <c r="P80" s="122"/>
      <c r="Q80" s="65"/>
      <c r="R80" s="58"/>
      <c r="S80" s="65"/>
      <c r="T80" s="59">
        <f t="shared" si="10"/>
        <v>0</v>
      </c>
      <c r="U80" s="60"/>
      <c r="V80" s="61">
        <f t="shared" si="11"/>
        <v>0</v>
      </c>
      <c r="W80" s="62" t="str">
        <f>IF(V80&gt;'Risk Levels'!$K$5,"Very High",IF(V80&gt;'Risk Levels'!$K$6,"High",IF(V80&gt;'Risk Levels'!$K$7,"Medium","Low")))</f>
        <v>Low</v>
      </c>
      <c r="X80" s="152"/>
      <c r="Y80" s="121"/>
      <c r="Z80" s="121"/>
      <c r="AA80" s="121"/>
      <c r="AB80" s="126"/>
    </row>
    <row r="81" spans="1:28" x14ac:dyDescent="0.25">
      <c r="A81" s="150"/>
      <c r="B81" s="121"/>
      <c r="C81" s="153"/>
      <c r="D81" s="154"/>
      <c r="E81" s="133"/>
      <c r="G81" s="120"/>
      <c r="H81" s="58"/>
      <c r="I81" s="64"/>
      <c r="J81" s="58"/>
      <c r="K81" s="59">
        <f t="shared" si="8"/>
        <v>0</v>
      </c>
      <c r="L81" s="60"/>
      <c r="M81" s="61">
        <f t="shared" si="9"/>
        <v>0</v>
      </c>
      <c r="N81" s="62" t="str">
        <f>IF(M81&gt;'Risk Levels'!$K$5,"Very High",IF(M81&gt;'Risk Levels'!$K$6,"High",IF(M81&gt;'Risk Levels'!$K$7,"Medium","Low")))</f>
        <v>Low</v>
      </c>
      <c r="O81" s="121"/>
      <c r="P81" s="122"/>
      <c r="Q81" s="65"/>
      <c r="R81" s="58"/>
      <c r="S81" s="65"/>
      <c r="T81" s="59">
        <f t="shared" si="10"/>
        <v>0</v>
      </c>
      <c r="U81" s="60"/>
      <c r="V81" s="61">
        <f t="shared" si="11"/>
        <v>0</v>
      </c>
      <c r="W81" s="62" t="str">
        <f>IF(V81&gt;'Risk Levels'!$K$5,"Very High",IF(V81&gt;'Risk Levels'!$K$6,"High",IF(V81&gt;'Risk Levels'!$K$7,"Medium","Low")))</f>
        <v>Low</v>
      </c>
      <c r="X81" s="152"/>
      <c r="Y81" s="121"/>
      <c r="Z81" s="121"/>
      <c r="AA81" s="121"/>
      <c r="AB81" s="126"/>
    </row>
    <row r="82" spans="1:28" x14ac:dyDescent="0.25">
      <c r="A82" s="150"/>
      <c r="B82" s="121"/>
      <c r="C82" s="155"/>
      <c r="D82" s="154"/>
      <c r="E82" s="133"/>
      <c r="F82" s="67"/>
      <c r="G82" s="120"/>
      <c r="H82" s="58"/>
      <c r="I82" s="64"/>
      <c r="J82" s="58"/>
      <c r="K82" s="59">
        <f t="shared" si="8"/>
        <v>0</v>
      </c>
      <c r="L82" s="60"/>
      <c r="M82" s="61">
        <f t="shared" si="9"/>
        <v>0</v>
      </c>
      <c r="N82" s="62" t="str">
        <f>IF(M82&gt;'Risk Levels'!$K$5,"Very High",IF(M82&gt;'Risk Levels'!$K$6,"High",IF(M82&gt;'Risk Levels'!$K$7,"Medium","Low")))</f>
        <v>Low</v>
      </c>
      <c r="O82" s="121"/>
      <c r="P82" s="122"/>
      <c r="Q82" s="65"/>
      <c r="R82" s="58"/>
      <c r="S82" s="65"/>
      <c r="T82" s="59">
        <f t="shared" si="10"/>
        <v>0</v>
      </c>
      <c r="U82" s="60"/>
      <c r="V82" s="61">
        <f t="shared" si="11"/>
        <v>0</v>
      </c>
      <c r="W82" s="62" t="str">
        <f>IF(V82&gt;'Risk Levels'!$K$5,"Very High",IF(V82&gt;'Risk Levels'!$K$6,"High",IF(V82&gt;'Risk Levels'!$K$7,"Medium","Low")))</f>
        <v>Low</v>
      </c>
      <c r="X82" s="152"/>
      <c r="Y82" s="121"/>
      <c r="Z82" s="121"/>
      <c r="AA82" s="121"/>
      <c r="AB82" s="126"/>
    </row>
    <row r="83" spans="1:28" x14ac:dyDescent="0.2">
      <c r="A83" s="156"/>
      <c r="B83" s="121"/>
      <c r="C83" s="157"/>
      <c r="D83" s="121"/>
      <c r="E83" s="158"/>
      <c r="F83" s="67"/>
      <c r="G83" s="159"/>
      <c r="H83" s="58"/>
      <c r="I83" s="64"/>
      <c r="J83" s="64"/>
      <c r="K83" s="59">
        <f t="shared" si="8"/>
        <v>0</v>
      </c>
      <c r="L83" s="60"/>
      <c r="M83" s="61">
        <f t="shared" si="9"/>
        <v>0</v>
      </c>
      <c r="N83" s="62" t="str">
        <f>IF(M83&gt;'Risk Levels'!$K$5,"Very High",IF(M83&gt;'Risk Levels'!$K$6,"High",IF(M83&gt;'Risk Levels'!$K$7,"Medium","Low")))</f>
        <v>Low</v>
      </c>
      <c r="O83" s="121"/>
      <c r="P83" s="122"/>
      <c r="Q83" s="65"/>
      <c r="R83" s="58"/>
      <c r="S83" s="65"/>
      <c r="T83" s="59">
        <f t="shared" si="10"/>
        <v>0</v>
      </c>
      <c r="U83" s="60"/>
      <c r="V83" s="61">
        <f t="shared" si="11"/>
        <v>0</v>
      </c>
      <c r="W83" s="62" t="str">
        <f>IF(V83&gt;'Risk Levels'!$K$5,"Very High",IF(V83&gt;'Risk Levels'!$K$6,"High",IF(V83&gt;'Risk Levels'!$K$7,"Medium","Low")))</f>
        <v>Low</v>
      </c>
      <c r="X83" s="160"/>
      <c r="Y83" s="121"/>
      <c r="Z83" s="121"/>
      <c r="AA83" s="121"/>
      <c r="AB83" s="121"/>
    </row>
    <row r="84" spans="1:28" x14ac:dyDescent="0.2">
      <c r="A84" s="156"/>
      <c r="B84" s="121"/>
      <c r="C84" s="157"/>
      <c r="D84" s="121"/>
      <c r="E84" s="158"/>
      <c r="F84" s="67"/>
      <c r="G84" s="159"/>
      <c r="H84" s="58"/>
      <c r="I84" s="64"/>
      <c r="J84" s="64"/>
      <c r="K84" s="59">
        <f t="shared" si="8"/>
        <v>0</v>
      </c>
      <c r="L84" s="60"/>
      <c r="M84" s="61">
        <f t="shared" si="9"/>
        <v>0</v>
      </c>
      <c r="N84" s="62" t="str">
        <f>IF(M84&gt;'Risk Levels'!$K$5,"Very High",IF(M84&gt;'Risk Levels'!$K$6,"High",IF(M84&gt;'Risk Levels'!$K$7,"Medium","Low")))</f>
        <v>Low</v>
      </c>
      <c r="O84" s="121"/>
      <c r="P84" s="122"/>
      <c r="Q84" s="65"/>
      <c r="R84" s="58"/>
      <c r="S84" s="65"/>
      <c r="T84" s="59">
        <f t="shared" si="10"/>
        <v>0</v>
      </c>
      <c r="U84" s="60"/>
      <c r="V84" s="61">
        <f t="shared" si="11"/>
        <v>0</v>
      </c>
      <c r="W84" s="62" t="str">
        <f>IF(V84&gt;'Risk Levels'!$K$5,"Very High",IF(V84&gt;'Risk Levels'!$K$6,"High",IF(V84&gt;'Risk Levels'!$K$7,"Medium","Low")))</f>
        <v>Low</v>
      </c>
      <c r="X84" s="160"/>
      <c r="Y84" s="121"/>
      <c r="Z84" s="121"/>
      <c r="AA84" s="121"/>
      <c r="AB84" s="121"/>
    </row>
    <row r="85" spans="1:28" x14ac:dyDescent="0.2">
      <c r="A85" s="156"/>
      <c r="B85" s="121"/>
      <c r="C85" s="157"/>
      <c r="D85" s="121"/>
      <c r="E85" s="158"/>
      <c r="F85" s="67"/>
      <c r="G85" s="159"/>
      <c r="H85" s="58"/>
      <c r="I85" s="64"/>
      <c r="J85" s="64"/>
      <c r="K85" s="59">
        <f t="shared" si="8"/>
        <v>0</v>
      </c>
      <c r="L85" s="60"/>
      <c r="M85" s="61">
        <f t="shared" si="9"/>
        <v>0</v>
      </c>
      <c r="N85" s="62" t="str">
        <f>IF(M85&gt;'Risk Levels'!$K$5,"Very High",IF(M85&gt;'Risk Levels'!$K$6,"High",IF(M85&gt;'Risk Levels'!$K$7,"Medium","Low")))</f>
        <v>Low</v>
      </c>
      <c r="O85" s="121"/>
      <c r="P85" s="122"/>
      <c r="Q85" s="65"/>
      <c r="R85" s="58"/>
      <c r="S85" s="65"/>
      <c r="T85" s="59">
        <f t="shared" si="10"/>
        <v>0</v>
      </c>
      <c r="U85" s="60"/>
      <c r="V85" s="61">
        <f t="shared" si="11"/>
        <v>0</v>
      </c>
      <c r="W85" s="62" t="str">
        <f>IF(V85&gt;'Risk Levels'!$K$5,"Very High",IF(V85&gt;'Risk Levels'!$K$6,"High",IF(V85&gt;'Risk Levels'!$K$7,"Medium","Low")))</f>
        <v>Low</v>
      </c>
      <c r="X85" s="160"/>
      <c r="Y85" s="121"/>
      <c r="Z85" s="121"/>
      <c r="AA85" s="121"/>
      <c r="AB85" s="121"/>
    </row>
    <row r="86" spans="1:28" x14ac:dyDescent="0.2">
      <c r="A86" s="156"/>
      <c r="B86" s="67"/>
      <c r="C86" s="157"/>
      <c r="D86" s="121"/>
      <c r="E86" s="158"/>
      <c r="F86" s="67"/>
      <c r="G86" s="120"/>
      <c r="H86" s="58"/>
      <c r="I86" s="64"/>
      <c r="J86" s="64"/>
      <c r="K86" s="59">
        <f t="shared" si="8"/>
        <v>0</v>
      </c>
      <c r="L86" s="60"/>
      <c r="M86" s="61">
        <f t="shared" si="9"/>
        <v>0</v>
      </c>
      <c r="N86" s="62" t="str">
        <f>IF(M86&gt;'Risk Levels'!$K$5,"Very High",IF(M86&gt;'Risk Levels'!$K$6,"High",IF(M86&gt;'Risk Levels'!$K$7,"Medium","Low")))</f>
        <v>Low</v>
      </c>
      <c r="O86" s="121"/>
      <c r="P86" s="122"/>
      <c r="Q86" s="65"/>
      <c r="R86" s="58"/>
      <c r="S86" s="65"/>
      <c r="T86" s="59">
        <f t="shared" si="10"/>
        <v>0</v>
      </c>
      <c r="U86" s="60"/>
      <c r="V86" s="61">
        <f t="shared" si="11"/>
        <v>0</v>
      </c>
      <c r="W86" s="62" t="str">
        <f>IF(V86&gt;'Risk Levels'!$K$5,"Very High",IF(V86&gt;'Risk Levels'!$K$6,"High",IF(V86&gt;'Risk Levels'!$K$7,"Medium","Low")))</f>
        <v>Low</v>
      </c>
      <c r="X86" s="160"/>
      <c r="Y86" s="121"/>
      <c r="Z86" s="121"/>
      <c r="AA86" s="121"/>
      <c r="AB86" s="121"/>
    </row>
    <row r="87" spans="1:28" x14ac:dyDescent="0.2">
      <c r="A87" s="156"/>
      <c r="B87" s="67"/>
      <c r="C87" s="157"/>
      <c r="D87" s="121"/>
      <c r="E87" s="158"/>
      <c r="F87" s="67"/>
      <c r="G87" s="120"/>
      <c r="H87" s="58"/>
      <c r="I87" s="64"/>
      <c r="J87" s="64"/>
      <c r="K87" s="59">
        <f t="shared" si="8"/>
        <v>0</v>
      </c>
      <c r="L87" s="60"/>
      <c r="M87" s="61">
        <f t="shared" si="9"/>
        <v>0</v>
      </c>
      <c r="N87" s="62" t="str">
        <f>IF(M87&gt;'Risk Levels'!$K$5,"Very High",IF(M87&gt;'Risk Levels'!$K$6,"High",IF(M87&gt;'Risk Levels'!$K$7,"Medium","Low")))</f>
        <v>Low</v>
      </c>
      <c r="O87" s="121"/>
      <c r="P87" s="122"/>
      <c r="Q87" s="65"/>
      <c r="R87" s="58"/>
      <c r="S87" s="65"/>
      <c r="T87" s="59">
        <f t="shared" si="10"/>
        <v>0</v>
      </c>
      <c r="U87" s="60"/>
      <c r="V87" s="61">
        <f t="shared" si="11"/>
        <v>0</v>
      </c>
      <c r="W87" s="62" t="str">
        <f>IF(V87&gt;'Risk Levels'!$K$5,"Very High",IF(V87&gt;'Risk Levels'!$K$6,"High",IF(V87&gt;'Risk Levels'!$K$7,"Medium","Low")))</f>
        <v>Low</v>
      </c>
      <c r="X87" s="160"/>
      <c r="Y87" s="121"/>
      <c r="Z87" s="121"/>
      <c r="AA87" s="121"/>
      <c r="AB87" s="121"/>
    </row>
    <row r="88" spans="1:28" x14ac:dyDescent="0.25">
      <c r="A88" s="156"/>
      <c r="B88" s="130"/>
      <c r="C88" s="157"/>
      <c r="D88" s="121"/>
      <c r="E88" s="158"/>
      <c r="F88" s="67"/>
      <c r="G88" s="159"/>
      <c r="H88" s="58"/>
      <c r="I88" s="64"/>
      <c r="J88" s="64"/>
      <c r="K88" s="59">
        <f t="shared" si="8"/>
        <v>0</v>
      </c>
      <c r="L88" s="60"/>
      <c r="M88" s="61">
        <f t="shared" si="9"/>
        <v>0</v>
      </c>
      <c r="N88" s="62" t="str">
        <f>IF(M88&gt;'Risk Levels'!$K$5,"Very High",IF(M88&gt;'Risk Levels'!$K$6,"High",IF(M88&gt;'Risk Levels'!$K$7,"Medium","Low")))</f>
        <v>Low</v>
      </c>
      <c r="O88" s="121"/>
      <c r="P88" s="122"/>
      <c r="Q88" s="65"/>
      <c r="R88" s="58"/>
      <c r="S88" s="65"/>
      <c r="T88" s="59">
        <f t="shared" si="10"/>
        <v>0</v>
      </c>
      <c r="U88" s="60"/>
      <c r="V88" s="61">
        <f t="shared" si="11"/>
        <v>0</v>
      </c>
      <c r="W88" s="62" t="str">
        <f>IF(V88&gt;'Risk Levels'!$K$5,"Very High",IF(V88&gt;'Risk Levels'!$K$6,"High",IF(V88&gt;'Risk Levels'!$K$7,"Medium","Low")))</f>
        <v>Low</v>
      </c>
      <c r="X88" s="160"/>
      <c r="Y88" s="121"/>
      <c r="Z88" s="121"/>
      <c r="AA88" s="121"/>
      <c r="AB88" s="126"/>
    </row>
    <row r="89" spans="1:28" x14ac:dyDescent="0.25">
      <c r="A89" s="156"/>
      <c r="B89" s="67"/>
      <c r="C89" s="157"/>
      <c r="D89" s="121"/>
      <c r="E89" s="158"/>
      <c r="F89" s="67"/>
      <c r="G89" s="159"/>
      <c r="H89" s="58"/>
      <c r="I89" s="64"/>
      <c r="J89" s="64"/>
      <c r="K89" s="59">
        <f t="shared" si="8"/>
        <v>0</v>
      </c>
      <c r="L89" s="60"/>
      <c r="M89" s="61">
        <f t="shared" si="9"/>
        <v>0</v>
      </c>
      <c r="N89" s="62" t="str">
        <f>IF(M89&gt;'Risk Levels'!$K$5,"Very High",IF(M89&gt;'Risk Levels'!$K$6,"High",IF(M89&gt;'Risk Levels'!$K$7,"Medium","Low")))</f>
        <v>Low</v>
      </c>
      <c r="O89" s="121"/>
      <c r="P89" s="122"/>
      <c r="Q89" s="65"/>
      <c r="R89" s="58"/>
      <c r="S89" s="65"/>
      <c r="T89" s="59">
        <f t="shared" si="10"/>
        <v>0</v>
      </c>
      <c r="U89" s="60"/>
      <c r="V89" s="61">
        <f t="shared" si="11"/>
        <v>0</v>
      </c>
      <c r="W89" s="62" t="str">
        <f>IF(V89&gt;'Risk Levels'!$K$5,"Very High",IF(V89&gt;'Risk Levels'!$K$6,"High",IF(V89&gt;'Risk Levels'!$K$7,"Medium","Low")))</f>
        <v>Low</v>
      </c>
      <c r="X89" s="160"/>
      <c r="Y89" s="121"/>
      <c r="Z89" s="121"/>
      <c r="AA89" s="121"/>
      <c r="AB89" s="126"/>
    </row>
    <row r="90" spans="1:28" x14ac:dyDescent="0.25">
      <c r="A90" s="156"/>
      <c r="B90" s="130"/>
      <c r="C90" s="157"/>
      <c r="D90" s="121"/>
      <c r="E90" s="158"/>
      <c r="F90" s="67"/>
      <c r="G90" s="149"/>
      <c r="H90" s="58"/>
      <c r="I90" s="64"/>
      <c r="J90" s="64"/>
      <c r="K90" s="59">
        <f t="shared" si="8"/>
        <v>0</v>
      </c>
      <c r="L90" s="60"/>
      <c r="M90" s="61">
        <f t="shared" si="9"/>
        <v>0</v>
      </c>
      <c r="N90" s="62" t="str">
        <f>IF(M90&gt;'Risk Levels'!$K$5,"Very High",IF(M90&gt;'Risk Levels'!$K$6,"High",IF(M90&gt;'Risk Levels'!$K$7,"Medium","Low")))</f>
        <v>Low</v>
      </c>
      <c r="O90" s="121"/>
      <c r="P90" s="122"/>
      <c r="Q90" s="65"/>
      <c r="R90" s="58"/>
      <c r="S90" s="65"/>
      <c r="T90" s="59">
        <f t="shared" si="10"/>
        <v>0</v>
      </c>
      <c r="U90" s="60"/>
      <c r="V90" s="61">
        <f t="shared" si="11"/>
        <v>0</v>
      </c>
      <c r="W90" s="62" t="str">
        <f>IF(V90&gt;'Risk Levels'!$K$5,"Very High",IF(V90&gt;'Risk Levels'!$K$6,"High",IF(V90&gt;'Risk Levels'!$K$7,"Medium","Low")))</f>
        <v>Low</v>
      </c>
      <c r="X90" s="160"/>
      <c r="Y90" s="121"/>
      <c r="Z90" s="121"/>
      <c r="AA90" s="121"/>
      <c r="AB90" s="126"/>
    </row>
    <row r="91" spans="1:28" x14ac:dyDescent="0.25">
      <c r="A91" s="156"/>
      <c r="B91" s="121"/>
      <c r="C91" s="157"/>
      <c r="D91" s="121"/>
      <c r="E91" s="158"/>
      <c r="F91" s="67"/>
      <c r="G91" s="120"/>
      <c r="H91" s="58"/>
      <c r="I91" s="64"/>
      <c r="J91" s="64"/>
      <c r="K91" s="59">
        <f t="shared" si="8"/>
        <v>0</v>
      </c>
      <c r="L91" s="60"/>
      <c r="M91" s="61">
        <f t="shared" si="9"/>
        <v>0</v>
      </c>
      <c r="N91" s="62" t="str">
        <f>IF(M91&gt;'Risk Levels'!$K$5,"Very High",IF(M91&gt;'Risk Levels'!$K$6,"High",IF(M91&gt;'Risk Levels'!$K$7,"Medium","Low")))</f>
        <v>Low</v>
      </c>
      <c r="O91" s="121"/>
      <c r="P91" s="122"/>
      <c r="Q91" s="65"/>
      <c r="R91" s="58"/>
      <c r="S91" s="65"/>
      <c r="T91" s="59">
        <f t="shared" si="10"/>
        <v>0</v>
      </c>
      <c r="U91" s="60"/>
      <c r="V91" s="61">
        <f t="shared" si="11"/>
        <v>0</v>
      </c>
      <c r="W91" s="62" t="str">
        <f>IF(V91&gt;'Risk Levels'!$K$5,"Very High",IF(V91&gt;'Risk Levels'!$K$6,"High",IF(V91&gt;'Risk Levels'!$K$7,"Medium","Low")))</f>
        <v>Low</v>
      </c>
      <c r="X91" s="160"/>
      <c r="Y91" s="121"/>
      <c r="Z91" s="121"/>
      <c r="AA91" s="121"/>
      <c r="AB91" s="126"/>
    </row>
    <row r="92" spans="1:28" x14ac:dyDescent="0.25">
      <c r="A92" s="156"/>
      <c r="B92" s="121"/>
      <c r="C92" s="157"/>
      <c r="D92" s="121"/>
      <c r="E92" s="158"/>
      <c r="F92" s="67"/>
      <c r="G92" s="159"/>
      <c r="H92" s="58"/>
      <c r="I92" s="64"/>
      <c r="J92" s="64"/>
      <c r="K92" s="59">
        <f t="shared" si="8"/>
        <v>0</v>
      </c>
      <c r="L92" s="60"/>
      <c r="M92" s="61">
        <f t="shared" si="9"/>
        <v>0</v>
      </c>
      <c r="N92" s="62" t="str">
        <f>IF(M92&gt;'Risk Levels'!$K$5,"Very High",IF(M92&gt;'Risk Levels'!$K$6,"High",IF(M92&gt;'Risk Levels'!$K$7,"Medium","Low")))</f>
        <v>Low</v>
      </c>
      <c r="O92" s="121"/>
      <c r="P92" s="122"/>
      <c r="Q92" s="65"/>
      <c r="R92" s="58"/>
      <c r="S92" s="65"/>
      <c r="T92" s="59">
        <f t="shared" si="10"/>
        <v>0</v>
      </c>
      <c r="U92" s="60"/>
      <c r="V92" s="61">
        <f t="shared" si="11"/>
        <v>0</v>
      </c>
      <c r="W92" s="62" t="str">
        <f>IF(V92&gt;'Risk Levels'!$K$5,"Very High",IF(V92&gt;'Risk Levels'!$K$6,"High",IF(V92&gt;'Risk Levels'!$K$7,"Medium","Low")))</f>
        <v>Low</v>
      </c>
      <c r="X92" s="160"/>
      <c r="Y92" s="121"/>
      <c r="Z92" s="121"/>
      <c r="AA92" s="121"/>
      <c r="AB92" s="126"/>
    </row>
  </sheetData>
  <autoFilter ref="A4:AB92"/>
  <sortState ref="A5:AB73">
    <sortCondition ref="A5:A73"/>
  </sortState>
  <mergeCells count="7">
    <mergeCell ref="Q2:W2"/>
    <mergeCell ref="O2:P2"/>
    <mergeCell ref="C3:E3"/>
    <mergeCell ref="Q3:S3"/>
    <mergeCell ref="Y2:Z2"/>
    <mergeCell ref="H2:N2"/>
    <mergeCell ref="H3:J3"/>
  </mergeCells>
  <conditionalFormatting sqref="N5:N92 W5:W92">
    <cfRule type="cellIs" dxfId="47" priority="117" stopIfTrue="1" operator="equal">
      <formula>"Very High"</formula>
    </cfRule>
    <cfRule type="cellIs" dxfId="46" priority="118" stopIfTrue="1" operator="equal">
      <formula>"High"</formula>
    </cfRule>
    <cfRule type="cellIs" dxfId="45" priority="119" stopIfTrue="1" operator="equal">
      <formula>"Medium"</formula>
    </cfRule>
    <cfRule type="cellIs" dxfId="44" priority="192" stopIfTrue="1" operator="equal">
      <formula>"Low"</formula>
    </cfRule>
  </conditionalFormatting>
  <dataValidations count="3">
    <dataValidation type="whole" allowBlank="1" showInputMessage="1" showErrorMessage="1" sqref="H5:J51 Q5:S92">
      <formula1>0</formula1>
      <formula2>5</formula2>
    </dataValidation>
    <dataValidation type="whole" allowBlank="1" showInputMessage="1" showErrorMessage="1" sqref="L5:L92 U5:U92">
      <formula1>1</formula1>
      <formula2>5</formula2>
    </dataValidation>
    <dataValidation type="list" allowBlank="1" showInputMessage="1" showErrorMessage="1" sqref="AB88:AB92 AB5:AB82">
      <formula1>"Open,Closed,Cancelled"</formula1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  <ignoredErrors>
    <ignoredError sqref="T5 W5 V5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'Risk Levels'!$B$16:$B$21</xm:f>
          </x14:formula1>
          <xm:sqref>X80:X81 X6:X74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M44"/>
  <sheetViews>
    <sheetView workbookViewId="0"/>
  </sheetViews>
  <sheetFormatPr defaultColWidth="11.42578125" defaultRowHeight="12.75" x14ac:dyDescent="0.2"/>
  <cols>
    <col min="2" max="2" width="4.7109375" customWidth="1"/>
    <col min="3" max="3" width="5.7109375" customWidth="1"/>
    <col min="4" max="8" width="4.7109375" customWidth="1"/>
    <col min="10" max="10" width="10.140625" customWidth="1"/>
    <col min="11" max="11" width="9" customWidth="1"/>
  </cols>
  <sheetData>
    <row r="2" spans="2:13" ht="18.75" customHeight="1" x14ac:dyDescent="0.2">
      <c r="J2" s="49" t="s">
        <v>19</v>
      </c>
      <c r="K2" s="49"/>
      <c r="L2" s="49"/>
    </row>
    <row r="3" spans="2:13" ht="20.100000000000001" customHeight="1" x14ac:dyDescent="0.2">
      <c r="B3" s="91"/>
      <c r="C3" s="92"/>
      <c r="D3" s="85" t="s">
        <v>3</v>
      </c>
      <c r="E3" s="86"/>
      <c r="F3" s="86"/>
      <c r="G3" s="86"/>
      <c r="H3" s="87"/>
    </row>
    <row r="4" spans="2:13" ht="20.100000000000001" customHeight="1" x14ac:dyDescent="0.2">
      <c r="B4" s="93"/>
      <c r="C4" s="94"/>
      <c r="D4" s="31">
        <v>1</v>
      </c>
      <c r="E4" s="31">
        <v>2</v>
      </c>
      <c r="F4" s="31">
        <v>3</v>
      </c>
      <c r="G4" s="31">
        <v>4</v>
      </c>
      <c r="H4" s="31">
        <v>5</v>
      </c>
      <c r="J4" s="3"/>
      <c r="K4" s="9" t="s">
        <v>59</v>
      </c>
      <c r="M4" s="49" t="s">
        <v>42</v>
      </c>
    </row>
    <row r="5" spans="2:13" ht="20.100000000000001" customHeight="1" x14ac:dyDescent="0.2">
      <c r="B5" s="88" t="s">
        <v>2</v>
      </c>
      <c r="C5" s="31">
        <v>5</v>
      </c>
      <c r="D5" s="32">
        <v>5</v>
      </c>
      <c r="E5" s="33">
        <v>10</v>
      </c>
      <c r="F5" s="33">
        <v>15</v>
      </c>
      <c r="G5" s="33">
        <v>20</v>
      </c>
      <c r="H5" s="34">
        <v>25</v>
      </c>
      <c r="J5" s="11" t="s">
        <v>20</v>
      </c>
      <c r="K5" s="4">
        <v>19</v>
      </c>
    </row>
    <row r="6" spans="2:13" ht="20.100000000000001" customHeight="1" x14ac:dyDescent="0.2">
      <c r="B6" s="89"/>
      <c r="C6" s="31">
        <v>4</v>
      </c>
      <c r="D6" s="35">
        <v>4</v>
      </c>
      <c r="E6" s="36">
        <v>8</v>
      </c>
      <c r="F6" s="36">
        <v>12</v>
      </c>
      <c r="G6" s="36">
        <v>16</v>
      </c>
      <c r="H6" s="37">
        <v>20</v>
      </c>
      <c r="J6" s="6" t="s">
        <v>21</v>
      </c>
      <c r="K6" s="4">
        <v>13</v>
      </c>
    </row>
    <row r="7" spans="2:13" ht="20.100000000000001" customHeight="1" x14ac:dyDescent="0.2">
      <c r="B7" s="89"/>
      <c r="C7" s="31">
        <v>3</v>
      </c>
      <c r="D7" s="35">
        <v>3</v>
      </c>
      <c r="E7" s="36">
        <v>6</v>
      </c>
      <c r="F7" s="36">
        <v>9</v>
      </c>
      <c r="G7" s="36">
        <v>12</v>
      </c>
      <c r="H7" s="37">
        <v>15</v>
      </c>
      <c r="J7" s="7" t="s">
        <v>22</v>
      </c>
      <c r="K7" s="4">
        <v>6</v>
      </c>
    </row>
    <row r="8" spans="2:13" ht="20.100000000000001" customHeight="1" x14ac:dyDescent="0.2">
      <c r="B8" s="89"/>
      <c r="C8" s="31">
        <v>2</v>
      </c>
      <c r="D8" s="35">
        <v>2</v>
      </c>
      <c r="E8" s="36">
        <v>4</v>
      </c>
      <c r="F8" s="36">
        <v>6</v>
      </c>
      <c r="G8" s="36">
        <v>8</v>
      </c>
      <c r="H8" s="37">
        <v>10</v>
      </c>
      <c r="J8" s="8" t="s">
        <v>23</v>
      </c>
      <c r="K8" s="5" t="str">
        <f>"&lt;" &amp;K7</f>
        <v>&lt;6</v>
      </c>
    </row>
    <row r="9" spans="2:13" ht="20.100000000000001" customHeight="1" x14ac:dyDescent="0.2">
      <c r="B9" s="90"/>
      <c r="C9" s="31">
        <v>1</v>
      </c>
      <c r="D9" s="38">
        <v>1</v>
      </c>
      <c r="E9" s="39">
        <v>2</v>
      </c>
      <c r="F9" s="39">
        <v>3</v>
      </c>
      <c r="G9" s="39">
        <v>4</v>
      </c>
      <c r="H9" s="40">
        <v>5</v>
      </c>
    </row>
    <row r="10" spans="2:13" ht="20.100000000000001" customHeight="1" x14ac:dyDescent="0.2"/>
    <row r="15" spans="2:13" x14ac:dyDescent="0.2">
      <c r="B15" s="84" t="s">
        <v>49</v>
      </c>
      <c r="C15" s="84"/>
      <c r="D15" s="84"/>
      <c r="E15" s="50" t="s">
        <v>48</v>
      </c>
      <c r="F15" s="50"/>
    </row>
    <row r="16" spans="2:13" x14ac:dyDescent="0.2">
      <c r="B16" s="51" t="s">
        <v>10</v>
      </c>
      <c r="C16" s="51"/>
      <c r="D16" s="51"/>
      <c r="E16" s="52" t="s">
        <v>50</v>
      </c>
      <c r="F16" s="53"/>
      <c r="G16" s="53"/>
      <c r="H16" s="53"/>
      <c r="I16" s="53"/>
      <c r="J16" s="53"/>
    </row>
    <row r="17" spans="2:10" x14ac:dyDescent="0.2">
      <c r="B17" s="51" t="s">
        <v>44</v>
      </c>
      <c r="C17" s="51"/>
      <c r="D17" s="51"/>
      <c r="E17" s="52" t="s">
        <v>51</v>
      </c>
      <c r="F17" s="53"/>
      <c r="G17" s="53"/>
      <c r="H17" s="53"/>
      <c r="I17" s="53"/>
      <c r="J17" s="53"/>
    </row>
    <row r="18" spans="2:10" x14ac:dyDescent="0.2">
      <c r="B18" s="51" t="s">
        <v>45</v>
      </c>
      <c r="C18" s="51"/>
      <c r="D18" s="51"/>
      <c r="E18" s="52" t="s">
        <v>52</v>
      </c>
      <c r="F18" s="53"/>
      <c r="G18" s="53"/>
      <c r="H18" s="53"/>
      <c r="I18" s="53"/>
      <c r="J18" s="53"/>
    </row>
    <row r="19" spans="2:10" x14ac:dyDescent="0.2">
      <c r="B19" s="51" t="s">
        <v>46</v>
      </c>
      <c r="C19" s="51"/>
      <c r="D19" s="51"/>
      <c r="E19" s="52" t="s">
        <v>53</v>
      </c>
      <c r="F19" s="53"/>
      <c r="G19" s="53"/>
      <c r="H19" s="53"/>
      <c r="I19" s="53"/>
      <c r="J19" s="53"/>
    </row>
    <row r="20" spans="2:10" x14ac:dyDescent="0.2">
      <c r="B20" s="51" t="s">
        <v>47</v>
      </c>
      <c r="C20" s="51"/>
      <c r="D20" s="51"/>
      <c r="E20" s="52" t="s">
        <v>54</v>
      </c>
      <c r="F20" s="53"/>
      <c r="G20" s="53"/>
      <c r="H20" s="53"/>
      <c r="I20" s="53"/>
      <c r="J20" s="53"/>
    </row>
    <row r="21" spans="2:10" x14ac:dyDescent="0.2">
      <c r="B21" s="51" t="s">
        <v>55</v>
      </c>
      <c r="C21" s="51"/>
      <c r="D21" s="51"/>
      <c r="E21" s="52" t="s">
        <v>56</v>
      </c>
      <c r="F21" s="53"/>
      <c r="G21" s="53"/>
      <c r="H21" s="53"/>
      <c r="I21" s="53"/>
      <c r="J21" s="53"/>
    </row>
    <row r="34" spans="1:2" ht="15.75" x14ac:dyDescent="0.25">
      <c r="A34" s="10" t="s">
        <v>43</v>
      </c>
    </row>
    <row r="44" spans="1:2" ht="15.75" x14ac:dyDescent="0.2">
      <c r="B44" s="48"/>
    </row>
  </sheetData>
  <mergeCells count="4">
    <mergeCell ref="B15:D15"/>
    <mergeCell ref="D3:H3"/>
    <mergeCell ref="B5:B9"/>
    <mergeCell ref="B3:C4"/>
  </mergeCells>
  <conditionalFormatting sqref="D5:H9">
    <cfRule type="cellIs" dxfId="11" priority="1" stopIfTrue="1" operator="greaterThan">
      <formula>$K$5</formula>
    </cfRule>
    <cfRule type="cellIs" dxfId="10" priority="2" stopIfTrue="1" operator="greaterThan">
      <formula>$K$6</formula>
    </cfRule>
    <cfRule type="cellIs" dxfId="9" priority="3" stopIfTrue="1" operator="greaterThan">
      <formula>$K$7</formula>
    </cfRule>
    <cfRule type="cellIs" dxfId="8" priority="4" stopIfTrue="1" operator="lessThanOrEqual">
      <formula>$K$7</formula>
    </cfRule>
  </conditionalFormatting>
  <pageMargins left="0.75" right="0.75" top="1" bottom="1" header="0.5" footer="0.5"/>
  <pageSetup paperSize="9" orientation="portrait" horizontalDpi="4294967292" verticalDpi="429496729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9CA88A4D4B3641895B511D2AF143FC" ma:contentTypeVersion="0" ma:contentTypeDescription="Create a new document." ma:contentTypeScope="" ma:versionID="bd8b43b2bcd1e54cbe99f9d2d698ee3c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D4C0CD3-A4E3-4AEA-B2DF-3AF3CD4250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1F37DF-011A-465B-9D4E-6AB9FCFCE1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329599-745F-44BA-9DE1-1F30597B9543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48C1D7A-50F2-4866-B655-05261CD7EFB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High Level Assessment</vt:lpstr>
      <vt:lpstr>Risk Register</vt:lpstr>
      <vt:lpstr>Risk Levels</vt:lpstr>
      <vt:lpstr>CurrentImpact</vt:lpstr>
      <vt:lpstr>CurrentLikelihood</vt:lpstr>
      <vt:lpstr>Impact</vt:lpstr>
      <vt:lpstr>Likelihood</vt:lpstr>
      <vt:lpstr>'Risk Register'!Print_Titles</vt:lpstr>
      <vt:lpstr>Status</vt:lpstr>
    </vt:vector>
  </TitlesOfParts>
  <Company>UoM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Bartlett</cp:lastModifiedBy>
  <cp:lastPrinted>2017-09-29T12:44:58Z</cp:lastPrinted>
  <dcterms:created xsi:type="dcterms:W3CDTF">2010-03-15T13:51:44Z</dcterms:created>
  <dcterms:modified xsi:type="dcterms:W3CDTF">2020-04-09T14:50:20Z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