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2" i="1" l="1"/>
  <c r="L39" i="1" l="1"/>
  <c r="L40" i="1"/>
  <c r="L41" i="1"/>
  <c r="L42" i="1"/>
  <c r="L43" i="1"/>
  <c r="L44" i="1"/>
  <c r="L45" i="1"/>
  <c r="L46" i="1"/>
  <c r="K47" i="1"/>
  <c r="K32" i="1"/>
  <c r="L31" i="1"/>
  <c r="L30" i="1"/>
  <c r="L29" i="1"/>
  <c r="L28" i="1"/>
  <c r="L27" i="1"/>
  <c r="L26" i="1"/>
  <c r="L25" i="1"/>
  <c r="L24" i="1"/>
  <c r="L23" i="1"/>
  <c r="L21" i="1"/>
  <c r="L47" i="1" l="1"/>
  <c r="L32" i="1"/>
  <c r="K14" i="1"/>
  <c r="L13" i="1"/>
  <c r="L5" i="1" l="1"/>
  <c r="L6" i="1"/>
  <c r="L7" i="1"/>
  <c r="L8" i="1"/>
  <c r="L9" i="1"/>
  <c r="L10" i="1"/>
  <c r="L11" i="1"/>
  <c r="L12" i="1"/>
  <c r="L4" i="1"/>
  <c r="L14" i="1" l="1"/>
</calcChain>
</file>

<file path=xl/sharedStrings.xml><?xml version="1.0" encoding="utf-8"?>
<sst xmlns="http://schemas.openxmlformats.org/spreadsheetml/2006/main" count="307" uniqueCount="66">
  <si>
    <t>服务器用途</t>
    <phoneticPr fontId="1" type="noConversion"/>
  </si>
  <si>
    <t>服务器操作系统</t>
    <phoneticPr fontId="1" type="noConversion"/>
  </si>
  <si>
    <t>服务器数量</t>
    <phoneticPr fontId="1" type="noConversion"/>
  </si>
  <si>
    <t>数据库</t>
    <phoneticPr fontId="1" type="noConversion"/>
  </si>
  <si>
    <t>windows2008R2</t>
    <phoneticPr fontId="1" type="noConversion"/>
  </si>
  <si>
    <t>服务器配置规格</t>
    <phoneticPr fontId="1" type="noConversion"/>
  </si>
  <si>
    <t>4核8G</t>
    <phoneticPr fontId="1" type="noConversion"/>
  </si>
  <si>
    <t>带宽</t>
    <phoneticPr fontId="1" type="noConversion"/>
  </si>
  <si>
    <t>负载均衡</t>
    <phoneticPr fontId="1" type="noConversion"/>
  </si>
  <si>
    <t>阿里云</t>
    <phoneticPr fontId="1" type="noConversion"/>
  </si>
  <si>
    <t>数据盘</t>
    <phoneticPr fontId="1" type="noConversion"/>
  </si>
  <si>
    <t>无</t>
    <phoneticPr fontId="1" type="noConversion"/>
  </si>
  <si>
    <t>10M</t>
    <phoneticPr fontId="1" type="noConversion"/>
  </si>
  <si>
    <t>服务器单价/每年</t>
    <phoneticPr fontId="1" type="noConversion"/>
  </si>
  <si>
    <t>数据库缓存</t>
    <phoneticPr fontId="1" type="noConversion"/>
  </si>
  <si>
    <t>Centos6.8</t>
    <phoneticPr fontId="1" type="noConversion"/>
  </si>
  <si>
    <t>WEB服务器</t>
    <phoneticPr fontId="1" type="noConversion"/>
  </si>
  <si>
    <t>文件服务器</t>
    <phoneticPr fontId="1" type="noConversion"/>
  </si>
  <si>
    <t>域控服务器</t>
    <phoneticPr fontId="1" type="noConversion"/>
  </si>
  <si>
    <t>备份文件服务器</t>
    <phoneticPr fontId="1" type="noConversion"/>
  </si>
  <si>
    <t>生产测试服务器</t>
    <phoneticPr fontId="1" type="noConversion"/>
  </si>
  <si>
    <t>服务器区域</t>
    <phoneticPr fontId="1" type="noConversion"/>
  </si>
  <si>
    <t>华东2 B区</t>
    <phoneticPr fontId="1" type="noConversion"/>
  </si>
  <si>
    <t>网络</t>
    <phoneticPr fontId="1" type="noConversion"/>
  </si>
  <si>
    <t>实例类型</t>
    <phoneticPr fontId="1" type="noConversion"/>
  </si>
  <si>
    <t>系列III</t>
    <phoneticPr fontId="1" type="noConversion"/>
  </si>
  <si>
    <t>经典网络</t>
    <phoneticPr fontId="1" type="noConversion"/>
  </si>
  <si>
    <t>无</t>
    <phoneticPr fontId="1" type="noConversion"/>
  </si>
  <si>
    <t>1M</t>
    <phoneticPr fontId="1" type="noConversion"/>
  </si>
  <si>
    <t>50G</t>
    <phoneticPr fontId="1" type="noConversion"/>
  </si>
  <si>
    <t>20G</t>
    <phoneticPr fontId="1" type="noConversion"/>
  </si>
  <si>
    <t>50G</t>
    <phoneticPr fontId="1" type="noConversion"/>
  </si>
  <si>
    <t>系统盘</t>
    <phoneticPr fontId="1" type="noConversion"/>
  </si>
  <si>
    <t>50G</t>
    <phoneticPr fontId="1" type="noConversion"/>
  </si>
  <si>
    <t>2核4G</t>
    <phoneticPr fontId="1" type="noConversion"/>
  </si>
  <si>
    <t>4核8G</t>
    <phoneticPr fontId="1" type="noConversion"/>
  </si>
  <si>
    <t>4核8G</t>
    <phoneticPr fontId="1" type="noConversion"/>
  </si>
  <si>
    <t>100G</t>
    <phoneticPr fontId="1" type="noConversion"/>
  </si>
  <si>
    <t>300G</t>
    <phoneticPr fontId="1" type="noConversion"/>
  </si>
  <si>
    <t>VPN服务器</t>
    <phoneticPr fontId="1" type="noConversion"/>
  </si>
  <si>
    <t>50G</t>
    <phoneticPr fontId="1" type="noConversion"/>
  </si>
  <si>
    <t>1核2G</t>
    <phoneticPr fontId="1" type="noConversion"/>
  </si>
  <si>
    <t>50G</t>
    <phoneticPr fontId="1" type="noConversion"/>
  </si>
  <si>
    <t xml:space="preserve"> 总价</t>
    <phoneticPr fontId="1" type="noConversion"/>
  </si>
  <si>
    <t>合计：</t>
    <phoneticPr fontId="1" type="noConversion"/>
  </si>
  <si>
    <t>4M</t>
    <phoneticPr fontId="1" type="noConversion"/>
  </si>
  <si>
    <t>监控服务器</t>
    <phoneticPr fontId="1" type="noConversion"/>
  </si>
  <si>
    <t>2核16G</t>
    <phoneticPr fontId="1" type="noConversion"/>
  </si>
  <si>
    <t>备注</t>
    <phoneticPr fontId="1" type="noConversion"/>
  </si>
  <si>
    <t>可与WEB服务器暂时
安装在同一台服务器上</t>
    <phoneticPr fontId="1" type="noConversion"/>
  </si>
  <si>
    <t>可与辅助域控
安装在同一台服务器上</t>
    <phoneticPr fontId="1" type="noConversion"/>
  </si>
  <si>
    <t>可暂时不上</t>
    <phoneticPr fontId="1" type="noConversion"/>
  </si>
  <si>
    <t>200G</t>
    <phoneticPr fontId="1" type="noConversion"/>
  </si>
  <si>
    <t>主域控服务器</t>
    <phoneticPr fontId="1" type="noConversion"/>
  </si>
  <si>
    <t>辅助域控服务器</t>
    <phoneticPr fontId="1" type="noConversion"/>
  </si>
  <si>
    <t>300G</t>
    <phoneticPr fontId="1" type="noConversion"/>
  </si>
  <si>
    <t>文件服务器与WEB服务器
安装在同一台服务器上</t>
    <phoneticPr fontId="1" type="noConversion"/>
  </si>
  <si>
    <t>备份服务器与辅助域控
安装在同一台服务器上</t>
    <phoneticPr fontId="1" type="noConversion"/>
  </si>
  <si>
    <t>弹性IP</t>
    <phoneticPr fontId="1" type="noConversion"/>
  </si>
  <si>
    <t>专有网络</t>
    <phoneticPr fontId="1" type="noConversion"/>
  </si>
  <si>
    <t>0M</t>
    <phoneticPr fontId="1" type="noConversion"/>
  </si>
  <si>
    <t>方案三 使用经典网络整合版</t>
    <phoneticPr fontId="1" type="noConversion"/>
  </si>
  <si>
    <t>方案一 使用经典网络</t>
    <phoneticPr fontId="1" type="noConversion"/>
  </si>
  <si>
    <t>方案二 组建专有网络</t>
    <phoneticPr fontId="1" type="noConversion"/>
  </si>
  <si>
    <t>可与辅助域控
安装在同一台服务器上</t>
    <phoneticPr fontId="1" type="noConversion"/>
  </si>
  <si>
    <t>所有主机共享该带宽访问外网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</si>
</sst>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P21" sqref="P21"/>
    </sheetView>
  </sheetViews>
  <sheetFormatPr defaultRowHeight="13.5" x14ac:dyDescent="0.15"/>
  <cols>
    <col min="1" max="1" width="14.875" style="1" customWidth="1"/>
    <col min="2" max="2" width="14.25" style="1" customWidth="1"/>
    <col min="3" max="3" width="13.25" style="1" customWidth="1"/>
    <col min="4" max="4" width="12" style="1" customWidth="1"/>
    <col min="5" max="5" width="16.375" style="1" customWidth="1"/>
    <col min="6" max="6" width="15.125" customWidth="1"/>
    <col min="7" max="7" width="9.625" customWidth="1"/>
    <col min="8" max="8" width="10.25" customWidth="1"/>
    <col min="9" max="9" width="15" customWidth="1"/>
    <col min="10" max="10" width="16.25" customWidth="1"/>
    <col min="11" max="11" width="13.625" customWidth="1"/>
    <col min="12" max="12" width="11.5" style="2" customWidth="1"/>
    <col min="13" max="13" width="30" customWidth="1"/>
  </cols>
  <sheetData>
    <row r="1" spans="1:13" x14ac:dyDescent="0.15">
      <c r="A1" s="22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1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4.25" customHeight="1" x14ac:dyDescent="0.15">
      <c r="A3" s="4" t="s">
        <v>0</v>
      </c>
      <c r="B3" s="4" t="s">
        <v>21</v>
      </c>
      <c r="C3" s="4" t="s">
        <v>23</v>
      </c>
      <c r="D3" s="4" t="s">
        <v>24</v>
      </c>
      <c r="E3" s="4" t="s">
        <v>1</v>
      </c>
      <c r="F3" s="4" t="s">
        <v>5</v>
      </c>
      <c r="G3" s="4" t="s">
        <v>7</v>
      </c>
      <c r="H3" s="4" t="s">
        <v>32</v>
      </c>
      <c r="I3" s="4" t="s">
        <v>10</v>
      </c>
      <c r="J3" s="4" t="s">
        <v>13</v>
      </c>
      <c r="K3" s="4" t="s">
        <v>2</v>
      </c>
      <c r="L3" s="4" t="s">
        <v>43</v>
      </c>
      <c r="M3" s="4" t="s">
        <v>48</v>
      </c>
    </row>
    <row r="4" spans="1:13" ht="14.25" customHeight="1" x14ac:dyDescent="0.15">
      <c r="A4" s="5" t="s">
        <v>8</v>
      </c>
      <c r="B4" s="4" t="s">
        <v>22</v>
      </c>
      <c r="C4" s="4" t="s">
        <v>26</v>
      </c>
      <c r="D4" s="4" t="s">
        <v>27</v>
      </c>
      <c r="E4" s="4" t="s">
        <v>9</v>
      </c>
      <c r="F4" s="4" t="s">
        <v>11</v>
      </c>
      <c r="G4" s="4" t="s">
        <v>12</v>
      </c>
      <c r="H4" s="4">
        <v>0</v>
      </c>
      <c r="I4" s="4">
        <v>0</v>
      </c>
      <c r="J4" s="4">
        <v>5472.5</v>
      </c>
      <c r="K4" s="4">
        <v>1</v>
      </c>
      <c r="L4" s="4">
        <f>J4*K4</f>
        <v>5472.5</v>
      </c>
      <c r="M4" s="5"/>
    </row>
    <row r="5" spans="1:13" ht="14.25" customHeight="1" x14ac:dyDescent="0.15">
      <c r="A5" s="6" t="s">
        <v>16</v>
      </c>
      <c r="B5" s="4" t="s">
        <v>22</v>
      </c>
      <c r="C5" s="4" t="s">
        <v>26</v>
      </c>
      <c r="D5" s="4" t="s">
        <v>25</v>
      </c>
      <c r="E5" s="4" t="s">
        <v>4</v>
      </c>
      <c r="F5" s="4" t="s">
        <v>6</v>
      </c>
      <c r="G5" s="4" t="s">
        <v>28</v>
      </c>
      <c r="H5" s="4" t="s">
        <v>33</v>
      </c>
      <c r="I5" s="4" t="s">
        <v>29</v>
      </c>
      <c r="J5" s="4">
        <v>5048.7</v>
      </c>
      <c r="K5" s="4">
        <v>3</v>
      </c>
      <c r="L5" s="4">
        <f t="shared" ref="L5:L13" si="0">J5*K5</f>
        <v>15146.099999999999</v>
      </c>
      <c r="M5" s="5"/>
    </row>
    <row r="6" spans="1:13" x14ac:dyDescent="0.15">
      <c r="A6" s="5" t="s">
        <v>3</v>
      </c>
      <c r="B6" s="4" t="s">
        <v>22</v>
      </c>
      <c r="C6" s="4" t="s">
        <v>26</v>
      </c>
      <c r="D6" s="4" t="s">
        <v>25</v>
      </c>
      <c r="E6" s="4" t="s">
        <v>4</v>
      </c>
      <c r="F6" s="4" t="s">
        <v>36</v>
      </c>
      <c r="G6" s="4" t="s">
        <v>28</v>
      </c>
      <c r="H6" s="4" t="s">
        <v>33</v>
      </c>
      <c r="I6" s="4" t="s">
        <v>31</v>
      </c>
      <c r="J6" s="4">
        <v>5048.7</v>
      </c>
      <c r="K6" s="4">
        <v>3</v>
      </c>
      <c r="L6" s="4">
        <f t="shared" si="0"/>
        <v>15146.099999999999</v>
      </c>
      <c r="M6" s="5"/>
    </row>
    <row r="7" spans="1:13" x14ac:dyDescent="0.15">
      <c r="A7" s="6" t="s">
        <v>20</v>
      </c>
      <c r="B7" s="4" t="s">
        <v>22</v>
      </c>
      <c r="C7" s="4" t="s">
        <v>26</v>
      </c>
      <c r="D7" s="4" t="s">
        <v>25</v>
      </c>
      <c r="E7" s="4" t="s">
        <v>4</v>
      </c>
      <c r="F7" s="4" t="s">
        <v>35</v>
      </c>
      <c r="G7" s="4" t="s">
        <v>28</v>
      </c>
      <c r="H7" s="4" t="s">
        <v>33</v>
      </c>
      <c r="I7" s="4" t="s">
        <v>29</v>
      </c>
      <c r="J7" s="4">
        <v>5048.7</v>
      </c>
      <c r="K7" s="4">
        <v>1</v>
      </c>
      <c r="L7" s="4">
        <f t="shared" si="0"/>
        <v>5048.7</v>
      </c>
      <c r="M7" s="5"/>
    </row>
    <row r="8" spans="1:13" x14ac:dyDescent="0.15">
      <c r="A8" s="6" t="s">
        <v>18</v>
      </c>
      <c r="B8" s="4" t="s">
        <v>22</v>
      </c>
      <c r="C8" s="4" t="s">
        <v>26</v>
      </c>
      <c r="D8" s="4" t="s">
        <v>25</v>
      </c>
      <c r="E8" s="4" t="s">
        <v>4</v>
      </c>
      <c r="F8" s="4" t="s">
        <v>35</v>
      </c>
      <c r="G8" s="4" t="s">
        <v>28</v>
      </c>
      <c r="H8" s="4" t="s">
        <v>33</v>
      </c>
      <c r="I8" s="4" t="s">
        <v>30</v>
      </c>
      <c r="J8" s="4">
        <v>4778.7</v>
      </c>
      <c r="K8" s="4">
        <v>2</v>
      </c>
      <c r="L8" s="4">
        <f t="shared" si="0"/>
        <v>9557.4</v>
      </c>
      <c r="M8" s="5"/>
    </row>
    <row r="9" spans="1:13" ht="27" x14ac:dyDescent="0.15">
      <c r="A9" s="7" t="s">
        <v>17</v>
      </c>
      <c r="B9" s="8" t="s">
        <v>22</v>
      </c>
      <c r="C9" s="8" t="s">
        <v>26</v>
      </c>
      <c r="D9" s="8" t="s">
        <v>25</v>
      </c>
      <c r="E9" s="8" t="s">
        <v>4</v>
      </c>
      <c r="F9" s="8" t="s">
        <v>34</v>
      </c>
      <c r="G9" s="8" t="s">
        <v>28</v>
      </c>
      <c r="H9" s="8" t="s">
        <v>33</v>
      </c>
      <c r="I9" s="8" t="s">
        <v>37</v>
      </c>
      <c r="J9" s="8">
        <v>3513.9</v>
      </c>
      <c r="K9" s="8">
        <v>2</v>
      </c>
      <c r="L9" s="8">
        <f t="shared" si="0"/>
        <v>7027.8</v>
      </c>
      <c r="M9" s="9" t="s">
        <v>49</v>
      </c>
    </row>
    <row r="10" spans="1:13" ht="33" customHeight="1" x14ac:dyDescent="0.15">
      <c r="A10" s="10" t="s">
        <v>19</v>
      </c>
      <c r="B10" s="8" t="s">
        <v>22</v>
      </c>
      <c r="C10" s="8" t="s">
        <v>26</v>
      </c>
      <c r="D10" s="8" t="s">
        <v>25</v>
      </c>
      <c r="E10" s="8" t="s">
        <v>4</v>
      </c>
      <c r="F10" s="8" t="s">
        <v>34</v>
      </c>
      <c r="G10" s="8" t="s">
        <v>28</v>
      </c>
      <c r="H10" s="8" t="s">
        <v>33</v>
      </c>
      <c r="I10" s="8" t="s">
        <v>38</v>
      </c>
      <c r="J10" s="8">
        <v>5553.9</v>
      </c>
      <c r="K10" s="8">
        <v>1</v>
      </c>
      <c r="L10" s="8">
        <f t="shared" si="0"/>
        <v>5553.9</v>
      </c>
      <c r="M10" s="11" t="s">
        <v>50</v>
      </c>
    </row>
    <row r="11" spans="1:13" ht="28.5" customHeight="1" x14ac:dyDescent="0.15">
      <c r="A11" s="10" t="s">
        <v>14</v>
      </c>
      <c r="B11" s="8" t="s">
        <v>22</v>
      </c>
      <c r="C11" s="8" t="s">
        <v>26</v>
      </c>
      <c r="D11" s="8" t="s">
        <v>25</v>
      </c>
      <c r="E11" s="8" t="s">
        <v>15</v>
      </c>
      <c r="F11" s="8" t="s">
        <v>47</v>
      </c>
      <c r="G11" s="8" t="s">
        <v>28</v>
      </c>
      <c r="H11" s="8" t="s">
        <v>33</v>
      </c>
      <c r="I11" s="8" t="s">
        <v>40</v>
      </c>
      <c r="J11" s="8">
        <v>6227.1</v>
      </c>
      <c r="K11" s="8">
        <v>2</v>
      </c>
      <c r="L11" s="8">
        <f t="shared" si="0"/>
        <v>12454.2</v>
      </c>
      <c r="M11" s="12" t="s">
        <v>51</v>
      </c>
    </row>
    <row r="12" spans="1:13" s="3" customFormat="1" ht="14.25" customHeight="1" x14ac:dyDescent="0.15">
      <c r="A12" s="6" t="s">
        <v>39</v>
      </c>
      <c r="B12" s="4" t="s">
        <v>22</v>
      </c>
      <c r="C12" s="4" t="s">
        <v>26</v>
      </c>
      <c r="D12" s="4" t="s">
        <v>25</v>
      </c>
      <c r="E12" s="4" t="s">
        <v>15</v>
      </c>
      <c r="F12" s="4" t="s">
        <v>41</v>
      </c>
      <c r="G12" s="4" t="s">
        <v>45</v>
      </c>
      <c r="H12" s="4" t="s">
        <v>42</v>
      </c>
      <c r="I12" s="4" t="s">
        <v>30</v>
      </c>
      <c r="J12" s="4">
        <v>2402.1</v>
      </c>
      <c r="K12" s="4">
        <v>1</v>
      </c>
      <c r="L12" s="4">
        <f t="shared" si="0"/>
        <v>2402.1</v>
      </c>
      <c r="M12" s="5"/>
    </row>
    <row r="13" spans="1:13" x14ac:dyDescent="0.15">
      <c r="A13" s="6" t="s">
        <v>46</v>
      </c>
      <c r="B13" s="4" t="s">
        <v>22</v>
      </c>
      <c r="C13" s="4" t="s">
        <v>26</v>
      </c>
      <c r="D13" s="4" t="s">
        <v>25</v>
      </c>
      <c r="E13" s="4" t="s">
        <v>15</v>
      </c>
      <c r="F13" s="4" t="s">
        <v>41</v>
      </c>
      <c r="G13" s="4" t="s">
        <v>28</v>
      </c>
      <c r="H13" s="4" t="s">
        <v>29</v>
      </c>
      <c r="I13" s="4" t="s">
        <v>30</v>
      </c>
      <c r="J13" s="4">
        <v>1657.5</v>
      </c>
      <c r="K13" s="4">
        <v>1</v>
      </c>
      <c r="L13" s="4">
        <f t="shared" si="0"/>
        <v>1657.5</v>
      </c>
      <c r="M13" s="5"/>
    </row>
    <row r="14" spans="1:13" x14ac:dyDescent="0.15">
      <c r="A14" s="20" t="s">
        <v>44</v>
      </c>
      <c r="B14" s="20"/>
      <c r="C14" s="20"/>
      <c r="D14" s="20"/>
      <c r="E14" s="20"/>
      <c r="F14" s="20"/>
      <c r="G14" s="20"/>
      <c r="H14" s="20"/>
      <c r="I14" s="20"/>
      <c r="J14" s="20"/>
      <c r="K14" s="21">
        <f>SUM(K4:K13)</f>
        <v>17</v>
      </c>
      <c r="L14" s="21">
        <f>SUM(L4:L13)</f>
        <v>79466.3</v>
      </c>
      <c r="M14" s="5"/>
    </row>
    <row r="15" spans="1:13" x14ac:dyDescent="0.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1"/>
      <c r="L15" s="21"/>
      <c r="M15" s="5"/>
    </row>
    <row r="16" spans="1:13" ht="16.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4"/>
      <c r="L16" s="14"/>
      <c r="M16" s="15"/>
    </row>
    <row r="17" spans="1:13" x14ac:dyDescent="0.15">
      <c r="A17" s="6"/>
      <c r="B17" s="6"/>
      <c r="C17" s="6"/>
      <c r="D17" s="6"/>
      <c r="E17" s="6"/>
      <c r="F17" s="15"/>
      <c r="G17" s="15"/>
      <c r="H17" s="15"/>
      <c r="I17" s="15"/>
      <c r="J17" s="15"/>
      <c r="K17" s="15"/>
      <c r="L17" s="16"/>
      <c r="M17" s="15"/>
    </row>
    <row r="18" spans="1:13" x14ac:dyDescent="0.15">
      <c r="A18" s="22" t="s">
        <v>63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16.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15">
      <c r="A20" s="4" t="s">
        <v>0</v>
      </c>
      <c r="B20" s="4" t="s">
        <v>21</v>
      </c>
      <c r="C20" s="4" t="s">
        <v>23</v>
      </c>
      <c r="D20" s="4" t="s">
        <v>24</v>
      </c>
      <c r="E20" s="4" t="s">
        <v>1</v>
      </c>
      <c r="F20" s="4" t="s">
        <v>5</v>
      </c>
      <c r="G20" s="4" t="s">
        <v>7</v>
      </c>
      <c r="H20" s="4" t="s">
        <v>32</v>
      </c>
      <c r="I20" s="4" t="s">
        <v>10</v>
      </c>
      <c r="J20" s="4" t="s">
        <v>13</v>
      </c>
      <c r="K20" s="4" t="s">
        <v>2</v>
      </c>
      <c r="L20" s="4" t="s">
        <v>43</v>
      </c>
      <c r="M20" s="4" t="s">
        <v>48</v>
      </c>
    </row>
    <row r="21" spans="1:13" x14ac:dyDescent="0.15">
      <c r="A21" s="5" t="s">
        <v>8</v>
      </c>
      <c r="B21" s="4" t="s">
        <v>22</v>
      </c>
      <c r="C21" s="4" t="s">
        <v>59</v>
      </c>
      <c r="D21" s="4" t="s">
        <v>11</v>
      </c>
      <c r="E21" s="4" t="s">
        <v>9</v>
      </c>
      <c r="F21" s="4" t="s">
        <v>11</v>
      </c>
      <c r="G21" s="4" t="s">
        <v>12</v>
      </c>
      <c r="H21" s="4">
        <v>0</v>
      </c>
      <c r="I21" s="4">
        <v>0</v>
      </c>
      <c r="J21" s="4">
        <v>5472.5</v>
      </c>
      <c r="K21" s="4">
        <v>1</v>
      </c>
      <c r="L21" s="4">
        <f>J21*K21</f>
        <v>5472.5</v>
      </c>
      <c r="M21" s="5"/>
    </row>
    <row r="22" spans="1:13" x14ac:dyDescent="0.15">
      <c r="A22" s="7" t="s">
        <v>58</v>
      </c>
      <c r="B22" s="8" t="s">
        <v>22</v>
      </c>
      <c r="C22" s="8" t="s">
        <v>59</v>
      </c>
      <c r="D22" s="8" t="s">
        <v>11</v>
      </c>
      <c r="E22" s="8" t="s">
        <v>9</v>
      </c>
      <c r="F22" s="8" t="s">
        <v>11</v>
      </c>
      <c r="G22" s="8" t="s">
        <v>45</v>
      </c>
      <c r="H22" s="8">
        <v>0</v>
      </c>
      <c r="I22" s="8">
        <v>0</v>
      </c>
      <c r="J22" s="8">
        <v>979.2</v>
      </c>
      <c r="K22" s="8">
        <v>1</v>
      </c>
      <c r="L22" s="8">
        <f>J22*K22</f>
        <v>979.2</v>
      </c>
      <c r="M22" s="12" t="s">
        <v>65</v>
      </c>
    </row>
    <row r="23" spans="1:13" x14ac:dyDescent="0.15">
      <c r="A23" s="6" t="s">
        <v>16</v>
      </c>
      <c r="B23" s="4" t="s">
        <v>22</v>
      </c>
      <c r="C23" s="19" t="s">
        <v>59</v>
      </c>
      <c r="D23" s="4" t="s">
        <v>25</v>
      </c>
      <c r="E23" s="4" t="s">
        <v>4</v>
      </c>
      <c r="F23" s="4" t="s">
        <v>6</v>
      </c>
      <c r="G23" s="4" t="s">
        <v>60</v>
      </c>
      <c r="H23" s="4" t="s">
        <v>29</v>
      </c>
      <c r="I23" s="4" t="s">
        <v>29</v>
      </c>
      <c r="J23" s="4">
        <v>4850.1000000000004</v>
      </c>
      <c r="K23" s="4">
        <v>3</v>
      </c>
      <c r="L23" s="4">
        <f t="shared" ref="L23:L31" si="1">J23*K23</f>
        <v>14550.300000000001</v>
      </c>
      <c r="M23" s="5"/>
    </row>
    <row r="24" spans="1:13" x14ac:dyDescent="0.15">
      <c r="A24" s="5" t="s">
        <v>3</v>
      </c>
      <c r="B24" s="4" t="s">
        <v>22</v>
      </c>
      <c r="C24" s="19" t="s">
        <v>59</v>
      </c>
      <c r="D24" s="4" t="s">
        <v>25</v>
      </c>
      <c r="E24" s="4" t="s">
        <v>4</v>
      </c>
      <c r="F24" s="4" t="s">
        <v>6</v>
      </c>
      <c r="G24" s="19" t="s">
        <v>60</v>
      </c>
      <c r="H24" s="4" t="s">
        <v>29</v>
      </c>
      <c r="I24" s="4" t="s">
        <v>29</v>
      </c>
      <c r="J24" s="19">
        <v>4850.1000000000004</v>
      </c>
      <c r="K24" s="4">
        <v>3</v>
      </c>
      <c r="L24" s="4">
        <f t="shared" si="1"/>
        <v>14550.300000000001</v>
      </c>
      <c r="M24" s="5"/>
    </row>
    <row r="25" spans="1:13" ht="30" customHeight="1" x14ac:dyDescent="0.15">
      <c r="A25" s="6" t="s">
        <v>20</v>
      </c>
      <c r="B25" s="4" t="s">
        <v>22</v>
      </c>
      <c r="C25" s="19" t="s">
        <v>59</v>
      </c>
      <c r="D25" s="4" t="s">
        <v>25</v>
      </c>
      <c r="E25" s="4" t="s">
        <v>4</v>
      </c>
      <c r="F25" s="4" t="s">
        <v>6</v>
      </c>
      <c r="G25" s="19" t="s">
        <v>60</v>
      </c>
      <c r="H25" s="4" t="s">
        <v>29</v>
      </c>
      <c r="I25" s="4" t="s">
        <v>29</v>
      </c>
      <c r="J25" s="19">
        <v>4850.1000000000004</v>
      </c>
      <c r="K25" s="4">
        <v>1</v>
      </c>
      <c r="L25" s="4">
        <f t="shared" si="1"/>
        <v>4850.1000000000004</v>
      </c>
      <c r="M25" s="5"/>
    </row>
    <row r="26" spans="1:13" x14ac:dyDescent="0.15">
      <c r="A26" s="6" t="s">
        <v>18</v>
      </c>
      <c r="B26" s="4" t="s">
        <v>22</v>
      </c>
      <c r="C26" s="19" t="s">
        <v>59</v>
      </c>
      <c r="D26" s="4" t="s">
        <v>25</v>
      </c>
      <c r="E26" s="4" t="s">
        <v>4</v>
      </c>
      <c r="F26" s="4" t="s">
        <v>6</v>
      </c>
      <c r="G26" s="19" t="s">
        <v>60</v>
      </c>
      <c r="H26" s="4" t="s">
        <v>29</v>
      </c>
      <c r="I26" s="4" t="s">
        <v>30</v>
      </c>
      <c r="J26" s="4">
        <v>4544.1000000000004</v>
      </c>
      <c r="K26" s="4">
        <v>2</v>
      </c>
      <c r="L26" s="4">
        <f t="shared" si="1"/>
        <v>9088.2000000000007</v>
      </c>
      <c r="M26" s="5"/>
    </row>
    <row r="27" spans="1:13" ht="27" x14ac:dyDescent="0.15">
      <c r="A27" s="7" t="s">
        <v>17</v>
      </c>
      <c r="B27" s="8" t="s">
        <v>22</v>
      </c>
      <c r="C27" s="19" t="s">
        <v>59</v>
      </c>
      <c r="D27" s="8" t="s">
        <v>25</v>
      </c>
      <c r="E27" s="8" t="s">
        <v>4</v>
      </c>
      <c r="F27" s="8" t="s">
        <v>34</v>
      </c>
      <c r="G27" s="19" t="s">
        <v>60</v>
      </c>
      <c r="H27" s="8" t="s">
        <v>29</v>
      </c>
      <c r="I27" s="8" t="s">
        <v>37</v>
      </c>
      <c r="J27" s="8">
        <v>3279.3</v>
      </c>
      <c r="K27" s="8">
        <v>2</v>
      </c>
      <c r="L27" s="8">
        <f t="shared" si="1"/>
        <v>6558.6</v>
      </c>
      <c r="M27" s="9" t="s">
        <v>49</v>
      </c>
    </row>
    <row r="28" spans="1:13" ht="27" x14ac:dyDescent="0.15">
      <c r="A28" s="10" t="s">
        <v>19</v>
      </c>
      <c r="B28" s="8" t="s">
        <v>22</v>
      </c>
      <c r="C28" s="19" t="s">
        <v>59</v>
      </c>
      <c r="D28" s="8" t="s">
        <v>25</v>
      </c>
      <c r="E28" s="8" t="s">
        <v>4</v>
      </c>
      <c r="F28" s="8" t="s">
        <v>34</v>
      </c>
      <c r="G28" s="19" t="s">
        <v>60</v>
      </c>
      <c r="H28" s="8" t="s">
        <v>29</v>
      </c>
      <c r="I28" s="8" t="s">
        <v>38</v>
      </c>
      <c r="J28" s="8">
        <v>5319.3</v>
      </c>
      <c r="K28" s="8">
        <v>1</v>
      </c>
      <c r="L28" s="8">
        <f t="shared" si="1"/>
        <v>5319.3</v>
      </c>
      <c r="M28" s="11" t="s">
        <v>64</v>
      </c>
    </row>
    <row r="29" spans="1:13" ht="27.75" customHeight="1" x14ac:dyDescent="0.15">
      <c r="A29" s="10" t="s">
        <v>14</v>
      </c>
      <c r="B29" s="8" t="s">
        <v>22</v>
      </c>
      <c r="C29" s="19" t="s">
        <v>59</v>
      </c>
      <c r="D29" s="8" t="s">
        <v>25</v>
      </c>
      <c r="E29" s="8" t="s">
        <v>15</v>
      </c>
      <c r="F29" s="8" t="s">
        <v>47</v>
      </c>
      <c r="G29" s="19" t="s">
        <v>60</v>
      </c>
      <c r="H29" s="8" t="s">
        <v>29</v>
      </c>
      <c r="I29" s="8" t="s">
        <v>29</v>
      </c>
      <c r="J29" s="8">
        <v>5992.5</v>
      </c>
      <c r="K29" s="8">
        <v>2</v>
      </c>
      <c r="L29" s="8">
        <f t="shared" si="1"/>
        <v>11985</v>
      </c>
      <c r="M29" s="12" t="s">
        <v>51</v>
      </c>
    </row>
    <row r="30" spans="1:13" x14ac:dyDescent="0.15">
      <c r="A30" s="6" t="s">
        <v>39</v>
      </c>
      <c r="B30" s="4" t="s">
        <v>22</v>
      </c>
      <c r="C30" s="19" t="s">
        <v>59</v>
      </c>
      <c r="D30" s="4" t="s">
        <v>25</v>
      </c>
      <c r="E30" s="4" t="s">
        <v>15</v>
      </c>
      <c r="F30" s="4" t="s">
        <v>41</v>
      </c>
      <c r="G30" s="19" t="s">
        <v>60</v>
      </c>
      <c r="H30" s="4" t="s">
        <v>29</v>
      </c>
      <c r="I30" s="4" t="s">
        <v>30</v>
      </c>
      <c r="J30" s="4">
        <v>1239.3</v>
      </c>
      <c r="K30" s="4">
        <v>1</v>
      </c>
      <c r="L30" s="4">
        <f t="shared" si="1"/>
        <v>1239.3</v>
      </c>
      <c r="M30" s="5"/>
    </row>
    <row r="31" spans="1:13" x14ac:dyDescent="0.15">
      <c r="A31" s="6" t="s">
        <v>46</v>
      </c>
      <c r="B31" s="4" t="s">
        <v>22</v>
      </c>
      <c r="C31" s="19" t="s">
        <v>59</v>
      </c>
      <c r="D31" s="4" t="s">
        <v>25</v>
      </c>
      <c r="E31" s="4" t="s">
        <v>15</v>
      </c>
      <c r="F31" s="4" t="s">
        <v>41</v>
      </c>
      <c r="G31" s="19" t="s">
        <v>60</v>
      </c>
      <c r="H31" s="4" t="s">
        <v>29</v>
      </c>
      <c r="I31" s="4" t="s">
        <v>30</v>
      </c>
      <c r="J31" s="19">
        <v>1239.3</v>
      </c>
      <c r="K31" s="4">
        <v>1</v>
      </c>
      <c r="L31" s="4">
        <f t="shared" si="1"/>
        <v>1239.3</v>
      </c>
      <c r="M31" s="5"/>
    </row>
    <row r="32" spans="1:13" x14ac:dyDescent="0.15">
      <c r="A32" s="20" t="s">
        <v>44</v>
      </c>
      <c r="B32" s="20"/>
      <c r="C32" s="20"/>
      <c r="D32" s="20"/>
      <c r="E32" s="20"/>
      <c r="F32" s="20"/>
      <c r="G32" s="20"/>
      <c r="H32" s="20"/>
      <c r="I32" s="20"/>
      <c r="J32" s="20"/>
      <c r="K32" s="21">
        <f>SUM(K21:K31)</f>
        <v>18</v>
      </c>
      <c r="L32" s="21">
        <f>SUM(L21:L31)</f>
        <v>75832.100000000006</v>
      </c>
      <c r="M32" s="5"/>
    </row>
    <row r="33" spans="1:13" x14ac:dyDescent="0.1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1"/>
      <c r="L33" s="21"/>
      <c r="M33" s="5"/>
    </row>
    <row r="34" spans="1:13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4"/>
      <c r="L34" s="14"/>
      <c r="M34" s="15"/>
    </row>
    <row r="35" spans="1:13" x14ac:dyDescent="0.15">
      <c r="A35" s="6"/>
      <c r="B35" s="6"/>
      <c r="C35" s="6"/>
      <c r="D35" s="6"/>
      <c r="E35" s="6"/>
      <c r="F35" s="15"/>
      <c r="G35" s="15"/>
      <c r="H35" s="15"/>
      <c r="I35" s="15"/>
      <c r="J35" s="15"/>
      <c r="K35" s="15"/>
      <c r="L35" s="16"/>
      <c r="M35" s="15"/>
    </row>
    <row r="36" spans="1:13" x14ac:dyDescent="0.15">
      <c r="A36" s="22" t="s">
        <v>61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15">
      <c r="A38" s="4" t="s">
        <v>0</v>
      </c>
      <c r="B38" s="4" t="s">
        <v>21</v>
      </c>
      <c r="C38" s="4" t="s">
        <v>23</v>
      </c>
      <c r="D38" s="4" t="s">
        <v>24</v>
      </c>
      <c r="E38" s="4" t="s">
        <v>1</v>
      </c>
      <c r="F38" s="4" t="s">
        <v>5</v>
      </c>
      <c r="G38" s="4" t="s">
        <v>7</v>
      </c>
      <c r="H38" s="4" t="s">
        <v>32</v>
      </c>
      <c r="I38" s="4" t="s">
        <v>10</v>
      </c>
      <c r="J38" s="4" t="s">
        <v>13</v>
      </c>
      <c r="K38" s="4" t="s">
        <v>2</v>
      </c>
      <c r="L38" s="4" t="s">
        <v>43</v>
      </c>
      <c r="M38" s="4" t="s">
        <v>48</v>
      </c>
    </row>
    <row r="39" spans="1:13" x14ac:dyDescent="0.15">
      <c r="A39" s="5" t="s">
        <v>8</v>
      </c>
      <c r="B39" s="4" t="s">
        <v>22</v>
      </c>
      <c r="C39" s="4" t="s">
        <v>26</v>
      </c>
      <c r="D39" s="4" t="s">
        <v>11</v>
      </c>
      <c r="E39" s="4" t="s">
        <v>9</v>
      </c>
      <c r="F39" s="4" t="s">
        <v>11</v>
      </c>
      <c r="G39" s="4" t="s">
        <v>12</v>
      </c>
      <c r="H39" s="4">
        <v>0</v>
      </c>
      <c r="I39" s="4">
        <v>0</v>
      </c>
      <c r="J39" s="4">
        <v>5472.5</v>
      </c>
      <c r="K39" s="4">
        <v>1</v>
      </c>
      <c r="L39" s="4">
        <f>J39*K39</f>
        <v>5472.5</v>
      </c>
      <c r="M39" s="16"/>
    </row>
    <row r="40" spans="1:13" ht="27" x14ac:dyDescent="0.15">
      <c r="A40" s="5" t="s">
        <v>16</v>
      </c>
      <c r="B40" s="4" t="s">
        <v>22</v>
      </c>
      <c r="C40" s="4" t="s">
        <v>26</v>
      </c>
      <c r="D40" s="4" t="s">
        <v>25</v>
      </c>
      <c r="E40" s="4" t="s">
        <v>4</v>
      </c>
      <c r="F40" s="4" t="s">
        <v>6</v>
      </c>
      <c r="G40" s="4" t="s">
        <v>28</v>
      </c>
      <c r="H40" s="4" t="s">
        <v>29</v>
      </c>
      <c r="I40" s="4" t="s">
        <v>52</v>
      </c>
      <c r="J40" s="4">
        <v>6614.7</v>
      </c>
      <c r="K40" s="4">
        <v>3</v>
      </c>
      <c r="L40" s="4">
        <f t="shared" ref="L40:L46" si="2">J40*K40</f>
        <v>19844.099999999999</v>
      </c>
      <c r="M40" s="17" t="s">
        <v>56</v>
      </c>
    </row>
    <row r="41" spans="1:13" x14ac:dyDescent="0.15">
      <c r="A41" s="5" t="s">
        <v>3</v>
      </c>
      <c r="B41" s="4" t="s">
        <v>22</v>
      </c>
      <c r="C41" s="4" t="s">
        <v>26</v>
      </c>
      <c r="D41" s="4" t="s">
        <v>25</v>
      </c>
      <c r="E41" s="4" t="s">
        <v>4</v>
      </c>
      <c r="F41" s="4" t="s">
        <v>6</v>
      </c>
      <c r="G41" s="4" t="s">
        <v>28</v>
      </c>
      <c r="H41" s="4" t="s">
        <v>29</v>
      </c>
      <c r="I41" s="4" t="s">
        <v>29</v>
      </c>
      <c r="J41" s="4">
        <v>5048.7</v>
      </c>
      <c r="K41" s="4">
        <v>3</v>
      </c>
      <c r="L41" s="4">
        <f t="shared" si="2"/>
        <v>15146.099999999999</v>
      </c>
      <c r="M41" s="16"/>
    </row>
    <row r="42" spans="1:13" x14ac:dyDescent="0.15">
      <c r="A42" s="6" t="s">
        <v>20</v>
      </c>
      <c r="B42" s="4" t="s">
        <v>22</v>
      </c>
      <c r="C42" s="4" t="s">
        <v>26</v>
      </c>
      <c r="D42" s="4" t="s">
        <v>25</v>
      </c>
      <c r="E42" s="4" t="s">
        <v>4</v>
      </c>
      <c r="F42" s="4" t="s">
        <v>6</v>
      </c>
      <c r="G42" s="4" t="s">
        <v>28</v>
      </c>
      <c r="H42" s="4" t="s">
        <v>29</v>
      </c>
      <c r="I42" s="4" t="s">
        <v>29</v>
      </c>
      <c r="J42" s="4">
        <v>5048.7</v>
      </c>
      <c r="K42" s="4">
        <v>1</v>
      </c>
      <c r="L42" s="4">
        <f t="shared" si="2"/>
        <v>5048.7</v>
      </c>
      <c r="M42" s="16"/>
    </row>
    <row r="43" spans="1:13" x14ac:dyDescent="0.15">
      <c r="A43" s="6" t="s">
        <v>53</v>
      </c>
      <c r="B43" s="4" t="s">
        <v>22</v>
      </c>
      <c r="C43" s="4" t="s">
        <v>26</v>
      </c>
      <c r="D43" s="4" t="s">
        <v>25</v>
      </c>
      <c r="E43" s="4" t="s">
        <v>4</v>
      </c>
      <c r="F43" s="4" t="s">
        <v>6</v>
      </c>
      <c r="G43" s="4" t="s">
        <v>28</v>
      </c>
      <c r="H43" s="4" t="s">
        <v>29</v>
      </c>
      <c r="I43" s="4" t="s">
        <v>30</v>
      </c>
      <c r="J43" s="4">
        <v>4778.7</v>
      </c>
      <c r="K43" s="4">
        <v>1</v>
      </c>
      <c r="L43" s="4">
        <f t="shared" ref="L43" si="3">J43*K43</f>
        <v>4778.7</v>
      </c>
      <c r="M43" s="16"/>
    </row>
    <row r="44" spans="1:13" ht="27" x14ac:dyDescent="0.15">
      <c r="A44" s="5" t="s">
        <v>54</v>
      </c>
      <c r="B44" s="4" t="s">
        <v>22</v>
      </c>
      <c r="C44" s="4" t="s">
        <v>26</v>
      </c>
      <c r="D44" s="4" t="s">
        <v>25</v>
      </c>
      <c r="E44" s="4" t="s">
        <v>4</v>
      </c>
      <c r="F44" s="4" t="s">
        <v>6</v>
      </c>
      <c r="G44" s="4" t="s">
        <v>28</v>
      </c>
      <c r="H44" s="4" t="s">
        <v>29</v>
      </c>
      <c r="I44" s="4" t="s">
        <v>55</v>
      </c>
      <c r="J44" s="4">
        <v>7634.7</v>
      </c>
      <c r="K44" s="4">
        <v>1</v>
      </c>
      <c r="L44" s="4">
        <f t="shared" si="2"/>
        <v>7634.7</v>
      </c>
      <c r="M44" s="18" t="s">
        <v>57</v>
      </c>
    </row>
    <row r="45" spans="1:13" x14ac:dyDescent="0.15">
      <c r="A45" s="6" t="s">
        <v>39</v>
      </c>
      <c r="B45" s="4" t="s">
        <v>22</v>
      </c>
      <c r="C45" s="4" t="s">
        <v>26</v>
      </c>
      <c r="D45" s="4" t="s">
        <v>25</v>
      </c>
      <c r="E45" s="4" t="s">
        <v>15</v>
      </c>
      <c r="F45" s="4" t="s">
        <v>41</v>
      </c>
      <c r="G45" s="4" t="s">
        <v>45</v>
      </c>
      <c r="H45" s="4" t="s">
        <v>29</v>
      </c>
      <c r="I45" s="4" t="s">
        <v>30</v>
      </c>
      <c r="J45" s="4">
        <v>2402.1</v>
      </c>
      <c r="K45" s="4">
        <v>1</v>
      </c>
      <c r="L45" s="4">
        <f t="shared" si="2"/>
        <v>2402.1</v>
      </c>
      <c r="M45" s="16"/>
    </row>
    <row r="46" spans="1:13" x14ac:dyDescent="0.15">
      <c r="A46" s="6" t="s">
        <v>46</v>
      </c>
      <c r="B46" s="4" t="s">
        <v>22</v>
      </c>
      <c r="C46" s="4" t="s">
        <v>26</v>
      </c>
      <c r="D46" s="4" t="s">
        <v>25</v>
      </c>
      <c r="E46" s="4" t="s">
        <v>15</v>
      </c>
      <c r="F46" s="4" t="s">
        <v>41</v>
      </c>
      <c r="G46" s="4" t="s">
        <v>28</v>
      </c>
      <c r="H46" s="4" t="s">
        <v>29</v>
      </c>
      <c r="I46" s="4" t="s">
        <v>30</v>
      </c>
      <c r="J46" s="4">
        <v>1657.5</v>
      </c>
      <c r="K46" s="4">
        <v>1</v>
      </c>
      <c r="L46" s="4">
        <f t="shared" si="2"/>
        <v>1657.5</v>
      </c>
      <c r="M46" s="16"/>
    </row>
    <row r="47" spans="1:13" x14ac:dyDescent="0.15">
      <c r="A47" s="20" t="s">
        <v>44</v>
      </c>
      <c r="B47" s="20"/>
      <c r="C47" s="20"/>
      <c r="D47" s="20"/>
      <c r="E47" s="20"/>
      <c r="F47" s="20"/>
      <c r="G47" s="20"/>
      <c r="H47" s="20"/>
      <c r="I47" s="20"/>
      <c r="J47" s="20"/>
      <c r="K47" s="21">
        <f>SUM(K39:K46)</f>
        <v>12</v>
      </c>
      <c r="L47" s="21">
        <f>SUM(L39:L46)</f>
        <v>61984.399999999987</v>
      </c>
      <c r="M47" s="16"/>
    </row>
    <row r="48" spans="1:13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1"/>
      <c r="L48" s="21"/>
      <c r="M48" s="16"/>
    </row>
  </sheetData>
  <mergeCells count="12">
    <mergeCell ref="A14:J15"/>
    <mergeCell ref="K14:K15"/>
    <mergeCell ref="L14:L15"/>
    <mergeCell ref="A1:M2"/>
    <mergeCell ref="A47:J48"/>
    <mergeCell ref="K47:K48"/>
    <mergeCell ref="L47:L48"/>
    <mergeCell ref="A36:M37"/>
    <mergeCell ref="A18:M19"/>
    <mergeCell ref="A32:J33"/>
    <mergeCell ref="K32:K33"/>
    <mergeCell ref="L32:L33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2017-03-20T06:19:46Z</dcterms:modified>
</cp:coreProperties>
</file>