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\Documents\SummerIntern\RotatingChair\Benchmarking\"/>
    </mc:Choice>
  </mc:AlternateContent>
  <xr:revisionPtr revIDLastSave="0" documentId="13_ncr:1_{DAFDFB95-7D17-4E97-90A9-5C6B8054BC06}" xr6:coauthVersionLast="47" xr6:coauthVersionMax="47" xr10:uidLastSave="{00000000-0000-0000-0000-000000000000}"/>
  <bookViews>
    <workbookView xWindow="2085" yWindow="555" windowWidth="24600" windowHeight="14175" xr2:uid="{0ED5F6D4-8291-468D-A1BD-71550BDF80AB}"/>
  </bookViews>
  <sheets>
    <sheet name="Summary" sheetId="5" r:id="rId1"/>
    <sheet name="Movement Profile" sheetId="6" r:id="rId2"/>
    <sheet name="Standard Route" sheetId="4" r:id="rId3"/>
    <sheet name="Speed 20" sheetId="1" r:id="rId4"/>
    <sheet name="Speed 40" sheetId="2" r:id="rId5"/>
    <sheet name="Speed 80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2" i="4" l="1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81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49" i="4"/>
  <c r="M31" i="4"/>
  <c r="M32" i="4"/>
  <c r="M33" i="4"/>
  <c r="M34" i="4"/>
  <c r="M35" i="4"/>
  <c r="M36" i="4"/>
  <c r="M30" i="4"/>
  <c r="M6" i="4"/>
  <c r="M7" i="4"/>
  <c r="M8" i="4"/>
  <c r="M9" i="4"/>
  <c r="M10" i="4"/>
  <c r="M11" i="4"/>
  <c r="M5" i="4"/>
  <c r="B20" i="6"/>
  <c r="B19" i="6"/>
  <c r="B18" i="6"/>
  <c r="B17" i="6"/>
  <c r="B16" i="6"/>
  <c r="D34" i="6"/>
  <c r="D33" i="6"/>
  <c r="D32" i="6"/>
  <c r="D31" i="6"/>
  <c r="D30" i="6"/>
  <c r="C42" i="5"/>
  <c r="B42" i="5"/>
  <c r="AH2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7" i="3"/>
  <c r="AG26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7" i="3"/>
  <c r="AF6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X24" i="3"/>
  <c r="Y24" i="3" s="1"/>
  <c r="X8" i="3"/>
  <c r="Y8" i="3" s="1"/>
  <c r="W26" i="3"/>
  <c r="X26" i="3" s="1"/>
  <c r="Y26" i="3" s="1"/>
  <c r="W25" i="3"/>
  <c r="X25" i="3" s="1"/>
  <c r="Y25" i="3" s="1"/>
  <c r="W24" i="3"/>
  <c r="W23" i="3"/>
  <c r="W22" i="3"/>
  <c r="X23" i="3" s="1"/>
  <c r="Y23" i="3" s="1"/>
  <c r="W21" i="3"/>
  <c r="X21" i="3" s="1"/>
  <c r="Y21" i="3" s="1"/>
  <c r="W20" i="3"/>
  <c r="W19" i="3"/>
  <c r="W18" i="3"/>
  <c r="X18" i="3" s="1"/>
  <c r="Y18" i="3" s="1"/>
  <c r="W17" i="3"/>
  <c r="X17" i="3" s="1"/>
  <c r="Y17" i="3" s="1"/>
  <c r="W16" i="3"/>
  <c r="X16" i="3" s="1"/>
  <c r="Y16" i="3" s="1"/>
  <c r="W15" i="3"/>
  <c r="W14" i="3"/>
  <c r="X15" i="3" s="1"/>
  <c r="Y15" i="3" s="1"/>
  <c r="W13" i="3"/>
  <c r="X13" i="3" s="1"/>
  <c r="Y13" i="3" s="1"/>
  <c r="W12" i="3"/>
  <c r="W11" i="3"/>
  <c r="W10" i="3"/>
  <c r="W9" i="3"/>
  <c r="X10" i="3" s="1"/>
  <c r="Y10" i="3" s="1"/>
  <c r="W8" i="3"/>
  <c r="W7" i="3"/>
  <c r="W6" i="3"/>
  <c r="X7" i="3" s="1"/>
  <c r="Y7" i="3" s="1"/>
  <c r="AH2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7" i="2"/>
  <c r="AF15" i="2"/>
  <c r="AF13" i="2"/>
  <c r="AF8" i="2"/>
  <c r="AF26" i="2"/>
  <c r="AF25" i="2"/>
  <c r="AF24" i="2"/>
  <c r="AF23" i="2"/>
  <c r="AF22" i="2"/>
  <c r="AF21" i="2"/>
  <c r="AF20" i="2"/>
  <c r="AF19" i="2"/>
  <c r="AF18" i="2"/>
  <c r="AF17" i="2"/>
  <c r="AF16" i="2"/>
  <c r="AF14" i="2"/>
  <c r="AF12" i="2"/>
  <c r="AF11" i="2"/>
  <c r="AF10" i="2"/>
  <c r="AF9" i="2"/>
  <c r="AF7" i="2"/>
  <c r="AF6" i="2"/>
  <c r="W26" i="2"/>
  <c r="W25" i="2"/>
  <c r="W24" i="2"/>
  <c r="W23" i="2"/>
  <c r="W22" i="2"/>
  <c r="W21" i="2"/>
  <c r="W20" i="2"/>
  <c r="X20" i="2" s="1"/>
  <c r="Y20" i="2" s="1"/>
  <c r="W19" i="2"/>
  <c r="W18" i="2"/>
  <c r="W17" i="2"/>
  <c r="W16" i="2"/>
  <c r="W15" i="2"/>
  <c r="W14" i="2"/>
  <c r="W13" i="2"/>
  <c r="W12" i="2"/>
  <c r="X12" i="2" s="1"/>
  <c r="Y12" i="2" s="1"/>
  <c r="W11" i="2"/>
  <c r="W10" i="2"/>
  <c r="W9" i="2"/>
  <c r="X10" i="2" s="1"/>
  <c r="Y10" i="2" s="1"/>
  <c r="W8" i="2"/>
  <c r="W7" i="2"/>
  <c r="W6" i="2"/>
  <c r="AH2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Y2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7" i="1"/>
  <c r="X26" i="1"/>
  <c r="X25" i="1"/>
  <c r="X24" i="1"/>
  <c r="X23" i="1"/>
  <c r="W23" i="1"/>
  <c r="X22" i="1"/>
  <c r="X15" i="1"/>
  <c r="X14" i="1"/>
  <c r="X13" i="1"/>
  <c r="X7" i="1"/>
  <c r="W26" i="1"/>
  <c r="W25" i="1"/>
  <c r="W24" i="1"/>
  <c r="W22" i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W14" i="1"/>
  <c r="W13" i="1"/>
  <c r="W12" i="1"/>
  <c r="X12" i="1" s="1"/>
  <c r="W11" i="1"/>
  <c r="X11" i="1" s="1"/>
  <c r="W10" i="1"/>
  <c r="X10" i="1" s="1"/>
  <c r="W9" i="1"/>
  <c r="W8" i="1"/>
  <c r="X9" i="1" s="1"/>
  <c r="W7" i="1"/>
  <c r="W6" i="1"/>
  <c r="N6" i="2"/>
  <c r="N26" i="2"/>
  <c r="N25" i="2"/>
  <c r="N24" i="2"/>
  <c r="N23" i="2"/>
  <c r="N22" i="2"/>
  <c r="O22" i="2" s="1"/>
  <c r="P22" i="2" s="1"/>
  <c r="N21" i="2"/>
  <c r="N20" i="2"/>
  <c r="O21" i="2" s="1"/>
  <c r="P21" i="2" s="1"/>
  <c r="N19" i="2"/>
  <c r="N18" i="2"/>
  <c r="N17" i="2"/>
  <c r="N16" i="2"/>
  <c r="N15" i="2"/>
  <c r="N14" i="2"/>
  <c r="N13" i="2"/>
  <c r="N12" i="2"/>
  <c r="O12" i="2" s="1"/>
  <c r="P12" i="2" s="1"/>
  <c r="N11" i="2"/>
  <c r="N10" i="2"/>
  <c r="N9" i="2"/>
  <c r="N8" i="2"/>
  <c r="N7" i="2"/>
  <c r="O7" i="2" s="1"/>
  <c r="P7" i="2" s="1"/>
  <c r="N26" i="3"/>
  <c r="N25" i="3"/>
  <c r="O26" i="3" s="1"/>
  <c r="P26" i="3" s="1"/>
  <c r="N24" i="3"/>
  <c r="N23" i="3"/>
  <c r="O24" i="3" s="1"/>
  <c r="P24" i="3" s="1"/>
  <c r="N22" i="3"/>
  <c r="N21" i="3"/>
  <c r="O22" i="3" s="1"/>
  <c r="P22" i="3" s="1"/>
  <c r="N20" i="3"/>
  <c r="N19" i="3"/>
  <c r="O20" i="3" s="1"/>
  <c r="P20" i="3" s="1"/>
  <c r="N18" i="3"/>
  <c r="N17" i="3"/>
  <c r="O18" i="3" s="1"/>
  <c r="P18" i="3" s="1"/>
  <c r="N16" i="3"/>
  <c r="N15" i="3"/>
  <c r="O16" i="3" s="1"/>
  <c r="P16" i="3" s="1"/>
  <c r="N14" i="3"/>
  <c r="N13" i="3"/>
  <c r="O14" i="3" s="1"/>
  <c r="P14" i="3" s="1"/>
  <c r="N12" i="3"/>
  <c r="N11" i="3"/>
  <c r="O12" i="3" s="1"/>
  <c r="P12" i="3" s="1"/>
  <c r="N10" i="3"/>
  <c r="N9" i="3"/>
  <c r="O10" i="3" s="1"/>
  <c r="P10" i="3" s="1"/>
  <c r="N8" i="3"/>
  <c r="N7" i="3"/>
  <c r="O8" i="3" s="1"/>
  <c r="P8" i="3" s="1"/>
  <c r="N6" i="3"/>
  <c r="E14" i="3"/>
  <c r="E15" i="3"/>
  <c r="E26" i="3"/>
  <c r="F26" i="3" s="1"/>
  <c r="G26" i="3" s="1"/>
  <c r="E25" i="3"/>
  <c r="E24" i="3"/>
  <c r="F25" i="3" s="1"/>
  <c r="G25" i="3" s="1"/>
  <c r="E23" i="3"/>
  <c r="E21" i="3"/>
  <c r="E22" i="3"/>
  <c r="E20" i="3"/>
  <c r="E19" i="3"/>
  <c r="E18" i="3"/>
  <c r="F18" i="3" s="1"/>
  <c r="G18" i="3" s="1"/>
  <c r="E17" i="3"/>
  <c r="E16" i="3"/>
  <c r="F17" i="3" s="1"/>
  <c r="G17" i="3" s="1"/>
  <c r="E13" i="3"/>
  <c r="E12" i="3"/>
  <c r="E11" i="3"/>
  <c r="E10" i="3"/>
  <c r="E9" i="3"/>
  <c r="E8" i="3"/>
  <c r="E7" i="3"/>
  <c r="E6" i="3"/>
  <c r="E26" i="2"/>
  <c r="E25" i="2"/>
  <c r="E24" i="2"/>
  <c r="E23" i="2"/>
  <c r="E22" i="2"/>
  <c r="E21" i="2"/>
  <c r="E20" i="2"/>
  <c r="E19" i="2"/>
  <c r="E18" i="2"/>
  <c r="E17" i="2"/>
  <c r="E16" i="2"/>
  <c r="E15" i="2"/>
  <c r="F15" i="2" s="1"/>
  <c r="G15" i="2" s="1"/>
  <c r="E14" i="2"/>
  <c r="E13" i="2"/>
  <c r="E12" i="2"/>
  <c r="E11" i="2"/>
  <c r="E10" i="2"/>
  <c r="E9" i="2"/>
  <c r="E8" i="2"/>
  <c r="E7" i="2"/>
  <c r="E6" i="2"/>
  <c r="G9" i="1"/>
  <c r="G13" i="1"/>
  <c r="G17" i="1"/>
  <c r="G21" i="1"/>
  <c r="E26" i="1"/>
  <c r="N26" i="1"/>
  <c r="N25" i="1"/>
  <c r="N24" i="1"/>
  <c r="N23" i="1"/>
  <c r="N22" i="1"/>
  <c r="N21" i="1"/>
  <c r="N20" i="1"/>
  <c r="N19" i="1"/>
  <c r="O20" i="1" s="1"/>
  <c r="P20" i="1" s="1"/>
  <c r="N18" i="1"/>
  <c r="N17" i="1"/>
  <c r="N16" i="1"/>
  <c r="N15" i="1"/>
  <c r="N14" i="1"/>
  <c r="N13" i="1"/>
  <c r="N12" i="1"/>
  <c r="N11" i="1"/>
  <c r="O12" i="1" s="1"/>
  <c r="P12" i="1" s="1"/>
  <c r="N10" i="1"/>
  <c r="N9" i="1"/>
  <c r="N8" i="1"/>
  <c r="N7" i="1"/>
  <c r="N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8" i="1" s="1"/>
  <c r="G8" i="1" s="1"/>
  <c r="E6" i="1"/>
  <c r="X11" i="3" l="1"/>
  <c r="Y11" i="3" s="1"/>
  <c r="X19" i="3"/>
  <c r="Y19" i="3" s="1"/>
  <c r="X12" i="3"/>
  <c r="Y12" i="3" s="1"/>
  <c r="X20" i="3"/>
  <c r="Y20" i="3" s="1"/>
  <c r="X22" i="3"/>
  <c r="Y22" i="3" s="1"/>
  <c r="F21" i="3"/>
  <c r="G21" i="3" s="1"/>
  <c r="X9" i="3"/>
  <c r="Y9" i="3" s="1"/>
  <c r="X14" i="3"/>
  <c r="Y14" i="3" s="1"/>
  <c r="Y27" i="3" s="1"/>
  <c r="F14" i="3"/>
  <c r="G14" i="3" s="1"/>
  <c r="F22" i="3"/>
  <c r="G22" i="3" s="1"/>
  <c r="O7" i="3"/>
  <c r="P7" i="3" s="1"/>
  <c r="O15" i="3"/>
  <c r="P15" i="3" s="1"/>
  <c r="O23" i="3"/>
  <c r="P23" i="3" s="1"/>
  <c r="O21" i="3"/>
  <c r="P21" i="3" s="1"/>
  <c r="F24" i="3"/>
  <c r="G24" i="3" s="1"/>
  <c r="O13" i="3"/>
  <c r="P13" i="3" s="1"/>
  <c r="F20" i="3"/>
  <c r="G20" i="3" s="1"/>
  <c r="F16" i="3"/>
  <c r="G16" i="3" s="1"/>
  <c r="F15" i="3"/>
  <c r="G15" i="3" s="1"/>
  <c r="F23" i="3"/>
  <c r="G23" i="3" s="1"/>
  <c r="O9" i="3"/>
  <c r="P9" i="3" s="1"/>
  <c r="P27" i="3" s="1"/>
  <c r="O17" i="3"/>
  <c r="P17" i="3" s="1"/>
  <c r="O25" i="3"/>
  <c r="P25" i="3" s="1"/>
  <c r="O11" i="3"/>
  <c r="P11" i="3" s="1"/>
  <c r="O19" i="3"/>
  <c r="P19" i="3" s="1"/>
  <c r="F19" i="3"/>
  <c r="G19" i="3" s="1"/>
  <c r="F8" i="2"/>
  <c r="G8" i="2" s="1"/>
  <c r="X8" i="2"/>
  <c r="Y8" i="2" s="1"/>
  <c r="X16" i="2"/>
  <c r="Y16" i="2" s="1"/>
  <c r="F12" i="2"/>
  <c r="G12" i="2" s="1"/>
  <c r="F26" i="2"/>
  <c r="G26" i="2" s="1"/>
  <c r="X18" i="2"/>
  <c r="Y18" i="2" s="1"/>
  <c r="X26" i="2"/>
  <c r="Y26" i="2" s="1"/>
  <c r="F20" i="2"/>
  <c r="G20" i="2" s="1"/>
  <c r="F22" i="2"/>
  <c r="G22" i="2" s="1"/>
  <c r="X14" i="2"/>
  <c r="Y14" i="2" s="1"/>
  <c r="X22" i="2"/>
  <c r="Y22" i="2" s="1"/>
  <c r="X7" i="2"/>
  <c r="Y7" i="2" s="1"/>
  <c r="X15" i="2"/>
  <c r="Y15" i="2" s="1"/>
  <c r="X23" i="2"/>
  <c r="Y23" i="2" s="1"/>
  <c r="F21" i="2"/>
  <c r="G21" i="2" s="1"/>
  <c r="O11" i="2"/>
  <c r="P11" i="2" s="1"/>
  <c r="O19" i="2"/>
  <c r="P19" i="2" s="1"/>
  <c r="X11" i="2"/>
  <c r="Y11" i="2" s="1"/>
  <c r="X19" i="2"/>
  <c r="Y19" i="2" s="1"/>
  <c r="F16" i="2"/>
  <c r="G16" i="2" s="1"/>
  <c r="F23" i="2"/>
  <c r="G23" i="2" s="1"/>
  <c r="X24" i="2"/>
  <c r="Y24" i="2" s="1"/>
  <c r="F9" i="2"/>
  <c r="G9" i="2" s="1"/>
  <c r="F10" i="2"/>
  <c r="G10" i="2" s="1"/>
  <c r="O14" i="2"/>
  <c r="P14" i="2" s="1"/>
  <c r="O8" i="2"/>
  <c r="P8" i="2" s="1"/>
  <c r="O16" i="2"/>
  <c r="P16" i="2" s="1"/>
  <c r="O24" i="2"/>
  <c r="P24" i="2" s="1"/>
  <c r="X9" i="2"/>
  <c r="Y9" i="2" s="1"/>
  <c r="X17" i="2"/>
  <c r="Y17" i="2" s="1"/>
  <c r="X25" i="2"/>
  <c r="Y25" i="2" s="1"/>
  <c r="F17" i="2"/>
  <c r="G17" i="2" s="1"/>
  <c r="F13" i="2"/>
  <c r="G13" i="2" s="1"/>
  <c r="F18" i="2"/>
  <c r="G18" i="2" s="1"/>
  <c r="O13" i="2"/>
  <c r="P13" i="2" s="1"/>
  <c r="F19" i="2"/>
  <c r="G19" i="2" s="1"/>
  <c r="F24" i="2"/>
  <c r="G24" i="2" s="1"/>
  <c r="F14" i="2"/>
  <c r="G14" i="2" s="1"/>
  <c r="F25" i="2"/>
  <c r="G25" i="2" s="1"/>
  <c r="O9" i="2"/>
  <c r="P9" i="2" s="1"/>
  <c r="O17" i="2"/>
  <c r="P17" i="2" s="1"/>
  <c r="O25" i="2"/>
  <c r="P25" i="2" s="1"/>
  <c r="X13" i="2"/>
  <c r="Y13" i="2" s="1"/>
  <c r="X21" i="2"/>
  <c r="Y21" i="2" s="1"/>
  <c r="F11" i="2"/>
  <c r="G11" i="2" s="1"/>
  <c r="O20" i="2"/>
  <c r="P20" i="2" s="1"/>
  <c r="O26" i="2"/>
  <c r="P26" i="2" s="1"/>
  <c r="O18" i="2"/>
  <c r="P18" i="2" s="1"/>
  <c r="O10" i="2"/>
  <c r="P10" i="2" s="1"/>
  <c r="F7" i="2"/>
  <c r="G7" i="2" s="1"/>
  <c r="O23" i="2"/>
  <c r="P23" i="2" s="1"/>
  <c r="O15" i="2"/>
  <c r="P15" i="2" s="1"/>
  <c r="X8" i="1"/>
  <c r="O21" i="1"/>
  <c r="P21" i="1" s="1"/>
  <c r="O13" i="1"/>
  <c r="P13" i="1" s="1"/>
  <c r="O9" i="1"/>
  <c r="P9" i="1" s="1"/>
  <c r="O10" i="1"/>
  <c r="P10" i="1" s="1"/>
  <c r="O17" i="1"/>
  <c r="P17" i="1" s="1"/>
  <c r="O25" i="1"/>
  <c r="P25" i="1" s="1"/>
  <c r="O8" i="1"/>
  <c r="P8" i="1" s="1"/>
  <c r="O16" i="1"/>
  <c r="P16" i="1" s="1"/>
  <c r="O24" i="1"/>
  <c r="P24" i="1" s="1"/>
  <c r="F16" i="1"/>
  <c r="G16" i="1" s="1"/>
  <c r="O18" i="1"/>
  <c r="P18" i="1" s="1"/>
  <c r="F10" i="1"/>
  <c r="G10" i="1" s="1"/>
  <c r="F11" i="1"/>
  <c r="G11" i="1" s="1"/>
  <c r="O26" i="1"/>
  <c r="P26" i="1" s="1"/>
  <c r="O14" i="1"/>
  <c r="P14" i="1" s="1"/>
  <c r="F14" i="1"/>
  <c r="G14" i="1" s="1"/>
  <c r="O22" i="1"/>
  <c r="P22" i="1" s="1"/>
  <c r="F7" i="3"/>
  <c r="G7" i="3" s="1"/>
  <c r="F9" i="3"/>
  <c r="G9" i="3" s="1"/>
  <c r="F13" i="3"/>
  <c r="G13" i="3" s="1"/>
  <c r="F11" i="3"/>
  <c r="G11" i="3" s="1"/>
  <c r="F10" i="3"/>
  <c r="G10" i="3" s="1"/>
  <c r="F8" i="3"/>
  <c r="G8" i="3" s="1"/>
  <c r="F12" i="3"/>
  <c r="G12" i="3" s="1"/>
  <c r="F25" i="1"/>
  <c r="G25" i="1" s="1"/>
  <c r="F19" i="1"/>
  <c r="G19" i="1" s="1"/>
  <c r="F26" i="1"/>
  <c r="G26" i="1" s="1"/>
  <c r="F12" i="1"/>
  <c r="G12" i="1" s="1"/>
  <c r="F20" i="1"/>
  <c r="G20" i="1" s="1"/>
  <c r="O7" i="1"/>
  <c r="P7" i="1" s="1"/>
  <c r="O11" i="1"/>
  <c r="P11" i="1" s="1"/>
  <c r="O15" i="1"/>
  <c r="P15" i="1" s="1"/>
  <c r="O19" i="1"/>
  <c r="P19" i="1" s="1"/>
  <c r="O23" i="1"/>
  <c r="P23" i="1" s="1"/>
  <c r="F15" i="1"/>
  <c r="G15" i="1" s="1"/>
  <c r="F22" i="1"/>
  <c r="G22" i="1" s="1"/>
  <c r="F18" i="1"/>
  <c r="G18" i="1" s="1"/>
  <c r="F24" i="1"/>
  <c r="G24" i="1" s="1"/>
  <c r="F7" i="1"/>
  <c r="G7" i="1" s="1"/>
  <c r="F23" i="1"/>
  <c r="G23" i="1" s="1"/>
  <c r="G27" i="3" l="1"/>
  <c r="Y27" i="2"/>
  <c r="P27" i="2"/>
  <c r="G27" i="2"/>
  <c r="P27" i="1"/>
  <c r="G27" i="1"/>
</calcChain>
</file>

<file path=xl/sharedStrings.xml><?xml version="1.0" encoding="utf-8"?>
<sst xmlns="http://schemas.openxmlformats.org/spreadsheetml/2006/main" count="203" uniqueCount="83">
  <si>
    <t>90 degrees; speed 20</t>
  </si>
  <si>
    <t>Time (s)</t>
  </si>
  <si>
    <t>Yaw (deg)</t>
  </si>
  <si>
    <t>RAW DATA:</t>
  </si>
  <si>
    <t>FORMATTED DATA:</t>
  </si>
  <si>
    <t>Turn</t>
  </si>
  <si>
    <t>Degree</t>
  </si>
  <si>
    <t>Rotation</t>
  </si>
  <si>
    <t>Time (s):</t>
  </si>
  <si>
    <t>180 degrees; speed 20</t>
  </si>
  <si>
    <t>Differece</t>
  </si>
  <si>
    <t>AVE =</t>
  </si>
  <si>
    <t>Difference</t>
  </si>
  <si>
    <t>90 degrees; speed 40</t>
  </si>
  <si>
    <t>180 degrees; speed 40</t>
  </si>
  <si>
    <t>90 degrees; speed 80</t>
  </si>
  <si>
    <t>180 degrees; speed 80</t>
  </si>
  <si>
    <t>Route</t>
  </si>
  <si>
    <t>L,90,40,2</t>
  </si>
  <si>
    <t>R,90,40,6</t>
  </si>
  <si>
    <t>L,90,40,3</t>
  </si>
  <si>
    <t>R,80,40,3</t>
  </si>
  <si>
    <t>R,90,40,4</t>
  </si>
  <si>
    <t>R,30,40,3</t>
  </si>
  <si>
    <t>R,20,40,5</t>
  </si>
  <si>
    <t>R,10,40,4</t>
  </si>
  <si>
    <t>R,90,50,4</t>
  </si>
  <si>
    <t>L,110,40,3</t>
  </si>
  <si>
    <t>L,90,40,4</t>
  </si>
  <si>
    <t>R,20,40,2</t>
  </si>
  <si>
    <t>L,80,50,6</t>
  </si>
  <si>
    <t>L,30,40,4</t>
  </si>
  <si>
    <t>R,90,40,5</t>
  </si>
  <si>
    <t>L,80,40,2</t>
  </si>
  <si>
    <t>R,60,40,4</t>
  </si>
  <si>
    <t>L,90,50,6</t>
  </si>
  <si>
    <t>L,100,40,5</t>
  </si>
  <si>
    <t>R,60,40,3</t>
  </si>
  <si>
    <t>R,20,40,4</t>
  </si>
  <si>
    <t>L,30,40,3</t>
  </si>
  <si>
    <t>R,40,40,2</t>
  </si>
  <si>
    <t>R,90,50,5</t>
  </si>
  <si>
    <t>L,90,50,3</t>
  </si>
  <si>
    <t>R,90,50,2</t>
  </si>
  <si>
    <t>WEIGHTED:  90 degrees; speed 20</t>
  </si>
  <si>
    <t>WEIGHTED:  180 degrees; speed 20</t>
  </si>
  <si>
    <t>None Weighted</t>
  </si>
  <si>
    <t>Weighted</t>
  </si>
  <si>
    <t>WEIGHTED: 90 degrees; speed 80</t>
  </si>
  <si>
    <t>WEIGHTED: 180 degrees; speed 80</t>
  </si>
  <si>
    <t>Summary</t>
  </si>
  <si>
    <t>Speed 20:</t>
  </si>
  <si>
    <t>Speed 40:</t>
  </si>
  <si>
    <t>Speed 80:</t>
  </si>
  <si>
    <t>Speed 50:</t>
  </si>
  <si>
    <t>Deg/s</t>
  </si>
  <si>
    <t>Turn time (s)</t>
  </si>
  <si>
    <t>Weight</t>
  </si>
  <si>
    <t>None</t>
  </si>
  <si>
    <t>90, 20</t>
  </si>
  <si>
    <t>Accumulated degree error</t>
  </si>
  <si>
    <t>AVE</t>
  </si>
  <si>
    <t>90, 40</t>
  </si>
  <si>
    <t>90, 80</t>
  </si>
  <si>
    <t>180, 20</t>
  </si>
  <si>
    <t>180, 40</t>
  </si>
  <si>
    <t>180, 80</t>
  </si>
  <si>
    <t>WEIGHTED Angular velocity (90 Deg)</t>
  </si>
  <si>
    <t>Angular velocity (Deg 90)</t>
  </si>
  <si>
    <t>Speed 40</t>
  </si>
  <si>
    <t>deg/s</t>
  </si>
  <si>
    <t>angle</t>
  </si>
  <si>
    <t>seconds</t>
  </si>
  <si>
    <t>Speed 50</t>
  </si>
  <si>
    <t>Velocity and Angle</t>
  </si>
  <si>
    <t>90 Degree turn:</t>
  </si>
  <si>
    <t>Graphs</t>
  </si>
  <si>
    <t>WEIGHTED Velocity and Angle</t>
  </si>
  <si>
    <t>Movement Profile</t>
  </si>
  <si>
    <t>Velocity</t>
  </si>
  <si>
    <t>Gyroscope (deg/s)</t>
  </si>
  <si>
    <t>Weighted Angluar Velocity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</si>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</sst>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Border="1"/>
    <xf numFmtId="0" fontId="0" fillId="0" borderId="1" xfId="0" applyBorder="1"/>
    <xf numFmtId="1" fontId="0" fillId="0" borderId="0" xfId="0" applyNumberFormat="1"/>
    <xf numFmtId="0" fontId="0" fillId="0" borderId="0" xfId="0" applyFont="1"/>
    <xf numFmtId="2" fontId="0" fillId="0" borderId="0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 profile (90</a:t>
            </a:r>
            <a:r>
              <a:rPr lang="en-US" baseline="0"/>
              <a:t> deg, 40 speed)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'Movement Profile'!$B$29</c:f>
              <c:strCache>
                <c:ptCount val="1"/>
                <c:pt idx="0">
                  <c:v>deg/s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'Movement Profile'!$A$30:$A$35</c:f>
              <c:numCache>
                <c:formatCode>General</c:formatCode>
                <c:ptCount val="6"/>
                <c:pt idx="0">
                  <c:v>26.143139999999999</c:v>
                </c:pt>
                <c:pt idx="1">
                  <c:v>46.564610000000002</c:v>
                </c:pt>
                <c:pt idx="2">
                  <c:v>88.212630000000004</c:v>
                </c:pt>
                <c:pt idx="3">
                  <c:v>113.94840000000001</c:v>
                </c:pt>
                <c:pt idx="4">
                  <c:v>114.5917</c:v>
                </c:pt>
                <c:pt idx="5">
                  <c:v>114.5468</c:v>
                </c:pt>
              </c:numCache>
            </c:numRef>
          </c:cat>
          <c:val>
            <c:numRef>
              <c:f>'Movement Profile'!$B$30:$B$35</c:f>
              <c:numCache>
                <c:formatCode>General</c:formatCode>
                <c:ptCount val="6"/>
                <c:pt idx="0">
                  <c:v>0.335781</c:v>
                </c:pt>
                <c:pt idx="1">
                  <c:v>26.902200000000001</c:v>
                </c:pt>
                <c:pt idx="2">
                  <c:v>41.698349999999998</c:v>
                </c:pt>
                <c:pt idx="3">
                  <c:v>18.611809999999998</c:v>
                </c:pt>
                <c:pt idx="4">
                  <c:v>3.1416849999999998</c:v>
                </c:pt>
                <c:pt idx="5">
                  <c:v>0.38528299999999999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3-40B1-BAEC-3F4BFF27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96040"/>
        <c:axId val="416796696"/>
      </c:lineChart>
      <c:catAx>
        <c:axId val="41679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6696"/>
        <c:crosses val="autoZero"/>
        <c:auto val="1"/>
        <c:lblAlgn val="ctr"/>
        <c:lblOffset val="100"/>
        <c:noMultiLvlLbl val="0"/>
      </c:catAx>
      <c:valAx>
        <c:axId val="4167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Angluar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</a:t>
            </a:r>
            <a:r>
              <a:rPr lang="en-GB" baseline="0"/>
              <a:t> profile (90 deg, 50 speed)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'Movement Profile'!$E$29</c:f>
              <c:strCache>
                <c:ptCount val="1"/>
                <c:pt idx="0">
                  <c:v>deg/s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'Movement Profile'!$D$30:$D$34</c:f>
              <c:numCache>
                <c:formatCode>General</c:formatCode>
                <c:ptCount val="5"/>
                <c:pt idx="0">
                  <c:v>266.80070000000001</c:v>
                </c:pt>
                <c:pt idx="1">
                  <c:v>274.97886</c:v>
                </c:pt>
                <c:pt idx="2">
                  <c:v>328.36088000000001</c:v>
                </c:pt>
                <c:pt idx="3">
                  <c:v>353.68209400000001</c:v>
                </c:pt>
                <c:pt idx="4">
                  <c:v>354.72296499999999</c:v>
                </c:pt>
              </c:numCache>
            </c:numRef>
          </c:cat>
          <c:val>
            <c:numRef>
              <c:f>'Movement Profile'!$E$30:$E$34</c:f>
              <c:numCache>
                <c:formatCode>General</c:formatCode>
                <c:ptCount val="5"/>
                <c:pt idx="0">
                  <c:v>0.1978818</c:v>
                </c:pt>
                <c:pt idx="1">
                  <c:v>42.439129999999999</c:v>
                </c:pt>
                <c:pt idx="2">
                  <c:v>46.996859999999998</c:v>
                </c:pt>
                <c:pt idx="3">
                  <c:v>7.4066960000000002</c:v>
                </c:pt>
                <c:pt idx="4">
                  <c:v>0.24455399999999999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E-44E8-8FAA-3A0FE4C4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59472"/>
        <c:axId val="596063408"/>
      </c:lineChart>
      <c:catAx>
        <c:axId val="59605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angle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63408"/>
        <c:crosses val="autoZero"/>
        <c:auto val="1"/>
        <c:lblAlgn val="ctr"/>
        <c:lblOffset val="100"/>
        <c:noMultiLvlLbl val="0"/>
      </c:catAx>
      <c:valAx>
        <c:axId val="5960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Angluar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 profile (90</a:t>
            </a:r>
            <a:r>
              <a:rPr lang="en-US" baseline="0"/>
              <a:t> deg, 40 speed)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'Movement Profile'!$B$29</c:f>
              <c:strCache>
                <c:ptCount val="1"/>
                <c:pt idx="0">
                  <c:v>deg/s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'Movement Profile'!$A$30:$A$35</c:f>
              <c:numCache>
                <c:formatCode>General</c:formatCode>
                <c:ptCount val="6"/>
                <c:pt idx="0">
                  <c:v>26.143139999999999</c:v>
                </c:pt>
                <c:pt idx="1">
                  <c:v>46.564610000000002</c:v>
                </c:pt>
                <c:pt idx="2">
                  <c:v>88.212630000000004</c:v>
                </c:pt>
                <c:pt idx="3">
                  <c:v>113.94840000000001</c:v>
                </c:pt>
                <c:pt idx="4">
                  <c:v>114.5917</c:v>
                </c:pt>
                <c:pt idx="5">
                  <c:v>114.5468</c:v>
                </c:pt>
              </c:numCache>
            </c:numRef>
          </c:cat>
          <c:val>
            <c:numRef>
              <c:f>'Movement Profile'!$B$30:$B$35</c:f>
              <c:numCache>
                <c:formatCode>General</c:formatCode>
                <c:ptCount val="6"/>
                <c:pt idx="0">
                  <c:v>0.335781</c:v>
                </c:pt>
                <c:pt idx="1">
                  <c:v>26.902200000000001</c:v>
                </c:pt>
                <c:pt idx="2">
                  <c:v>41.698349999999998</c:v>
                </c:pt>
                <c:pt idx="3">
                  <c:v>18.611809999999998</c:v>
                </c:pt>
                <c:pt idx="4">
                  <c:v>3.1416849999999998</c:v>
                </c:pt>
                <c:pt idx="5">
                  <c:v>0.38528299999999999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4-4038-A1EE-B8ED6F6E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96040"/>
        <c:axId val="416796696"/>
      </c:lineChart>
      <c:catAx>
        <c:axId val="41679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6696"/>
        <c:crosses val="autoZero"/>
        <c:auto val="1"/>
        <c:lblAlgn val="ctr"/>
        <c:lblOffset val="100"/>
        <c:noMultiLvlLbl val="0"/>
      </c:catAx>
      <c:valAx>
        <c:axId val="4167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</a:t>
            </a:r>
            <a:r>
              <a:rPr lang="en-GB" baseline="0"/>
              <a:t> profile (90 deg, 50 speed)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'Movement Profile'!$E$29</c:f>
              <c:strCache>
                <c:ptCount val="1"/>
                <c:pt idx="0">
                  <c:v>deg/s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'Movement Profile'!$D$30:$D$34</c:f>
              <c:numCache>
                <c:formatCode>General</c:formatCode>
                <c:ptCount val="5"/>
                <c:pt idx="0">
                  <c:v>266.80070000000001</c:v>
                </c:pt>
                <c:pt idx="1">
                  <c:v>274.97886</c:v>
                </c:pt>
                <c:pt idx="2">
                  <c:v>328.36088000000001</c:v>
                </c:pt>
                <c:pt idx="3">
                  <c:v>353.68209400000001</c:v>
                </c:pt>
                <c:pt idx="4">
                  <c:v>354.72296499999999</c:v>
                </c:pt>
              </c:numCache>
            </c:numRef>
          </c:cat>
          <c:val>
            <c:numRef>
              <c:f>'Movement Profile'!$E$30:$E$34</c:f>
              <c:numCache>
                <c:formatCode>General</c:formatCode>
                <c:ptCount val="5"/>
                <c:pt idx="0">
                  <c:v>0.1978818</c:v>
                </c:pt>
                <c:pt idx="1">
                  <c:v>42.439129999999999</c:v>
                </c:pt>
                <c:pt idx="2">
                  <c:v>46.996859999999998</c:v>
                </c:pt>
                <c:pt idx="3">
                  <c:v>7.4066960000000002</c:v>
                </c:pt>
                <c:pt idx="4">
                  <c:v>0.24455399999999999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A-4AA7-99A6-B85754E1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59472"/>
        <c:axId val="596063408"/>
      </c:lineChart>
      <c:catAx>
        <c:axId val="59605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angle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63408"/>
        <c:crosses val="autoZero"/>
        <c:auto val="1"/>
        <c:lblAlgn val="ctr"/>
        <c:lblOffset val="100"/>
        <c:noMultiLvlLbl val="0"/>
      </c:catAx>
      <c:valAx>
        <c:axId val="5960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 profile - Standard Route (Wieghted)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 Route'!$N$4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'Standard Route'!$M$5:$M$220</c:f>
              <c:numCache>
                <c:formatCode>General</c:formatCode>
                <c:ptCount val="216"/>
                <c:pt idx="0">
                  <c:v>293.31489999999997</c:v>
                </c:pt>
                <c:pt idx="1">
                  <c:v>293.30216000000001</c:v>
                </c:pt>
                <c:pt idx="2">
                  <c:v>293.33767999999998</c:v>
                </c:pt>
                <c:pt idx="3">
                  <c:v>292.70963</c:v>
                </c:pt>
                <c:pt idx="4">
                  <c:v>292.19321000000002</c:v>
                </c:pt>
                <c:pt idx="5">
                  <c:v>292.49927000000002</c:v>
                </c:pt>
                <c:pt idx="6">
                  <c:v>321.63517999999999</c:v>
                </c:pt>
                <c:pt idx="7">
                  <c:v>2.0575169999999998</c:v>
                </c:pt>
                <c:pt idx="8">
                  <c:v>21.768360000000001</c:v>
                </c:pt>
                <c:pt idx="9">
                  <c:v>24.239809999999999</c:v>
                </c:pt>
                <c:pt idx="10">
                  <c:v>24.413879999999999</c:v>
                </c:pt>
                <c:pt idx="11">
                  <c:v>24.351369999999999</c:v>
                </c:pt>
                <c:pt idx="12">
                  <c:v>24.361409999999999</c:v>
                </c:pt>
                <c:pt idx="13">
                  <c:v>24.391439999999999</c:v>
                </c:pt>
                <c:pt idx="14">
                  <c:v>24.4056</c:v>
                </c:pt>
                <c:pt idx="15">
                  <c:v>24.469570000000001</c:v>
                </c:pt>
                <c:pt idx="16">
                  <c:v>24.303239999999999</c:v>
                </c:pt>
                <c:pt idx="17">
                  <c:v>24.338149999999999</c:v>
                </c:pt>
                <c:pt idx="18">
                  <c:v>29.732469999999999</c:v>
                </c:pt>
                <c:pt idx="19">
                  <c:v>71.490799999999993</c:v>
                </c:pt>
                <c:pt idx="20">
                  <c:v>88.129519999999999</c:v>
                </c:pt>
                <c:pt idx="21">
                  <c:v>87.827939999999998</c:v>
                </c:pt>
                <c:pt idx="22">
                  <c:v>80.887919999999994</c:v>
                </c:pt>
                <c:pt idx="23">
                  <c:v>39.66534</c:v>
                </c:pt>
                <c:pt idx="24">
                  <c:v>8.1137779999999999</c:v>
                </c:pt>
                <c:pt idx="25">
                  <c:v>358.22227199999998</c:v>
                </c:pt>
                <c:pt idx="26">
                  <c:v>359.45187970000001</c:v>
                </c:pt>
                <c:pt idx="27">
                  <c:v>359.44193480000001</c:v>
                </c:pt>
                <c:pt idx="28">
                  <c:v>359.43941849999999</c:v>
                </c:pt>
                <c:pt idx="29">
                  <c:v>359.44446579999999</c:v>
                </c:pt>
                <c:pt idx="30">
                  <c:v>359.45477599999998</c:v>
                </c:pt>
                <c:pt idx="31">
                  <c:v>359.44905610000001</c:v>
                </c:pt>
                <c:pt idx="32">
                  <c:v>27.764869999999998</c:v>
                </c:pt>
                <c:pt idx="33">
                  <c:v>69.567300000000003</c:v>
                </c:pt>
                <c:pt idx="34">
                  <c:v>88.124129999999994</c:v>
                </c:pt>
                <c:pt idx="35">
                  <c:v>87.136830000000003</c:v>
                </c:pt>
                <c:pt idx="36">
                  <c:v>87.058769999999996</c:v>
                </c:pt>
                <c:pt idx="37">
                  <c:v>87.02928</c:v>
                </c:pt>
                <c:pt idx="38">
                  <c:v>58.572519999999997</c:v>
                </c:pt>
                <c:pt idx="39">
                  <c:v>21.670059999999999</c:v>
                </c:pt>
                <c:pt idx="40">
                  <c:v>9.8151229999999998</c:v>
                </c:pt>
                <c:pt idx="41">
                  <c:v>8.6404910000000008</c:v>
                </c:pt>
                <c:pt idx="42">
                  <c:v>8.7525460000000006</c:v>
                </c:pt>
                <c:pt idx="43">
                  <c:v>8.7524719999999991</c:v>
                </c:pt>
                <c:pt idx="44">
                  <c:v>346.61919999999998</c:v>
                </c:pt>
                <c:pt idx="45">
                  <c:v>304.68947000000003</c:v>
                </c:pt>
                <c:pt idx="46">
                  <c:v>284.73489000000001</c:v>
                </c:pt>
                <c:pt idx="47">
                  <c:v>279.26859000000002</c:v>
                </c:pt>
                <c:pt idx="48">
                  <c:v>279.55258000000003</c:v>
                </c:pt>
                <c:pt idx="49">
                  <c:v>279.58096999999998</c:v>
                </c:pt>
                <c:pt idx="50">
                  <c:v>279.62185999999997</c:v>
                </c:pt>
                <c:pt idx="51">
                  <c:v>275.88206000000002</c:v>
                </c:pt>
                <c:pt idx="52">
                  <c:v>254.34690000000001</c:v>
                </c:pt>
                <c:pt idx="53">
                  <c:v>252.9802</c:v>
                </c:pt>
                <c:pt idx="54">
                  <c:v>252.95650000000001</c:v>
                </c:pt>
                <c:pt idx="55">
                  <c:v>252.9212</c:v>
                </c:pt>
                <c:pt idx="56">
                  <c:v>245.25720000000001</c:v>
                </c:pt>
                <c:pt idx="57">
                  <c:v>233.1876</c:v>
                </c:pt>
                <c:pt idx="58">
                  <c:v>234.23609999999999</c:v>
                </c:pt>
                <c:pt idx="59">
                  <c:v>234.43380000000002</c:v>
                </c:pt>
                <c:pt idx="60">
                  <c:v>234.4323</c:v>
                </c:pt>
                <c:pt idx="61">
                  <c:v>234.4348</c:v>
                </c:pt>
                <c:pt idx="62">
                  <c:v>233.9744</c:v>
                </c:pt>
                <c:pt idx="63">
                  <c:v>224.93770000000001</c:v>
                </c:pt>
                <c:pt idx="64">
                  <c:v>224.41540000000001</c:v>
                </c:pt>
                <c:pt idx="65">
                  <c:v>224.49760000000001</c:v>
                </c:pt>
                <c:pt idx="66">
                  <c:v>224.5249</c:v>
                </c:pt>
                <c:pt idx="67">
                  <c:v>224.54069999999999</c:v>
                </c:pt>
                <c:pt idx="68">
                  <c:v>199.3083</c:v>
                </c:pt>
                <c:pt idx="69">
                  <c:v>152.57320000000001</c:v>
                </c:pt>
                <c:pt idx="70">
                  <c:v>136.86369999999999</c:v>
                </c:pt>
                <c:pt idx="71">
                  <c:v>133.71469999999999</c:v>
                </c:pt>
                <c:pt idx="72">
                  <c:v>134.00049999999999</c:v>
                </c:pt>
                <c:pt idx="73">
                  <c:v>134.07689999999999</c:v>
                </c:pt>
                <c:pt idx="74">
                  <c:v>134.1542</c:v>
                </c:pt>
                <c:pt idx="75">
                  <c:v>147.14619999999999</c:v>
                </c:pt>
                <c:pt idx="76">
                  <c:v>188.99100000000001</c:v>
                </c:pt>
                <c:pt idx="77">
                  <c:v>229.03749999999999</c:v>
                </c:pt>
                <c:pt idx="78">
                  <c:v>244.18009999999998</c:v>
                </c:pt>
                <c:pt idx="79">
                  <c:v>243.22</c:v>
                </c:pt>
                <c:pt idx="80">
                  <c:v>243.18950000000001</c:v>
                </c:pt>
                <c:pt idx="81">
                  <c:v>243.17059999999998</c:v>
                </c:pt>
                <c:pt idx="82">
                  <c:v>273.19668999999999</c:v>
                </c:pt>
                <c:pt idx="83">
                  <c:v>313.83388000000002</c:v>
                </c:pt>
                <c:pt idx="84">
                  <c:v>331.76483000000002</c:v>
                </c:pt>
                <c:pt idx="85">
                  <c:v>330.91374000000002</c:v>
                </c:pt>
                <c:pt idx="86">
                  <c:v>330.73343999999997</c:v>
                </c:pt>
                <c:pt idx="87">
                  <c:v>330.80646000000002</c:v>
                </c:pt>
                <c:pt idx="88">
                  <c:v>330.74137999999999</c:v>
                </c:pt>
                <c:pt idx="89">
                  <c:v>296.73158999999998</c:v>
                </c:pt>
                <c:pt idx="90">
                  <c:v>255.42840000000001</c:v>
                </c:pt>
                <c:pt idx="91">
                  <c:v>243.33679999999998</c:v>
                </c:pt>
                <c:pt idx="92">
                  <c:v>244.4282</c:v>
                </c:pt>
                <c:pt idx="93">
                  <c:v>244.4589</c:v>
                </c:pt>
                <c:pt idx="94">
                  <c:v>244.40440000000001</c:v>
                </c:pt>
                <c:pt idx="95">
                  <c:v>244.36660000000001</c:v>
                </c:pt>
                <c:pt idx="96">
                  <c:v>228.96639999999999</c:v>
                </c:pt>
                <c:pt idx="97">
                  <c:v>225.0258</c:v>
                </c:pt>
                <c:pt idx="98">
                  <c:v>224.9973</c:v>
                </c:pt>
                <c:pt idx="99">
                  <c:v>240.0582</c:v>
                </c:pt>
                <c:pt idx="100">
                  <c:v>286.33690999999999</c:v>
                </c:pt>
                <c:pt idx="101">
                  <c:v>304.30957999999998</c:v>
                </c:pt>
                <c:pt idx="102">
                  <c:v>303.42237999999998</c:v>
                </c:pt>
                <c:pt idx="103">
                  <c:v>303.23392000000001</c:v>
                </c:pt>
                <c:pt idx="104">
                  <c:v>303.24598000000003</c:v>
                </c:pt>
                <c:pt idx="105">
                  <c:v>303.35701999999998</c:v>
                </c:pt>
                <c:pt idx="106">
                  <c:v>303.37605000000002</c:v>
                </c:pt>
                <c:pt idx="107">
                  <c:v>303.24921999999998</c:v>
                </c:pt>
                <c:pt idx="108">
                  <c:v>324.81243000000001</c:v>
                </c:pt>
                <c:pt idx="109">
                  <c:v>332.72237000000001</c:v>
                </c:pt>
                <c:pt idx="110">
                  <c:v>332.52530000000002</c:v>
                </c:pt>
                <c:pt idx="111">
                  <c:v>332.50362999999999</c:v>
                </c:pt>
                <c:pt idx="112">
                  <c:v>332.62139000000002</c:v>
                </c:pt>
                <c:pt idx="113">
                  <c:v>331.28156999999999</c:v>
                </c:pt>
                <c:pt idx="114">
                  <c:v>293.98824000000002</c:v>
                </c:pt>
                <c:pt idx="115">
                  <c:v>257.18200000000002</c:v>
                </c:pt>
                <c:pt idx="116">
                  <c:v>244.9785</c:v>
                </c:pt>
                <c:pt idx="117">
                  <c:v>245.6105</c:v>
                </c:pt>
                <c:pt idx="118">
                  <c:v>245.55770000000001</c:v>
                </c:pt>
                <c:pt idx="119">
                  <c:v>245.52760000000001</c:v>
                </c:pt>
                <c:pt idx="120">
                  <c:v>245.5461</c:v>
                </c:pt>
                <c:pt idx="121">
                  <c:v>245.54169999999999</c:v>
                </c:pt>
                <c:pt idx="122">
                  <c:v>265.96776</c:v>
                </c:pt>
                <c:pt idx="123">
                  <c:v>307.21255000000002</c:v>
                </c:pt>
                <c:pt idx="124">
                  <c:v>324.36658</c:v>
                </c:pt>
                <c:pt idx="125">
                  <c:v>323.31986000000001</c:v>
                </c:pt>
                <c:pt idx="126">
                  <c:v>323.30856</c:v>
                </c:pt>
                <c:pt idx="127">
                  <c:v>302.79131999999998</c:v>
                </c:pt>
                <c:pt idx="128">
                  <c:v>274.39503999999999</c:v>
                </c:pt>
                <c:pt idx="129">
                  <c:v>264.90787999999998</c:v>
                </c:pt>
                <c:pt idx="130">
                  <c:v>265.58568000000002</c:v>
                </c:pt>
                <c:pt idx="131">
                  <c:v>265.56758000000002</c:v>
                </c:pt>
                <c:pt idx="132">
                  <c:v>265.54746</c:v>
                </c:pt>
                <c:pt idx="133">
                  <c:v>265.56534999999997</c:v>
                </c:pt>
                <c:pt idx="134">
                  <c:v>251.78370000000001</c:v>
                </c:pt>
                <c:pt idx="135">
                  <c:v>247.08069999999998</c:v>
                </c:pt>
                <c:pt idx="136">
                  <c:v>247.24180000000001</c:v>
                </c:pt>
                <c:pt idx="137">
                  <c:v>247.37389999999999</c:v>
                </c:pt>
                <c:pt idx="138">
                  <c:v>247.3381</c:v>
                </c:pt>
                <c:pt idx="139">
                  <c:v>247.31639999999999</c:v>
                </c:pt>
                <c:pt idx="140">
                  <c:v>253.52609999999999</c:v>
                </c:pt>
                <c:pt idx="141">
                  <c:v>300.80507999999998</c:v>
                </c:pt>
                <c:pt idx="142">
                  <c:v>331.41777000000002</c:v>
                </c:pt>
                <c:pt idx="143">
                  <c:v>334.36469</c:v>
                </c:pt>
                <c:pt idx="144">
                  <c:v>334.62524000000002</c:v>
                </c:pt>
                <c:pt idx="145">
                  <c:v>334.68763999999999</c:v>
                </c:pt>
                <c:pt idx="146">
                  <c:v>334.60095999999999</c:v>
                </c:pt>
                <c:pt idx="147">
                  <c:v>334.66714000000002</c:v>
                </c:pt>
                <c:pt idx="148">
                  <c:v>334.70819</c:v>
                </c:pt>
                <c:pt idx="149">
                  <c:v>328.54106000000002</c:v>
                </c:pt>
                <c:pt idx="150">
                  <c:v>275.92860000000002</c:v>
                </c:pt>
                <c:pt idx="151">
                  <c:v>250.97719999999998</c:v>
                </c:pt>
                <c:pt idx="152">
                  <c:v>248.72710000000001</c:v>
                </c:pt>
                <c:pt idx="153">
                  <c:v>248.411</c:v>
                </c:pt>
                <c:pt idx="154">
                  <c:v>248.6121</c:v>
                </c:pt>
                <c:pt idx="155">
                  <c:v>248.5539</c:v>
                </c:pt>
                <c:pt idx="156">
                  <c:v>261.47050000000002</c:v>
                </c:pt>
                <c:pt idx="157">
                  <c:v>303.57200999999998</c:v>
                </c:pt>
                <c:pt idx="158">
                  <c:v>338.32510000000002</c:v>
                </c:pt>
                <c:pt idx="159">
                  <c:v>345.87891999999999</c:v>
                </c:pt>
                <c:pt idx="160">
                  <c:v>345.58605999999997</c:v>
                </c:pt>
                <c:pt idx="161">
                  <c:v>345.57882999999998</c:v>
                </c:pt>
                <c:pt idx="162">
                  <c:v>345.59068000000002</c:v>
                </c:pt>
                <c:pt idx="163">
                  <c:v>345.60714999999999</c:v>
                </c:pt>
                <c:pt idx="164">
                  <c:v>339.73277999999999</c:v>
                </c:pt>
                <c:pt idx="165">
                  <c:v>302.46780999999999</c:v>
                </c:pt>
                <c:pt idx="166">
                  <c:v>288.99545000000001</c:v>
                </c:pt>
                <c:pt idx="167">
                  <c:v>287.90508</c:v>
                </c:pt>
                <c:pt idx="168">
                  <c:v>287.84546999999998</c:v>
                </c:pt>
                <c:pt idx="169">
                  <c:v>287.99676999999997</c:v>
                </c:pt>
                <c:pt idx="170">
                  <c:v>276.38083</c:v>
                </c:pt>
                <c:pt idx="171">
                  <c:v>269.27643999999998</c:v>
                </c:pt>
                <c:pt idx="172">
                  <c:v>269.69621000000001</c:v>
                </c:pt>
                <c:pt idx="173">
                  <c:v>269.80479000000003</c:v>
                </c:pt>
                <c:pt idx="174">
                  <c:v>269.81443000000002</c:v>
                </c:pt>
                <c:pt idx="175">
                  <c:v>273.95952999999997</c:v>
                </c:pt>
                <c:pt idx="176">
                  <c:v>295.95416999999998</c:v>
                </c:pt>
                <c:pt idx="177">
                  <c:v>296.13270999999997</c:v>
                </c:pt>
                <c:pt idx="178">
                  <c:v>295.55500000000001</c:v>
                </c:pt>
                <c:pt idx="179">
                  <c:v>294.49592999999999</c:v>
                </c:pt>
                <c:pt idx="180">
                  <c:v>278.90828999999997</c:v>
                </c:pt>
                <c:pt idx="181">
                  <c:v>259.04559999999998</c:v>
                </c:pt>
                <c:pt idx="182">
                  <c:v>257.69220000000001</c:v>
                </c:pt>
                <c:pt idx="183">
                  <c:v>257.71320000000003</c:v>
                </c:pt>
                <c:pt idx="184">
                  <c:v>272.68644999999998</c:v>
                </c:pt>
                <c:pt idx="185">
                  <c:v>321.42471999999998</c:v>
                </c:pt>
                <c:pt idx="186">
                  <c:v>345.48054999999999</c:v>
                </c:pt>
                <c:pt idx="187">
                  <c:v>345.82272999999998</c:v>
                </c:pt>
                <c:pt idx="188">
                  <c:v>345.85464000000002</c:v>
                </c:pt>
                <c:pt idx="189">
                  <c:v>345.87518</c:v>
                </c:pt>
                <c:pt idx="190">
                  <c:v>345.91933999999998</c:v>
                </c:pt>
                <c:pt idx="191">
                  <c:v>345.9692</c:v>
                </c:pt>
                <c:pt idx="192">
                  <c:v>345.94128999999998</c:v>
                </c:pt>
                <c:pt idx="193">
                  <c:v>330.06175000000002</c:v>
                </c:pt>
                <c:pt idx="194">
                  <c:v>278.56779</c:v>
                </c:pt>
                <c:pt idx="195">
                  <c:v>259.35609999999997</c:v>
                </c:pt>
                <c:pt idx="196">
                  <c:v>259.15300000000002</c:v>
                </c:pt>
                <c:pt idx="197">
                  <c:v>259.03730000000002</c:v>
                </c:pt>
                <c:pt idx="198">
                  <c:v>258.92989999999998</c:v>
                </c:pt>
                <c:pt idx="199">
                  <c:v>259.11270000000002</c:v>
                </c:pt>
                <c:pt idx="200">
                  <c:v>259.21949999999998</c:v>
                </c:pt>
                <c:pt idx="201">
                  <c:v>274.64731999999998</c:v>
                </c:pt>
                <c:pt idx="202">
                  <c:v>326.38521000000003</c:v>
                </c:pt>
                <c:pt idx="203">
                  <c:v>346.25673</c:v>
                </c:pt>
                <c:pt idx="204">
                  <c:v>345.64296000000002</c:v>
                </c:pt>
                <c:pt idx="205">
                  <c:v>345.62270000000001</c:v>
                </c:pt>
                <c:pt idx="206">
                  <c:v>345.63486</c:v>
                </c:pt>
                <c:pt idx="207">
                  <c:v>319.45859999999999</c:v>
                </c:pt>
                <c:pt idx="208">
                  <c:v>273.21668</c:v>
                </c:pt>
                <c:pt idx="209">
                  <c:v>257.49169999999998</c:v>
                </c:pt>
                <c:pt idx="210">
                  <c:v>258.64210000000003</c:v>
                </c:pt>
                <c:pt idx="211">
                  <c:v>258.85399999999998</c:v>
                </c:pt>
                <c:pt idx="212">
                  <c:v>296.89418999999998</c:v>
                </c:pt>
                <c:pt idx="213">
                  <c:v>338.05095999999998</c:v>
                </c:pt>
                <c:pt idx="214">
                  <c:v>345.48694999999998</c:v>
                </c:pt>
                <c:pt idx="215">
                  <c:v>345.69238999999999</c:v>
                </c:pt>
              </c:numCache>
            </c:numRef>
          </c:cat>
          <c:val>
            <c:numRef>
              <c:f>'Standard Route'!$N$5:$N$220</c:f>
              <c:numCache>
                <c:formatCode>General</c:formatCode>
                <c:ptCount val="216"/>
                <c:pt idx="0">
                  <c:v>0.1171683</c:v>
                </c:pt>
                <c:pt idx="1">
                  <c:v>0.44437720000000003</c:v>
                </c:pt>
                <c:pt idx="2">
                  <c:v>0.35123219999999999</c:v>
                </c:pt>
                <c:pt idx="3">
                  <c:v>0.81737979999999999</c:v>
                </c:pt>
                <c:pt idx="4">
                  <c:v>1.029444</c:v>
                </c:pt>
                <c:pt idx="5">
                  <c:v>2.0864820000000002</c:v>
                </c:pt>
                <c:pt idx="6">
                  <c:v>39.109729999999999</c:v>
                </c:pt>
                <c:pt idx="7">
                  <c:v>29.812329999999999</c:v>
                </c:pt>
                <c:pt idx="8">
                  <c:v>7.3201980000000004</c:v>
                </c:pt>
                <c:pt idx="9">
                  <c:v>0.73864719999999995</c:v>
                </c:pt>
                <c:pt idx="10">
                  <c:v>0.72394809999999998</c:v>
                </c:pt>
                <c:pt idx="11">
                  <c:v>0.6002963</c:v>
                </c:pt>
                <c:pt idx="12">
                  <c:v>0.19945840000000001</c:v>
                </c:pt>
                <c:pt idx="13">
                  <c:v>0.1208438</c:v>
                </c:pt>
                <c:pt idx="14">
                  <c:v>0.19595589999999999</c:v>
                </c:pt>
                <c:pt idx="15">
                  <c:v>0.42275180000000001</c:v>
                </c:pt>
                <c:pt idx="16">
                  <c:v>4.3479830000000002</c:v>
                </c:pt>
                <c:pt idx="17">
                  <c:v>0.18156749999999999</c:v>
                </c:pt>
                <c:pt idx="18">
                  <c:v>32.022109999999998</c:v>
                </c:pt>
                <c:pt idx="19">
                  <c:v>42.877400000000002</c:v>
                </c:pt>
                <c:pt idx="20">
                  <c:v>6.3309889999999998</c:v>
                </c:pt>
                <c:pt idx="21">
                  <c:v>0.95752170000000003</c:v>
                </c:pt>
                <c:pt idx="22">
                  <c:v>31.16666</c:v>
                </c:pt>
                <c:pt idx="23">
                  <c:v>42.681350000000002</c:v>
                </c:pt>
                <c:pt idx="24">
                  <c:v>13.82002</c:v>
                </c:pt>
                <c:pt idx="25">
                  <c:v>1.915408</c:v>
                </c:pt>
                <c:pt idx="26">
                  <c:v>0.4125472</c:v>
                </c:pt>
                <c:pt idx="27">
                  <c:v>0.144535</c:v>
                </c:pt>
                <c:pt idx="28">
                  <c:v>0.18873100000000001</c:v>
                </c:pt>
                <c:pt idx="29">
                  <c:v>5.7350400000000003E-2</c:v>
                </c:pt>
                <c:pt idx="30">
                  <c:v>0.1412987</c:v>
                </c:pt>
                <c:pt idx="31">
                  <c:v>0.23574729999999999</c:v>
                </c:pt>
                <c:pt idx="32">
                  <c:v>43.561390000000003</c:v>
                </c:pt>
                <c:pt idx="33">
                  <c:v>36.96096</c:v>
                </c:pt>
                <c:pt idx="34">
                  <c:v>2.5905719999999999</c:v>
                </c:pt>
                <c:pt idx="35">
                  <c:v>0.69248189999999998</c:v>
                </c:pt>
                <c:pt idx="36">
                  <c:v>0.77302009999999999</c:v>
                </c:pt>
                <c:pt idx="37">
                  <c:v>0.35659580000000002</c:v>
                </c:pt>
                <c:pt idx="38">
                  <c:v>43.227049999999998</c:v>
                </c:pt>
                <c:pt idx="39">
                  <c:v>19.45898</c:v>
                </c:pt>
                <c:pt idx="40">
                  <c:v>10.42652</c:v>
                </c:pt>
                <c:pt idx="41">
                  <c:v>1.8480920000000001</c:v>
                </c:pt>
                <c:pt idx="42">
                  <c:v>0.2124846</c:v>
                </c:pt>
                <c:pt idx="43">
                  <c:v>0.26343949999999999</c:v>
                </c:pt>
                <c:pt idx="44">
                  <c:v>41.526899999999998</c:v>
                </c:pt>
                <c:pt idx="45">
                  <c:v>38.956069999999997</c:v>
                </c:pt>
                <c:pt idx="46">
                  <c:v>12.26586</c:v>
                </c:pt>
                <c:pt idx="47">
                  <c:v>2.6153529999999998</c:v>
                </c:pt>
                <c:pt idx="48">
                  <c:v>0.32355420000000001</c:v>
                </c:pt>
                <c:pt idx="49">
                  <c:v>0.54063899999999998</c:v>
                </c:pt>
                <c:pt idx="50">
                  <c:v>0.30031049999999998</c:v>
                </c:pt>
                <c:pt idx="51">
                  <c:v>18.780439999999999</c:v>
                </c:pt>
                <c:pt idx="52">
                  <c:v>9.0806009999999997</c:v>
                </c:pt>
                <c:pt idx="53">
                  <c:v>0.47074470000000002</c:v>
                </c:pt>
                <c:pt idx="54">
                  <c:v>0.13914319999999999</c:v>
                </c:pt>
                <c:pt idx="55">
                  <c:v>0.1716985</c:v>
                </c:pt>
                <c:pt idx="56">
                  <c:v>18.986190000000001</c:v>
                </c:pt>
                <c:pt idx="57">
                  <c:v>1.231055</c:v>
                </c:pt>
                <c:pt idx="58">
                  <c:v>0.85104610000000003</c:v>
                </c:pt>
                <c:pt idx="59">
                  <c:v>0.31032100000000001</c:v>
                </c:pt>
                <c:pt idx="60">
                  <c:v>0.1303445</c:v>
                </c:pt>
                <c:pt idx="61">
                  <c:v>0.29894949999999998</c:v>
                </c:pt>
                <c:pt idx="62">
                  <c:v>0.54882969999999998</c:v>
                </c:pt>
                <c:pt idx="63">
                  <c:v>10.75329</c:v>
                </c:pt>
                <c:pt idx="64">
                  <c:v>1.6081430000000001</c:v>
                </c:pt>
                <c:pt idx="65">
                  <c:v>7.680824E-2</c:v>
                </c:pt>
                <c:pt idx="66">
                  <c:v>0.13914319999999999</c:v>
                </c:pt>
                <c:pt idx="67">
                  <c:v>0.1854614</c:v>
                </c:pt>
                <c:pt idx="68">
                  <c:v>49.17745</c:v>
                </c:pt>
                <c:pt idx="69">
                  <c:v>31.75019</c:v>
                </c:pt>
                <c:pt idx="70">
                  <c:v>11.13532</c:v>
                </c:pt>
                <c:pt idx="71">
                  <c:v>2.3265790000000002</c:v>
                </c:pt>
                <c:pt idx="72">
                  <c:v>0.51725339999999997</c:v>
                </c:pt>
                <c:pt idx="73">
                  <c:v>0.4076785</c:v>
                </c:pt>
                <c:pt idx="74">
                  <c:v>0.44981759999999998</c:v>
                </c:pt>
                <c:pt idx="75">
                  <c:v>38.088239999999999</c:v>
                </c:pt>
                <c:pt idx="76">
                  <c:v>42.418059999999997</c:v>
                </c:pt>
                <c:pt idx="77">
                  <c:v>31.16114</c:v>
                </c:pt>
                <c:pt idx="78">
                  <c:v>0.89212060000000004</c:v>
                </c:pt>
                <c:pt idx="79">
                  <c:v>0.56450049999999996</c:v>
                </c:pt>
                <c:pt idx="80">
                  <c:v>0.1219066</c:v>
                </c:pt>
                <c:pt idx="81">
                  <c:v>0.18450150000000001</c:v>
                </c:pt>
                <c:pt idx="82">
                  <c:v>42.827080000000002</c:v>
                </c:pt>
                <c:pt idx="83">
                  <c:v>36.281469999999999</c:v>
                </c:pt>
                <c:pt idx="84">
                  <c:v>1.028219</c:v>
                </c:pt>
                <c:pt idx="85">
                  <c:v>1.361046</c:v>
                </c:pt>
                <c:pt idx="86">
                  <c:v>0.50029889999999999</c:v>
                </c:pt>
                <c:pt idx="87">
                  <c:v>0.67731379999999997</c:v>
                </c:pt>
                <c:pt idx="88">
                  <c:v>0.53453119999999998</c:v>
                </c:pt>
                <c:pt idx="89">
                  <c:v>51.319119999999998</c:v>
                </c:pt>
                <c:pt idx="90">
                  <c:v>23.32048</c:v>
                </c:pt>
                <c:pt idx="91">
                  <c:v>0.75085840000000004</c:v>
                </c:pt>
                <c:pt idx="92">
                  <c:v>0.80239150000000004</c:v>
                </c:pt>
                <c:pt idx="93">
                  <c:v>0.57919810000000005</c:v>
                </c:pt>
                <c:pt idx="94">
                  <c:v>0.2258781</c:v>
                </c:pt>
                <c:pt idx="95">
                  <c:v>1.318559</c:v>
                </c:pt>
                <c:pt idx="96">
                  <c:v>16.078749999999999</c:v>
                </c:pt>
                <c:pt idx="97">
                  <c:v>2.0385390000000001</c:v>
                </c:pt>
                <c:pt idx="98">
                  <c:v>0.4681265</c:v>
                </c:pt>
                <c:pt idx="99">
                  <c:v>45.24962</c:v>
                </c:pt>
                <c:pt idx="100">
                  <c:v>28.504770000000001</c:v>
                </c:pt>
                <c:pt idx="101">
                  <c:v>1.2536769999999999</c:v>
                </c:pt>
                <c:pt idx="102">
                  <c:v>0.29829489999999997</c:v>
                </c:pt>
                <c:pt idx="103">
                  <c:v>0.1709087</c:v>
                </c:pt>
                <c:pt idx="104">
                  <c:v>0.11068459999999999</c:v>
                </c:pt>
                <c:pt idx="105">
                  <c:v>0.34518900000000002</c:v>
                </c:pt>
                <c:pt idx="106">
                  <c:v>1.0050559999999999</c:v>
                </c:pt>
                <c:pt idx="107">
                  <c:v>1.1846969999999999</c:v>
                </c:pt>
                <c:pt idx="108">
                  <c:v>27.301770000000001</c:v>
                </c:pt>
                <c:pt idx="109">
                  <c:v>0.90001489999999995</c:v>
                </c:pt>
                <c:pt idx="110">
                  <c:v>0.28495730000000002</c:v>
                </c:pt>
                <c:pt idx="111">
                  <c:v>0.44838790000000001</c:v>
                </c:pt>
                <c:pt idx="112">
                  <c:v>0.84527730000000001</c:v>
                </c:pt>
                <c:pt idx="113">
                  <c:v>13.54461</c:v>
                </c:pt>
                <c:pt idx="114">
                  <c:v>42.325920000000004</c:v>
                </c:pt>
                <c:pt idx="115">
                  <c:v>22.035710000000002</c:v>
                </c:pt>
                <c:pt idx="116">
                  <c:v>8.1357400000000002</c:v>
                </c:pt>
                <c:pt idx="117">
                  <c:v>0.97392230000000002</c:v>
                </c:pt>
                <c:pt idx="118">
                  <c:v>0.3144267</c:v>
                </c:pt>
                <c:pt idx="119">
                  <c:v>0.22228999999999999</c:v>
                </c:pt>
                <c:pt idx="120">
                  <c:v>0.17415739999999999</c:v>
                </c:pt>
                <c:pt idx="121">
                  <c:v>0.20805860000000001</c:v>
                </c:pt>
                <c:pt idx="122">
                  <c:v>42.289900000000003</c:v>
                </c:pt>
                <c:pt idx="123">
                  <c:v>35.058410000000002</c:v>
                </c:pt>
                <c:pt idx="124">
                  <c:v>1.31159</c:v>
                </c:pt>
                <c:pt idx="125">
                  <c:v>0.22228999999999999</c:v>
                </c:pt>
                <c:pt idx="126">
                  <c:v>0.52128039999999998</c:v>
                </c:pt>
                <c:pt idx="127">
                  <c:v>41.211770000000001</c:v>
                </c:pt>
                <c:pt idx="128">
                  <c:v>10.51154</c:v>
                </c:pt>
                <c:pt idx="129">
                  <c:v>1.730812</c:v>
                </c:pt>
                <c:pt idx="130">
                  <c:v>0.39986549999999998</c:v>
                </c:pt>
                <c:pt idx="131">
                  <c:v>0.23305229999999999</c:v>
                </c:pt>
                <c:pt idx="132">
                  <c:v>5.4083100000000002E-2</c:v>
                </c:pt>
                <c:pt idx="133">
                  <c:v>0.26095289999999999</c:v>
                </c:pt>
                <c:pt idx="134">
                  <c:v>15.941039999999999</c:v>
                </c:pt>
                <c:pt idx="135">
                  <c:v>2.8866960000000002</c:v>
                </c:pt>
                <c:pt idx="136">
                  <c:v>0.37173719999999999</c:v>
                </c:pt>
                <c:pt idx="137">
                  <c:v>0.2268317</c:v>
                </c:pt>
                <c:pt idx="138">
                  <c:v>0.14774119999999999</c:v>
                </c:pt>
                <c:pt idx="139">
                  <c:v>0.2094818</c:v>
                </c:pt>
                <c:pt idx="140">
                  <c:v>35.658450000000002</c:v>
                </c:pt>
                <c:pt idx="141">
                  <c:v>48.613430000000001</c:v>
                </c:pt>
                <c:pt idx="142">
                  <c:v>18.026420000000002</c:v>
                </c:pt>
                <c:pt idx="143">
                  <c:v>1.0525249999999999</c:v>
                </c:pt>
                <c:pt idx="144">
                  <c:v>0.46931289999999998</c:v>
                </c:pt>
                <c:pt idx="145">
                  <c:v>0.29867919999999998</c:v>
                </c:pt>
                <c:pt idx="146">
                  <c:v>0.31537739999999997</c:v>
                </c:pt>
                <c:pt idx="147">
                  <c:v>0.36083670000000001</c:v>
                </c:pt>
                <c:pt idx="148">
                  <c:v>0.61915480000000001</c:v>
                </c:pt>
                <c:pt idx="149">
                  <c:v>37.883099999999999</c:v>
                </c:pt>
                <c:pt idx="150">
                  <c:v>52.170549999999999</c:v>
                </c:pt>
                <c:pt idx="151">
                  <c:v>17.447420000000001</c:v>
                </c:pt>
                <c:pt idx="152">
                  <c:v>0.88814820000000005</c:v>
                </c:pt>
                <c:pt idx="153">
                  <c:v>0.27738790000000002</c:v>
                </c:pt>
                <c:pt idx="154">
                  <c:v>4.9958679999999998E-2</c:v>
                </c:pt>
                <c:pt idx="155">
                  <c:v>0.1199881</c:v>
                </c:pt>
                <c:pt idx="156">
                  <c:v>38.944760000000002</c:v>
                </c:pt>
                <c:pt idx="157">
                  <c:v>42.187690000000003</c:v>
                </c:pt>
                <c:pt idx="158">
                  <c:v>15.555020000000001</c:v>
                </c:pt>
                <c:pt idx="159">
                  <c:v>3.667081</c:v>
                </c:pt>
                <c:pt idx="160">
                  <c:v>0.29928719999999998</c:v>
                </c:pt>
                <c:pt idx="161">
                  <c:v>0.90262220000000004</c:v>
                </c:pt>
                <c:pt idx="162">
                  <c:v>0.62312789999999996</c:v>
                </c:pt>
                <c:pt idx="163">
                  <c:v>0.141487</c:v>
                </c:pt>
                <c:pt idx="164">
                  <c:v>31.237110000000001</c:v>
                </c:pt>
                <c:pt idx="165">
                  <c:v>26.556229999999999</c:v>
                </c:pt>
                <c:pt idx="166">
                  <c:v>11.08639</c:v>
                </c:pt>
                <c:pt idx="167">
                  <c:v>1.775949</c:v>
                </c:pt>
                <c:pt idx="168">
                  <c:v>0.5789282</c:v>
                </c:pt>
                <c:pt idx="169">
                  <c:v>0.1718365</c:v>
                </c:pt>
                <c:pt idx="170">
                  <c:v>16.439240000000002</c:v>
                </c:pt>
                <c:pt idx="171">
                  <c:v>3.1878549999999999</c:v>
                </c:pt>
                <c:pt idx="172">
                  <c:v>0.86324129999999999</c:v>
                </c:pt>
                <c:pt idx="173">
                  <c:v>0.39374360000000003</c:v>
                </c:pt>
                <c:pt idx="174">
                  <c:v>0.1859363</c:v>
                </c:pt>
                <c:pt idx="175">
                  <c:v>21.244869999999999</c:v>
                </c:pt>
                <c:pt idx="176">
                  <c:v>7.2385950000000001</c:v>
                </c:pt>
                <c:pt idx="177">
                  <c:v>1.6034949999999999</c:v>
                </c:pt>
                <c:pt idx="178">
                  <c:v>1.150444</c:v>
                </c:pt>
                <c:pt idx="179">
                  <c:v>0.70986190000000005</c:v>
                </c:pt>
                <c:pt idx="180">
                  <c:v>28.659800000000001</c:v>
                </c:pt>
                <c:pt idx="181">
                  <c:v>8.2737049999999996</c:v>
                </c:pt>
                <c:pt idx="182">
                  <c:v>0.1168447</c:v>
                </c:pt>
                <c:pt idx="183">
                  <c:v>0.41184159999999997</c:v>
                </c:pt>
                <c:pt idx="184">
                  <c:v>45.006480000000003</c:v>
                </c:pt>
                <c:pt idx="185">
                  <c:v>44.730130000000003</c:v>
                </c:pt>
                <c:pt idx="186">
                  <c:v>9.1288079999999994</c:v>
                </c:pt>
                <c:pt idx="187">
                  <c:v>0.33674280000000001</c:v>
                </c:pt>
                <c:pt idx="188">
                  <c:v>0.28775640000000002</c:v>
                </c:pt>
                <c:pt idx="189">
                  <c:v>3.9923279999999998E-2</c:v>
                </c:pt>
                <c:pt idx="190">
                  <c:v>0.3671045</c:v>
                </c:pt>
                <c:pt idx="191">
                  <c:v>0.82568929999999996</c:v>
                </c:pt>
                <c:pt idx="192">
                  <c:v>0.95707200000000003</c:v>
                </c:pt>
                <c:pt idx="193">
                  <c:v>49.915489999999998</c:v>
                </c:pt>
                <c:pt idx="194">
                  <c:v>26.409089999999999</c:v>
                </c:pt>
                <c:pt idx="195">
                  <c:v>15.62485</c:v>
                </c:pt>
                <c:pt idx="196">
                  <c:v>0.49326710000000001</c:v>
                </c:pt>
                <c:pt idx="197">
                  <c:v>0.69080180000000002</c:v>
                </c:pt>
                <c:pt idx="198">
                  <c:v>1.00491</c:v>
                </c:pt>
                <c:pt idx="199">
                  <c:v>0.25247429999999998</c:v>
                </c:pt>
                <c:pt idx="200">
                  <c:v>0.47027950000000002</c:v>
                </c:pt>
                <c:pt idx="201">
                  <c:v>50.199309999999997</c:v>
                </c:pt>
                <c:pt idx="202">
                  <c:v>30.267330000000001</c:v>
                </c:pt>
                <c:pt idx="203">
                  <c:v>0.27802759999999999</c:v>
                </c:pt>
                <c:pt idx="204">
                  <c:v>0.35580590000000001</c:v>
                </c:pt>
                <c:pt idx="205">
                  <c:v>0.2144982</c:v>
                </c:pt>
                <c:pt idx="206">
                  <c:v>0.1249895</c:v>
                </c:pt>
                <c:pt idx="207">
                  <c:v>55.587240000000001</c:v>
                </c:pt>
                <c:pt idx="208">
                  <c:v>24.57123</c:v>
                </c:pt>
                <c:pt idx="209">
                  <c:v>2.3032370000000002</c:v>
                </c:pt>
                <c:pt idx="210">
                  <c:v>0.81201619999999997</c:v>
                </c:pt>
                <c:pt idx="211">
                  <c:v>0.20427890000000001</c:v>
                </c:pt>
                <c:pt idx="212">
                  <c:v>57.105980000000002</c:v>
                </c:pt>
                <c:pt idx="213">
                  <c:v>23.05978</c:v>
                </c:pt>
                <c:pt idx="214">
                  <c:v>2.1278090000000001</c:v>
                </c:pt>
                <c:pt idx="215">
                  <c:v>0.18025959999999999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3-4F50-9FE5-4025553E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469800"/>
        <c:axId val="582465208"/>
      </c:lineChart>
      <c:catAx>
        <c:axId val="58246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angle (per second)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65208"/>
        <c:crosses val="autoZero"/>
        <c:auto val="1"/>
        <c:lblAlgn val="ctr"/>
        <c:lblOffset val="100"/>
        <c:noMultiLvlLbl val="0"/>
      </c:catAx>
      <c:valAx>
        <c:axId val="5824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velocity (deg/s)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6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 profile - Standard Route (Wieghted)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 Route'!$N$4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'Standard Route'!$M$5:$M$220</c:f>
              <c:numCache>
                <c:formatCode>General</c:formatCode>
                <c:ptCount val="216"/>
                <c:pt idx="0">
                  <c:v>293.31489999999997</c:v>
                </c:pt>
                <c:pt idx="1">
                  <c:v>293.30216000000001</c:v>
                </c:pt>
                <c:pt idx="2">
                  <c:v>293.33767999999998</c:v>
                </c:pt>
                <c:pt idx="3">
                  <c:v>292.70963</c:v>
                </c:pt>
                <c:pt idx="4">
                  <c:v>292.19321000000002</c:v>
                </c:pt>
                <c:pt idx="5">
                  <c:v>292.49927000000002</c:v>
                </c:pt>
                <c:pt idx="6">
                  <c:v>321.63517999999999</c:v>
                </c:pt>
                <c:pt idx="7">
                  <c:v>2.0575169999999998</c:v>
                </c:pt>
                <c:pt idx="8">
                  <c:v>21.768360000000001</c:v>
                </c:pt>
                <c:pt idx="9">
                  <c:v>24.239809999999999</c:v>
                </c:pt>
                <c:pt idx="10">
                  <c:v>24.413879999999999</c:v>
                </c:pt>
                <c:pt idx="11">
                  <c:v>24.351369999999999</c:v>
                </c:pt>
                <c:pt idx="12">
                  <c:v>24.361409999999999</c:v>
                </c:pt>
                <c:pt idx="13">
                  <c:v>24.391439999999999</c:v>
                </c:pt>
                <c:pt idx="14">
                  <c:v>24.4056</c:v>
                </c:pt>
                <c:pt idx="15">
                  <c:v>24.469570000000001</c:v>
                </c:pt>
                <c:pt idx="16">
                  <c:v>24.303239999999999</c:v>
                </c:pt>
                <c:pt idx="17">
                  <c:v>24.338149999999999</c:v>
                </c:pt>
                <c:pt idx="18">
                  <c:v>29.732469999999999</c:v>
                </c:pt>
                <c:pt idx="19">
                  <c:v>71.490799999999993</c:v>
                </c:pt>
                <c:pt idx="20">
                  <c:v>88.129519999999999</c:v>
                </c:pt>
                <c:pt idx="21">
                  <c:v>87.827939999999998</c:v>
                </c:pt>
                <c:pt idx="22">
                  <c:v>80.887919999999994</c:v>
                </c:pt>
                <c:pt idx="23">
                  <c:v>39.66534</c:v>
                </c:pt>
                <c:pt idx="24">
                  <c:v>8.1137779999999999</c:v>
                </c:pt>
                <c:pt idx="25">
                  <c:v>358.22227199999998</c:v>
                </c:pt>
                <c:pt idx="26">
                  <c:v>359.45187970000001</c:v>
                </c:pt>
                <c:pt idx="27">
                  <c:v>359.44193480000001</c:v>
                </c:pt>
                <c:pt idx="28">
                  <c:v>359.43941849999999</c:v>
                </c:pt>
                <c:pt idx="29">
                  <c:v>359.44446579999999</c:v>
                </c:pt>
                <c:pt idx="30">
                  <c:v>359.45477599999998</c:v>
                </c:pt>
                <c:pt idx="31">
                  <c:v>359.44905610000001</c:v>
                </c:pt>
                <c:pt idx="32">
                  <c:v>27.764869999999998</c:v>
                </c:pt>
                <c:pt idx="33">
                  <c:v>69.567300000000003</c:v>
                </c:pt>
                <c:pt idx="34">
                  <c:v>88.124129999999994</c:v>
                </c:pt>
                <c:pt idx="35">
                  <c:v>87.136830000000003</c:v>
                </c:pt>
                <c:pt idx="36">
                  <c:v>87.058769999999996</c:v>
                </c:pt>
                <c:pt idx="37">
                  <c:v>87.02928</c:v>
                </c:pt>
                <c:pt idx="38">
                  <c:v>58.572519999999997</c:v>
                </c:pt>
                <c:pt idx="39">
                  <c:v>21.670059999999999</c:v>
                </c:pt>
                <c:pt idx="40">
                  <c:v>9.8151229999999998</c:v>
                </c:pt>
                <c:pt idx="41">
                  <c:v>8.6404910000000008</c:v>
                </c:pt>
                <c:pt idx="42">
                  <c:v>8.7525460000000006</c:v>
                </c:pt>
                <c:pt idx="43">
                  <c:v>8.7524719999999991</c:v>
                </c:pt>
                <c:pt idx="44">
                  <c:v>346.61919999999998</c:v>
                </c:pt>
                <c:pt idx="45">
                  <c:v>304.68947000000003</c:v>
                </c:pt>
                <c:pt idx="46">
                  <c:v>284.73489000000001</c:v>
                </c:pt>
                <c:pt idx="47">
                  <c:v>279.26859000000002</c:v>
                </c:pt>
                <c:pt idx="48">
                  <c:v>279.55258000000003</c:v>
                </c:pt>
                <c:pt idx="49">
                  <c:v>279.58096999999998</c:v>
                </c:pt>
                <c:pt idx="50">
                  <c:v>279.62185999999997</c:v>
                </c:pt>
                <c:pt idx="51">
                  <c:v>275.88206000000002</c:v>
                </c:pt>
                <c:pt idx="52">
                  <c:v>254.34690000000001</c:v>
                </c:pt>
                <c:pt idx="53">
                  <c:v>252.9802</c:v>
                </c:pt>
                <c:pt idx="54">
                  <c:v>252.95650000000001</c:v>
                </c:pt>
                <c:pt idx="55">
                  <c:v>252.9212</c:v>
                </c:pt>
                <c:pt idx="56">
                  <c:v>245.25720000000001</c:v>
                </c:pt>
                <c:pt idx="57">
                  <c:v>233.1876</c:v>
                </c:pt>
                <c:pt idx="58">
                  <c:v>234.23609999999999</c:v>
                </c:pt>
                <c:pt idx="59">
                  <c:v>234.43380000000002</c:v>
                </c:pt>
                <c:pt idx="60">
                  <c:v>234.4323</c:v>
                </c:pt>
                <c:pt idx="61">
                  <c:v>234.4348</c:v>
                </c:pt>
                <c:pt idx="62">
                  <c:v>233.9744</c:v>
                </c:pt>
                <c:pt idx="63">
                  <c:v>224.93770000000001</c:v>
                </c:pt>
                <c:pt idx="64">
                  <c:v>224.41540000000001</c:v>
                </c:pt>
                <c:pt idx="65">
                  <c:v>224.49760000000001</c:v>
                </c:pt>
                <c:pt idx="66">
                  <c:v>224.5249</c:v>
                </c:pt>
                <c:pt idx="67">
                  <c:v>224.54069999999999</c:v>
                </c:pt>
                <c:pt idx="68">
                  <c:v>199.3083</c:v>
                </c:pt>
                <c:pt idx="69">
                  <c:v>152.57320000000001</c:v>
                </c:pt>
                <c:pt idx="70">
                  <c:v>136.86369999999999</c:v>
                </c:pt>
                <c:pt idx="71">
                  <c:v>133.71469999999999</c:v>
                </c:pt>
                <c:pt idx="72">
                  <c:v>134.00049999999999</c:v>
                </c:pt>
                <c:pt idx="73">
                  <c:v>134.07689999999999</c:v>
                </c:pt>
                <c:pt idx="74">
                  <c:v>134.1542</c:v>
                </c:pt>
                <c:pt idx="75">
                  <c:v>147.14619999999999</c:v>
                </c:pt>
                <c:pt idx="76">
                  <c:v>188.99100000000001</c:v>
                </c:pt>
                <c:pt idx="77">
                  <c:v>229.03749999999999</c:v>
                </c:pt>
                <c:pt idx="78">
                  <c:v>244.18009999999998</c:v>
                </c:pt>
                <c:pt idx="79">
                  <c:v>243.22</c:v>
                </c:pt>
                <c:pt idx="80">
                  <c:v>243.18950000000001</c:v>
                </c:pt>
                <c:pt idx="81">
                  <c:v>243.17059999999998</c:v>
                </c:pt>
                <c:pt idx="82">
                  <c:v>273.19668999999999</c:v>
                </c:pt>
                <c:pt idx="83">
                  <c:v>313.83388000000002</c:v>
                </c:pt>
                <c:pt idx="84">
                  <c:v>331.76483000000002</c:v>
                </c:pt>
                <c:pt idx="85">
                  <c:v>330.91374000000002</c:v>
                </c:pt>
                <c:pt idx="86">
                  <c:v>330.73343999999997</c:v>
                </c:pt>
                <c:pt idx="87">
                  <c:v>330.80646000000002</c:v>
                </c:pt>
                <c:pt idx="88">
                  <c:v>330.74137999999999</c:v>
                </c:pt>
                <c:pt idx="89">
                  <c:v>296.73158999999998</c:v>
                </c:pt>
                <c:pt idx="90">
                  <c:v>255.42840000000001</c:v>
                </c:pt>
                <c:pt idx="91">
                  <c:v>243.33679999999998</c:v>
                </c:pt>
                <c:pt idx="92">
                  <c:v>244.4282</c:v>
                </c:pt>
                <c:pt idx="93">
                  <c:v>244.4589</c:v>
                </c:pt>
                <c:pt idx="94">
                  <c:v>244.40440000000001</c:v>
                </c:pt>
                <c:pt idx="95">
                  <c:v>244.36660000000001</c:v>
                </c:pt>
                <c:pt idx="96">
                  <c:v>228.96639999999999</c:v>
                </c:pt>
                <c:pt idx="97">
                  <c:v>225.0258</c:v>
                </c:pt>
                <c:pt idx="98">
                  <c:v>224.9973</c:v>
                </c:pt>
                <c:pt idx="99">
                  <c:v>240.0582</c:v>
                </c:pt>
                <c:pt idx="100">
                  <c:v>286.33690999999999</c:v>
                </c:pt>
                <c:pt idx="101">
                  <c:v>304.30957999999998</c:v>
                </c:pt>
                <c:pt idx="102">
                  <c:v>303.42237999999998</c:v>
                </c:pt>
                <c:pt idx="103">
                  <c:v>303.23392000000001</c:v>
                </c:pt>
                <c:pt idx="104">
                  <c:v>303.24598000000003</c:v>
                </c:pt>
                <c:pt idx="105">
                  <c:v>303.35701999999998</c:v>
                </c:pt>
                <c:pt idx="106">
                  <c:v>303.37605000000002</c:v>
                </c:pt>
                <c:pt idx="107">
                  <c:v>303.24921999999998</c:v>
                </c:pt>
                <c:pt idx="108">
                  <c:v>324.81243000000001</c:v>
                </c:pt>
                <c:pt idx="109">
                  <c:v>332.72237000000001</c:v>
                </c:pt>
                <c:pt idx="110">
                  <c:v>332.52530000000002</c:v>
                </c:pt>
                <c:pt idx="111">
                  <c:v>332.50362999999999</c:v>
                </c:pt>
                <c:pt idx="112">
                  <c:v>332.62139000000002</c:v>
                </c:pt>
                <c:pt idx="113">
                  <c:v>331.28156999999999</c:v>
                </c:pt>
                <c:pt idx="114">
                  <c:v>293.98824000000002</c:v>
                </c:pt>
                <c:pt idx="115">
                  <c:v>257.18200000000002</c:v>
                </c:pt>
                <c:pt idx="116">
                  <c:v>244.9785</c:v>
                </c:pt>
                <c:pt idx="117">
                  <c:v>245.6105</c:v>
                </c:pt>
                <c:pt idx="118">
                  <c:v>245.55770000000001</c:v>
                </c:pt>
                <c:pt idx="119">
                  <c:v>245.52760000000001</c:v>
                </c:pt>
                <c:pt idx="120">
                  <c:v>245.5461</c:v>
                </c:pt>
                <c:pt idx="121">
                  <c:v>245.54169999999999</c:v>
                </c:pt>
                <c:pt idx="122">
                  <c:v>265.96776</c:v>
                </c:pt>
                <c:pt idx="123">
                  <c:v>307.21255000000002</c:v>
                </c:pt>
                <c:pt idx="124">
                  <c:v>324.36658</c:v>
                </c:pt>
                <c:pt idx="125">
                  <c:v>323.31986000000001</c:v>
                </c:pt>
                <c:pt idx="126">
                  <c:v>323.30856</c:v>
                </c:pt>
                <c:pt idx="127">
                  <c:v>302.79131999999998</c:v>
                </c:pt>
                <c:pt idx="128">
                  <c:v>274.39503999999999</c:v>
                </c:pt>
                <c:pt idx="129">
                  <c:v>264.90787999999998</c:v>
                </c:pt>
                <c:pt idx="130">
                  <c:v>265.58568000000002</c:v>
                </c:pt>
                <c:pt idx="131">
                  <c:v>265.56758000000002</c:v>
                </c:pt>
                <c:pt idx="132">
                  <c:v>265.54746</c:v>
                </c:pt>
                <c:pt idx="133">
                  <c:v>265.56534999999997</c:v>
                </c:pt>
                <c:pt idx="134">
                  <c:v>251.78370000000001</c:v>
                </c:pt>
                <c:pt idx="135">
                  <c:v>247.08069999999998</c:v>
                </c:pt>
                <c:pt idx="136">
                  <c:v>247.24180000000001</c:v>
                </c:pt>
                <c:pt idx="137">
                  <c:v>247.37389999999999</c:v>
                </c:pt>
                <c:pt idx="138">
                  <c:v>247.3381</c:v>
                </c:pt>
                <c:pt idx="139">
                  <c:v>247.31639999999999</c:v>
                </c:pt>
                <c:pt idx="140">
                  <c:v>253.52609999999999</c:v>
                </c:pt>
                <c:pt idx="141">
                  <c:v>300.80507999999998</c:v>
                </c:pt>
                <c:pt idx="142">
                  <c:v>331.41777000000002</c:v>
                </c:pt>
                <c:pt idx="143">
                  <c:v>334.36469</c:v>
                </c:pt>
                <c:pt idx="144">
                  <c:v>334.62524000000002</c:v>
                </c:pt>
                <c:pt idx="145">
                  <c:v>334.68763999999999</c:v>
                </c:pt>
                <c:pt idx="146">
                  <c:v>334.60095999999999</c:v>
                </c:pt>
                <c:pt idx="147">
                  <c:v>334.66714000000002</c:v>
                </c:pt>
                <c:pt idx="148">
                  <c:v>334.70819</c:v>
                </c:pt>
                <c:pt idx="149">
                  <c:v>328.54106000000002</c:v>
                </c:pt>
                <c:pt idx="150">
                  <c:v>275.92860000000002</c:v>
                </c:pt>
                <c:pt idx="151">
                  <c:v>250.97719999999998</c:v>
                </c:pt>
                <c:pt idx="152">
                  <c:v>248.72710000000001</c:v>
                </c:pt>
                <c:pt idx="153">
                  <c:v>248.411</c:v>
                </c:pt>
                <c:pt idx="154">
                  <c:v>248.6121</c:v>
                </c:pt>
                <c:pt idx="155">
                  <c:v>248.5539</c:v>
                </c:pt>
                <c:pt idx="156">
                  <c:v>261.47050000000002</c:v>
                </c:pt>
                <c:pt idx="157">
                  <c:v>303.57200999999998</c:v>
                </c:pt>
                <c:pt idx="158">
                  <c:v>338.32510000000002</c:v>
                </c:pt>
                <c:pt idx="159">
                  <c:v>345.87891999999999</c:v>
                </c:pt>
                <c:pt idx="160">
                  <c:v>345.58605999999997</c:v>
                </c:pt>
                <c:pt idx="161">
                  <c:v>345.57882999999998</c:v>
                </c:pt>
                <c:pt idx="162">
                  <c:v>345.59068000000002</c:v>
                </c:pt>
                <c:pt idx="163">
                  <c:v>345.60714999999999</c:v>
                </c:pt>
                <c:pt idx="164">
                  <c:v>339.73277999999999</c:v>
                </c:pt>
                <c:pt idx="165">
                  <c:v>302.46780999999999</c:v>
                </c:pt>
                <c:pt idx="166">
                  <c:v>288.99545000000001</c:v>
                </c:pt>
                <c:pt idx="167">
                  <c:v>287.90508</c:v>
                </c:pt>
                <c:pt idx="168">
                  <c:v>287.84546999999998</c:v>
                </c:pt>
                <c:pt idx="169">
                  <c:v>287.99676999999997</c:v>
                </c:pt>
                <c:pt idx="170">
                  <c:v>276.38083</c:v>
                </c:pt>
                <c:pt idx="171">
                  <c:v>269.27643999999998</c:v>
                </c:pt>
                <c:pt idx="172">
                  <c:v>269.69621000000001</c:v>
                </c:pt>
                <c:pt idx="173">
                  <c:v>269.80479000000003</c:v>
                </c:pt>
                <c:pt idx="174">
                  <c:v>269.81443000000002</c:v>
                </c:pt>
                <c:pt idx="175">
                  <c:v>273.95952999999997</c:v>
                </c:pt>
                <c:pt idx="176">
                  <c:v>295.95416999999998</c:v>
                </c:pt>
                <c:pt idx="177">
                  <c:v>296.13270999999997</c:v>
                </c:pt>
                <c:pt idx="178">
                  <c:v>295.55500000000001</c:v>
                </c:pt>
                <c:pt idx="179">
                  <c:v>294.49592999999999</c:v>
                </c:pt>
                <c:pt idx="180">
                  <c:v>278.90828999999997</c:v>
                </c:pt>
                <c:pt idx="181">
                  <c:v>259.04559999999998</c:v>
                </c:pt>
                <c:pt idx="182">
                  <c:v>257.69220000000001</c:v>
                </c:pt>
                <c:pt idx="183">
                  <c:v>257.71320000000003</c:v>
                </c:pt>
                <c:pt idx="184">
                  <c:v>272.68644999999998</c:v>
                </c:pt>
                <c:pt idx="185">
                  <c:v>321.42471999999998</c:v>
                </c:pt>
                <c:pt idx="186">
                  <c:v>345.48054999999999</c:v>
                </c:pt>
                <c:pt idx="187">
                  <c:v>345.82272999999998</c:v>
                </c:pt>
                <c:pt idx="188">
                  <c:v>345.85464000000002</c:v>
                </c:pt>
                <c:pt idx="189">
                  <c:v>345.87518</c:v>
                </c:pt>
                <c:pt idx="190">
                  <c:v>345.91933999999998</c:v>
                </c:pt>
                <c:pt idx="191">
                  <c:v>345.9692</c:v>
                </c:pt>
                <c:pt idx="192">
                  <c:v>345.94128999999998</c:v>
                </c:pt>
                <c:pt idx="193">
                  <c:v>330.06175000000002</c:v>
                </c:pt>
                <c:pt idx="194">
                  <c:v>278.56779</c:v>
                </c:pt>
                <c:pt idx="195">
                  <c:v>259.35609999999997</c:v>
                </c:pt>
                <c:pt idx="196">
                  <c:v>259.15300000000002</c:v>
                </c:pt>
                <c:pt idx="197">
                  <c:v>259.03730000000002</c:v>
                </c:pt>
                <c:pt idx="198">
                  <c:v>258.92989999999998</c:v>
                </c:pt>
                <c:pt idx="199">
                  <c:v>259.11270000000002</c:v>
                </c:pt>
                <c:pt idx="200">
                  <c:v>259.21949999999998</c:v>
                </c:pt>
                <c:pt idx="201">
                  <c:v>274.64731999999998</c:v>
                </c:pt>
                <c:pt idx="202">
                  <c:v>326.38521000000003</c:v>
                </c:pt>
                <c:pt idx="203">
                  <c:v>346.25673</c:v>
                </c:pt>
                <c:pt idx="204">
                  <c:v>345.64296000000002</c:v>
                </c:pt>
                <c:pt idx="205">
                  <c:v>345.62270000000001</c:v>
                </c:pt>
                <c:pt idx="206">
                  <c:v>345.63486</c:v>
                </c:pt>
                <c:pt idx="207">
                  <c:v>319.45859999999999</c:v>
                </c:pt>
                <c:pt idx="208">
                  <c:v>273.21668</c:v>
                </c:pt>
                <c:pt idx="209">
                  <c:v>257.49169999999998</c:v>
                </c:pt>
                <c:pt idx="210">
                  <c:v>258.64210000000003</c:v>
                </c:pt>
                <c:pt idx="211">
                  <c:v>258.85399999999998</c:v>
                </c:pt>
                <c:pt idx="212">
                  <c:v>296.89418999999998</c:v>
                </c:pt>
                <c:pt idx="213">
                  <c:v>338.05095999999998</c:v>
                </c:pt>
                <c:pt idx="214">
                  <c:v>345.48694999999998</c:v>
                </c:pt>
                <c:pt idx="215">
                  <c:v>345.69238999999999</c:v>
                </c:pt>
              </c:numCache>
            </c:numRef>
          </c:cat>
          <c:val>
            <c:numRef>
              <c:f>'Standard Route'!$N$5:$N$220</c:f>
              <c:numCache>
                <c:formatCode>General</c:formatCode>
                <c:ptCount val="216"/>
                <c:pt idx="0">
                  <c:v>0.1171683</c:v>
                </c:pt>
                <c:pt idx="1">
                  <c:v>0.44437720000000003</c:v>
                </c:pt>
                <c:pt idx="2">
                  <c:v>0.35123219999999999</c:v>
                </c:pt>
                <c:pt idx="3">
                  <c:v>0.81737979999999999</c:v>
                </c:pt>
                <c:pt idx="4">
                  <c:v>1.029444</c:v>
                </c:pt>
                <c:pt idx="5">
                  <c:v>2.0864820000000002</c:v>
                </c:pt>
                <c:pt idx="6">
                  <c:v>39.109729999999999</c:v>
                </c:pt>
                <c:pt idx="7">
                  <c:v>29.812329999999999</c:v>
                </c:pt>
                <c:pt idx="8">
                  <c:v>7.3201980000000004</c:v>
                </c:pt>
                <c:pt idx="9">
                  <c:v>0.73864719999999995</c:v>
                </c:pt>
                <c:pt idx="10">
                  <c:v>0.72394809999999998</c:v>
                </c:pt>
                <c:pt idx="11">
                  <c:v>0.6002963</c:v>
                </c:pt>
                <c:pt idx="12">
                  <c:v>0.19945840000000001</c:v>
                </c:pt>
                <c:pt idx="13">
                  <c:v>0.1208438</c:v>
                </c:pt>
                <c:pt idx="14">
                  <c:v>0.19595589999999999</c:v>
                </c:pt>
                <c:pt idx="15">
                  <c:v>0.42275180000000001</c:v>
                </c:pt>
                <c:pt idx="16">
                  <c:v>4.3479830000000002</c:v>
                </c:pt>
                <c:pt idx="17">
                  <c:v>0.18156749999999999</c:v>
                </c:pt>
                <c:pt idx="18">
                  <c:v>32.022109999999998</c:v>
                </c:pt>
                <c:pt idx="19">
                  <c:v>42.877400000000002</c:v>
                </c:pt>
                <c:pt idx="20">
                  <c:v>6.3309889999999998</c:v>
                </c:pt>
                <c:pt idx="21">
                  <c:v>0.95752170000000003</c:v>
                </c:pt>
                <c:pt idx="22">
                  <c:v>31.16666</c:v>
                </c:pt>
                <c:pt idx="23">
                  <c:v>42.681350000000002</c:v>
                </c:pt>
                <c:pt idx="24">
                  <c:v>13.82002</c:v>
                </c:pt>
                <c:pt idx="25">
                  <c:v>1.915408</c:v>
                </c:pt>
                <c:pt idx="26">
                  <c:v>0.4125472</c:v>
                </c:pt>
                <c:pt idx="27">
                  <c:v>0.144535</c:v>
                </c:pt>
                <c:pt idx="28">
                  <c:v>0.18873100000000001</c:v>
                </c:pt>
                <c:pt idx="29">
                  <c:v>5.7350400000000003E-2</c:v>
                </c:pt>
                <c:pt idx="30">
                  <c:v>0.1412987</c:v>
                </c:pt>
                <c:pt idx="31">
                  <c:v>0.23574729999999999</c:v>
                </c:pt>
                <c:pt idx="32">
                  <c:v>43.561390000000003</c:v>
                </c:pt>
                <c:pt idx="33">
                  <c:v>36.96096</c:v>
                </c:pt>
                <c:pt idx="34">
                  <c:v>2.5905719999999999</c:v>
                </c:pt>
                <c:pt idx="35">
                  <c:v>0.69248189999999998</c:v>
                </c:pt>
                <c:pt idx="36">
                  <c:v>0.77302009999999999</c:v>
                </c:pt>
                <c:pt idx="37">
                  <c:v>0.35659580000000002</c:v>
                </c:pt>
                <c:pt idx="38">
                  <c:v>43.227049999999998</c:v>
                </c:pt>
                <c:pt idx="39">
                  <c:v>19.45898</c:v>
                </c:pt>
                <c:pt idx="40">
                  <c:v>10.42652</c:v>
                </c:pt>
                <c:pt idx="41">
                  <c:v>1.8480920000000001</c:v>
                </c:pt>
                <c:pt idx="42">
                  <c:v>0.2124846</c:v>
                </c:pt>
                <c:pt idx="43">
                  <c:v>0.26343949999999999</c:v>
                </c:pt>
                <c:pt idx="44">
                  <c:v>41.526899999999998</c:v>
                </c:pt>
                <c:pt idx="45">
                  <c:v>38.956069999999997</c:v>
                </c:pt>
                <c:pt idx="46">
                  <c:v>12.26586</c:v>
                </c:pt>
                <c:pt idx="47">
                  <c:v>2.6153529999999998</c:v>
                </c:pt>
                <c:pt idx="48">
                  <c:v>0.32355420000000001</c:v>
                </c:pt>
                <c:pt idx="49">
                  <c:v>0.54063899999999998</c:v>
                </c:pt>
                <c:pt idx="50">
                  <c:v>0.30031049999999998</c:v>
                </c:pt>
                <c:pt idx="51">
                  <c:v>18.780439999999999</c:v>
                </c:pt>
                <c:pt idx="52">
                  <c:v>9.0806009999999997</c:v>
                </c:pt>
                <c:pt idx="53">
                  <c:v>0.47074470000000002</c:v>
                </c:pt>
                <c:pt idx="54">
                  <c:v>0.13914319999999999</c:v>
                </c:pt>
                <c:pt idx="55">
                  <c:v>0.1716985</c:v>
                </c:pt>
                <c:pt idx="56">
                  <c:v>18.986190000000001</c:v>
                </c:pt>
                <c:pt idx="57">
                  <c:v>1.231055</c:v>
                </c:pt>
                <c:pt idx="58">
                  <c:v>0.85104610000000003</c:v>
                </c:pt>
                <c:pt idx="59">
                  <c:v>0.31032100000000001</c:v>
                </c:pt>
                <c:pt idx="60">
                  <c:v>0.1303445</c:v>
                </c:pt>
                <c:pt idx="61">
                  <c:v>0.29894949999999998</c:v>
                </c:pt>
                <c:pt idx="62">
                  <c:v>0.54882969999999998</c:v>
                </c:pt>
                <c:pt idx="63">
                  <c:v>10.75329</c:v>
                </c:pt>
                <c:pt idx="64">
                  <c:v>1.6081430000000001</c:v>
                </c:pt>
                <c:pt idx="65">
                  <c:v>7.680824E-2</c:v>
                </c:pt>
                <c:pt idx="66">
                  <c:v>0.13914319999999999</c:v>
                </c:pt>
                <c:pt idx="67">
                  <c:v>0.1854614</c:v>
                </c:pt>
                <c:pt idx="68">
                  <c:v>49.17745</c:v>
                </c:pt>
                <c:pt idx="69">
                  <c:v>31.75019</c:v>
                </c:pt>
                <c:pt idx="70">
                  <c:v>11.13532</c:v>
                </c:pt>
                <c:pt idx="71">
                  <c:v>2.3265790000000002</c:v>
                </c:pt>
                <c:pt idx="72">
                  <c:v>0.51725339999999997</c:v>
                </c:pt>
                <c:pt idx="73">
                  <c:v>0.4076785</c:v>
                </c:pt>
                <c:pt idx="74">
                  <c:v>0.44981759999999998</c:v>
                </c:pt>
                <c:pt idx="75">
                  <c:v>38.088239999999999</c:v>
                </c:pt>
                <c:pt idx="76">
                  <c:v>42.418059999999997</c:v>
                </c:pt>
                <c:pt idx="77">
                  <c:v>31.16114</c:v>
                </c:pt>
                <c:pt idx="78">
                  <c:v>0.89212060000000004</c:v>
                </c:pt>
                <c:pt idx="79">
                  <c:v>0.56450049999999996</c:v>
                </c:pt>
                <c:pt idx="80">
                  <c:v>0.1219066</c:v>
                </c:pt>
                <c:pt idx="81">
                  <c:v>0.18450150000000001</c:v>
                </c:pt>
                <c:pt idx="82">
                  <c:v>42.827080000000002</c:v>
                </c:pt>
                <c:pt idx="83">
                  <c:v>36.281469999999999</c:v>
                </c:pt>
                <c:pt idx="84">
                  <c:v>1.028219</c:v>
                </c:pt>
                <c:pt idx="85">
                  <c:v>1.361046</c:v>
                </c:pt>
                <c:pt idx="86">
                  <c:v>0.50029889999999999</c:v>
                </c:pt>
                <c:pt idx="87">
                  <c:v>0.67731379999999997</c:v>
                </c:pt>
                <c:pt idx="88">
                  <c:v>0.53453119999999998</c:v>
                </c:pt>
                <c:pt idx="89">
                  <c:v>51.319119999999998</c:v>
                </c:pt>
                <c:pt idx="90">
                  <c:v>23.32048</c:v>
                </c:pt>
                <c:pt idx="91">
                  <c:v>0.75085840000000004</c:v>
                </c:pt>
                <c:pt idx="92">
                  <c:v>0.80239150000000004</c:v>
                </c:pt>
                <c:pt idx="93">
                  <c:v>0.57919810000000005</c:v>
                </c:pt>
                <c:pt idx="94">
                  <c:v>0.2258781</c:v>
                </c:pt>
                <c:pt idx="95">
                  <c:v>1.318559</c:v>
                </c:pt>
                <c:pt idx="96">
                  <c:v>16.078749999999999</c:v>
                </c:pt>
                <c:pt idx="97">
                  <c:v>2.0385390000000001</c:v>
                </c:pt>
                <c:pt idx="98">
                  <c:v>0.4681265</c:v>
                </c:pt>
                <c:pt idx="99">
                  <c:v>45.24962</c:v>
                </c:pt>
                <c:pt idx="100">
                  <c:v>28.504770000000001</c:v>
                </c:pt>
                <c:pt idx="101">
                  <c:v>1.2536769999999999</c:v>
                </c:pt>
                <c:pt idx="102">
                  <c:v>0.29829489999999997</c:v>
                </c:pt>
                <c:pt idx="103">
                  <c:v>0.1709087</c:v>
                </c:pt>
                <c:pt idx="104">
                  <c:v>0.11068459999999999</c:v>
                </c:pt>
                <c:pt idx="105">
                  <c:v>0.34518900000000002</c:v>
                </c:pt>
                <c:pt idx="106">
                  <c:v>1.0050559999999999</c:v>
                </c:pt>
                <c:pt idx="107">
                  <c:v>1.1846969999999999</c:v>
                </c:pt>
                <c:pt idx="108">
                  <c:v>27.301770000000001</c:v>
                </c:pt>
                <c:pt idx="109">
                  <c:v>0.90001489999999995</c:v>
                </c:pt>
                <c:pt idx="110">
                  <c:v>0.28495730000000002</c:v>
                </c:pt>
                <c:pt idx="111">
                  <c:v>0.44838790000000001</c:v>
                </c:pt>
                <c:pt idx="112">
                  <c:v>0.84527730000000001</c:v>
                </c:pt>
                <c:pt idx="113">
                  <c:v>13.54461</c:v>
                </c:pt>
                <c:pt idx="114">
                  <c:v>42.325920000000004</c:v>
                </c:pt>
                <c:pt idx="115">
                  <c:v>22.035710000000002</c:v>
                </c:pt>
                <c:pt idx="116">
                  <c:v>8.1357400000000002</c:v>
                </c:pt>
                <c:pt idx="117">
                  <c:v>0.97392230000000002</c:v>
                </c:pt>
                <c:pt idx="118">
                  <c:v>0.3144267</c:v>
                </c:pt>
                <c:pt idx="119">
                  <c:v>0.22228999999999999</c:v>
                </c:pt>
                <c:pt idx="120">
                  <c:v>0.17415739999999999</c:v>
                </c:pt>
                <c:pt idx="121">
                  <c:v>0.20805860000000001</c:v>
                </c:pt>
                <c:pt idx="122">
                  <c:v>42.289900000000003</c:v>
                </c:pt>
                <c:pt idx="123">
                  <c:v>35.058410000000002</c:v>
                </c:pt>
                <c:pt idx="124">
                  <c:v>1.31159</c:v>
                </c:pt>
                <c:pt idx="125">
                  <c:v>0.22228999999999999</c:v>
                </c:pt>
                <c:pt idx="126">
                  <c:v>0.52128039999999998</c:v>
                </c:pt>
                <c:pt idx="127">
                  <c:v>41.211770000000001</c:v>
                </c:pt>
                <c:pt idx="128">
                  <c:v>10.51154</c:v>
                </c:pt>
                <c:pt idx="129">
                  <c:v>1.730812</c:v>
                </c:pt>
                <c:pt idx="130">
                  <c:v>0.39986549999999998</c:v>
                </c:pt>
                <c:pt idx="131">
                  <c:v>0.23305229999999999</c:v>
                </c:pt>
                <c:pt idx="132">
                  <c:v>5.4083100000000002E-2</c:v>
                </c:pt>
                <c:pt idx="133">
                  <c:v>0.26095289999999999</c:v>
                </c:pt>
                <c:pt idx="134">
                  <c:v>15.941039999999999</c:v>
                </c:pt>
                <c:pt idx="135">
                  <c:v>2.8866960000000002</c:v>
                </c:pt>
                <c:pt idx="136">
                  <c:v>0.37173719999999999</c:v>
                </c:pt>
                <c:pt idx="137">
                  <c:v>0.2268317</c:v>
                </c:pt>
                <c:pt idx="138">
                  <c:v>0.14774119999999999</c:v>
                </c:pt>
                <c:pt idx="139">
                  <c:v>0.2094818</c:v>
                </c:pt>
                <c:pt idx="140">
                  <c:v>35.658450000000002</c:v>
                </c:pt>
                <c:pt idx="141">
                  <c:v>48.613430000000001</c:v>
                </c:pt>
                <c:pt idx="142">
                  <c:v>18.026420000000002</c:v>
                </c:pt>
                <c:pt idx="143">
                  <c:v>1.0525249999999999</c:v>
                </c:pt>
                <c:pt idx="144">
                  <c:v>0.46931289999999998</c:v>
                </c:pt>
                <c:pt idx="145">
                  <c:v>0.29867919999999998</c:v>
                </c:pt>
                <c:pt idx="146">
                  <c:v>0.31537739999999997</c:v>
                </c:pt>
                <c:pt idx="147">
                  <c:v>0.36083670000000001</c:v>
                </c:pt>
                <c:pt idx="148">
                  <c:v>0.61915480000000001</c:v>
                </c:pt>
                <c:pt idx="149">
                  <c:v>37.883099999999999</c:v>
                </c:pt>
                <c:pt idx="150">
                  <c:v>52.170549999999999</c:v>
                </c:pt>
                <c:pt idx="151">
                  <c:v>17.447420000000001</c:v>
                </c:pt>
                <c:pt idx="152">
                  <c:v>0.88814820000000005</c:v>
                </c:pt>
                <c:pt idx="153">
                  <c:v>0.27738790000000002</c:v>
                </c:pt>
                <c:pt idx="154">
                  <c:v>4.9958679999999998E-2</c:v>
                </c:pt>
                <c:pt idx="155">
                  <c:v>0.1199881</c:v>
                </c:pt>
                <c:pt idx="156">
                  <c:v>38.944760000000002</c:v>
                </c:pt>
                <c:pt idx="157">
                  <c:v>42.187690000000003</c:v>
                </c:pt>
                <c:pt idx="158">
                  <c:v>15.555020000000001</c:v>
                </c:pt>
                <c:pt idx="159">
                  <c:v>3.667081</c:v>
                </c:pt>
                <c:pt idx="160">
                  <c:v>0.29928719999999998</c:v>
                </c:pt>
                <c:pt idx="161">
                  <c:v>0.90262220000000004</c:v>
                </c:pt>
                <c:pt idx="162">
                  <c:v>0.62312789999999996</c:v>
                </c:pt>
                <c:pt idx="163">
                  <c:v>0.141487</c:v>
                </c:pt>
                <c:pt idx="164">
                  <c:v>31.237110000000001</c:v>
                </c:pt>
                <c:pt idx="165">
                  <c:v>26.556229999999999</c:v>
                </c:pt>
                <c:pt idx="166">
                  <c:v>11.08639</c:v>
                </c:pt>
                <c:pt idx="167">
                  <c:v>1.775949</c:v>
                </c:pt>
                <c:pt idx="168">
                  <c:v>0.5789282</c:v>
                </c:pt>
                <c:pt idx="169">
                  <c:v>0.1718365</c:v>
                </c:pt>
                <c:pt idx="170">
                  <c:v>16.439240000000002</c:v>
                </c:pt>
                <c:pt idx="171">
                  <c:v>3.1878549999999999</c:v>
                </c:pt>
                <c:pt idx="172">
                  <c:v>0.86324129999999999</c:v>
                </c:pt>
                <c:pt idx="173">
                  <c:v>0.39374360000000003</c:v>
                </c:pt>
                <c:pt idx="174">
                  <c:v>0.1859363</c:v>
                </c:pt>
                <c:pt idx="175">
                  <c:v>21.244869999999999</c:v>
                </c:pt>
                <c:pt idx="176">
                  <c:v>7.2385950000000001</c:v>
                </c:pt>
                <c:pt idx="177">
                  <c:v>1.6034949999999999</c:v>
                </c:pt>
                <c:pt idx="178">
                  <c:v>1.150444</c:v>
                </c:pt>
                <c:pt idx="179">
                  <c:v>0.70986190000000005</c:v>
                </c:pt>
                <c:pt idx="180">
                  <c:v>28.659800000000001</c:v>
                </c:pt>
                <c:pt idx="181">
                  <c:v>8.2737049999999996</c:v>
                </c:pt>
                <c:pt idx="182">
                  <c:v>0.1168447</c:v>
                </c:pt>
                <c:pt idx="183">
                  <c:v>0.41184159999999997</c:v>
                </c:pt>
                <c:pt idx="184">
                  <c:v>45.006480000000003</c:v>
                </c:pt>
                <c:pt idx="185">
                  <c:v>44.730130000000003</c:v>
                </c:pt>
                <c:pt idx="186">
                  <c:v>9.1288079999999994</c:v>
                </c:pt>
                <c:pt idx="187">
                  <c:v>0.33674280000000001</c:v>
                </c:pt>
                <c:pt idx="188">
                  <c:v>0.28775640000000002</c:v>
                </c:pt>
                <c:pt idx="189">
                  <c:v>3.9923279999999998E-2</c:v>
                </c:pt>
                <c:pt idx="190">
                  <c:v>0.3671045</c:v>
                </c:pt>
                <c:pt idx="191">
                  <c:v>0.82568929999999996</c:v>
                </c:pt>
                <c:pt idx="192">
                  <c:v>0.95707200000000003</c:v>
                </c:pt>
                <c:pt idx="193">
                  <c:v>49.915489999999998</c:v>
                </c:pt>
                <c:pt idx="194">
                  <c:v>26.409089999999999</c:v>
                </c:pt>
                <c:pt idx="195">
                  <c:v>15.62485</c:v>
                </c:pt>
                <c:pt idx="196">
                  <c:v>0.49326710000000001</c:v>
                </c:pt>
                <c:pt idx="197">
                  <c:v>0.69080180000000002</c:v>
                </c:pt>
                <c:pt idx="198">
                  <c:v>1.00491</c:v>
                </c:pt>
                <c:pt idx="199">
                  <c:v>0.25247429999999998</c:v>
                </c:pt>
                <c:pt idx="200">
                  <c:v>0.47027950000000002</c:v>
                </c:pt>
                <c:pt idx="201">
                  <c:v>50.199309999999997</c:v>
                </c:pt>
                <c:pt idx="202">
                  <c:v>30.267330000000001</c:v>
                </c:pt>
                <c:pt idx="203">
                  <c:v>0.27802759999999999</c:v>
                </c:pt>
                <c:pt idx="204">
                  <c:v>0.35580590000000001</c:v>
                </c:pt>
                <c:pt idx="205">
                  <c:v>0.2144982</c:v>
                </c:pt>
                <c:pt idx="206">
                  <c:v>0.1249895</c:v>
                </c:pt>
                <c:pt idx="207">
                  <c:v>55.587240000000001</c:v>
                </c:pt>
                <c:pt idx="208">
                  <c:v>24.57123</c:v>
                </c:pt>
                <c:pt idx="209">
                  <c:v>2.3032370000000002</c:v>
                </c:pt>
                <c:pt idx="210">
                  <c:v>0.81201619999999997</c:v>
                </c:pt>
                <c:pt idx="211">
                  <c:v>0.20427890000000001</c:v>
                </c:pt>
                <c:pt idx="212">
                  <c:v>57.105980000000002</c:v>
                </c:pt>
                <c:pt idx="213">
                  <c:v>23.05978</c:v>
                </c:pt>
                <c:pt idx="214">
                  <c:v>2.1278090000000001</c:v>
                </c:pt>
                <c:pt idx="215">
                  <c:v>0.18025959999999999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45F3-9365-20B6EADB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469800"/>
        <c:axId val="582465208"/>
      </c:lineChart>
      <c:catAx>
        <c:axId val="58246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angle (per second)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65208"/>
        <c:crosses val="autoZero"/>
        <c:auto val="1"/>
        <c:lblAlgn val="ctr"/>
        <c:lblOffset val="100"/>
        <c:noMultiLvlLbl val="0"/>
      </c:catAx>
      <c:valAx>
        <c:axId val="5824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velocity (deg/s)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6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19050</xdr:rowOff>
    </xdr:from>
    <xdr:to>
      <xdr:col>6</xdr:col>
      <xdr:colOff>590550</xdr:colOff>
      <xdr:row>28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99F37B-502E-45BF-893D-FA6C7C26C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A48CF6-9098-4BE1-B59A-D8E09769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185737</xdr:rowOff>
    </xdr:from>
    <xdr:to>
      <xdr:col>12</xdr:col>
      <xdr:colOff>304800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B5DE5-E42E-4571-B1B6-FD5F5F699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23812</xdr:rowOff>
    </xdr:from>
    <xdr:to>
      <xdr:col>13</xdr:col>
      <xdr:colOff>314325</xdr:colOff>
      <xdr:row>32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E82AC-0A0D-44B0-9E94-E4194B23B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</xdr:row>
      <xdr:rowOff>9525</xdr:rowOff>
    </xdr:from>
    <xdr:to>
      <xdr:col>47</xdr:col>
      <xdr:colOff>55790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1C0A3-6F12-4CC6-A15F-870A28432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180975</xdr:rowOff>
    </xdr:from>
    <xdr:to>
      <xdr:col>46</xdr:col>
      <xdr:colOff>590550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C2A0-B0CD-496F-8204-9D2518A6C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BB59-7B19-480E-A5E9-17FB0238AE53}">
  <dimension ref="A1:G42"/>
  <sheetViews>
    <sheetView tabSelected="1" workbookViewId="0">
      <selection activeCell="M8" sqref="M8"/>
    </sheetView>
  </sheetViews>
  <sheetFormatPr defaultRowHeight="15" x14ac:dyDescent="0.25"/>
  <cols>
    <col min="1" max="1" width="11.140625" customWidth="1"/>
    <col min="2" max="2" width="9.140625" customWidth="1"/>
    <col min="3" max="3" width="12.28515625" bestFit="1" customWidth="1"/>
    <col min="5" max="5" width="10" customWidth="1"/>
  </cols>
  <sheetData>
    <row r="1" spans="1:7" x14ac:dyDescent="0.25">
      <c r="A1" t="s">
        <v>50</v>
      </c>
    </row>
    <row r="4" spans="1:7" x14ac:dyDescent="0.25">
      <c r="A4" s="3" t="s">
        <v>67</v>
      </c>
      <c r="E4" s="3" t="s">
        <v>68</v>
      </c>
    </row>
    <row r="5" spans="1:7" x14ac:dyDescent="0.25">
      <c r="A5" s="3"/>
    </row>
    <row r="6" spans="1:7" x14ac:dyDescent="0.25">
      <c r="B6" t="s">
        <v>55</v>
      </c>
      <c r="C6" t="s">
        <v>56</v>
      </c>
      <c r="F6" t="s">
        <v>55</v>
      </c>
      <c r="G6" t="s">
        <v>56</v>
      </c>
    </row>
    <row r="7" spans="1:7" x14ac:dyDescent="0.25">
      <c r="A7" t="s">
        <v>51</v>
      </c>
      <c r="B7">
        <v>11</v>
      </c>
      <c r="C7">
        <v>8</v>
      </c>
      <c r="E7" t="s">
        <v>51</v>
      </c>
      <c r="F7">
        <v>12</v>
      </c>
      <c r="G7">
        <v>7</v>
      </c>
    </row>
    <row r="8" spans="1:7" x14ac:dyDescent="0.25">
      <c r="A8" t="s">
        <v>52</v>
      </c>
      <c r="B8">
        <v>17</v>
      </c>
      <c r="C8">
        <v>5</v>
      </c>
      <c r="E8" t="s">
        <v>52</v>
      </c>
      <c r="F8">
        <v>22</v>
      </c>
      <c r="G8">
        <v>4</v>
      </c>
    </row>
    <row r="9" spans="1:7" x14ac:dyDescent="0.25">
      <c r="A9" t="s">
        <v>54</v>
      </c>
      <c r="B9">
        <v>22</v>
      </c>
      <c r="C9">
        <v>4</v>
      </c>
      <c r="E9" t="s">
        <v>54</v>
      </c>
      <c r="F9">
        <v>27</v>
      </c>
      <c r="G9">
        <v>3</v>
      </c>
    </row>
    <row r="10" spans="1:7" x14ac:dyDescent="0.25">
      <c r="A10" t="s">
        <v>53</v>
      </c>
      <c r="B10">
        <v>31</v>
      </c>
      <c r="C10">
        <v>3</v>
      </c>
      <c r="E10" t="s">
        <v>53</v>
      </c>
      <c r="F10">
        <v>27</v>
      </c>
      <c r="G10">
        <v>3</v>
      </c>
    </row>
    <row r="13" spans="1:7" x14ac:dyDescent="0.25">
      <c r="A13" s="3" t="s">
        <v>77</v>
      </c>
    </row>
    <row r="14" spans="1:7" x14ac:dyDescent="0.25">
      <c r="A14" s="3"/>
    </row>
    <row r="17" spans="1:3" x14ac:dyDescent="0.25">
      <c r="B17" s="5"/>
      <c r="C17" s="5"/>
    </row>
    <row r="18" spans="1:3" x14ac:dyDescent="0.25">
      <c r="B18" s="5"/>
      <c r="C18" s="5"/>
    </row>
    <row r="19" spans="1:3" x14ac:dyDescent="0.25">
      <c r="B19" s="5"/>
      <c r="C19" s="5"/>
    </row>
    <row r="20" spans="1:3" x14ac:dyDescent="0.25">
      <c r="B20" s="5"/>
      <c r="C20" s="5"/>
    </row>
    <row r="21" spans="1:3" x14ac:dyDescent="0.25">
      <c r="B21" s="5"/>
      <c r="C21" s="5"/>
    </row>
    <row r="22" spans="1:3" x14ac:dyDescent="0.25">
      <c r="B22" s="5"/>
      <c r="C22" s="5"/>
    </row>
    <row r="23" spans="1:3" x14ac:dyDescent="0.25">
      <c r="B23" s="5"/>
      <c r="C23" s="5"/>
    </row>
    <row r="24" spans="1:3" x14ac:dyDescent="0.25">
      <c r="B24" s="9"/>
      <c r="C24" s="9"/>
    </row>
    <row r="28" spans="1:3" x14ac:dyDescent="0.25">
      <c r="A28" s="3"/>
    </row>
    <row r="32" spans="1:3" x14ac:dyDescent="0.25">
      <c r="A32" s="3" t="s">
        <v>60</v>
      </c>
    </row>
    <row r="34" spans="1:3" x14ac:dyDescent="0.25">
      <c r="B34" t="s">
        <v>57</v>
      </c>
      <c r="C34" t="s">
        <v>58</v>
      </c>
    </row>
    <row r="35" spans="1:3" x14ac:dyDescent="0.25">
      <c r="A35" t="s">
        <v>59</v>
      </c>
      <c r="B35" s="5">
        <v>2.6</v>
      </c>
      <c r="C35" s="5">
        <v>1.9</v>
      </c>
    </row>
    <row r="36" spans="1:3" x14ac:dyDescent="0.25">
      <c r="A36" t="s">
        <v>62</v>
      </c>
      <c r="B36" s="5">
        <v>1.4</v>
      </c>
      <c r="C36" s="5">
        <v>1.6</v>
      </c>
    </row>
    <row r="37" spans="1:3" x14ac:dyDescent="0.25">
      <c r="A37" t="s">
        <v>63</v>
      </c>
      <c r="B37" s="5">
        <v>2.1</v>
      </c>
      <c r="C37" s="5">
        <v>1.2</v>
      </c>
    </row>
    <row r="38" spans="1:3" x14ac:dyDescent="0.25">
      <c r="B38" s="5"/>
      <c r="C38" s="5"/>
    </row>
    <row r="39" spans="1:3" x14ac:dyDescent="0.25">
      <c r="A39" t="s">
        <v>64</v>
      </c>
      <c r="B39" s="5">
        <v>1.3</v>
      </c>
      <c r="C39" s="5">
        <v>2.2999999999999998</v>
      </c>
    </row>
    <row r="40" spans="1:3" x14ac:dyDescent="0.25">
      <c r="A40" t="s">
        <v>65</v>
      </c>
      <c r="B40" s="5">
        <v>0.9</v>
      </c>
      <c r="C40" s="5">
        <v>1.8</v>
      </c>
    </row>
    <row r="41" spans="1:3" x14ac:dyDescent="0.25">
      <c r="A41" t="s">
        <v>66</v>
      </c>
      <c r="B41" s="6">
        <v>1.7</v>
      </c>
      <c r="C41" s="6">
        <v>1.4</v>
      </c>
    </row>
    <row r="42" spans="1:3" x14ac:dyDescent="0.25">
      <c r="A42" t="s">
        <v>61</v>
      </c>
      <c r="B42" s="4">
        <f>SUM(B35:B41)/6</f>
        <v>1.6666666666666663</v>
      </c>
      <c r="C42" s="4">
        <f>SUM(C35:C41)/6</f>
        <v>1.7000000000000002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840D-05D7-46C2-AA27-ACE0DD71C7F7}">
  <dimension ref="A2:E35"/>
  <sheetViews>
    <sheetView topLeftCell="A2" workbookViewId="0">
      <selection activeCell="R25" sqref="R25"/>
    </sheetView>
  </sheetViews>
  <sheetFormatPr defaultRowHeight="15" x14ac:dyDescent="0.25"/>
  <sheetData>
    <row r="2" spans="1:3" x14ac:dyDescent="0.25">
      <c r="A2" s="3" t="s">
        <v>74</v>
      </c>
    </row>
    <row r="3" spans="1:3" x14ac:dyDescent="0.25">
      <c r="A3" t="s">
        <v>75</v>
      </c>
    </row>
    <row r="5" spans="1:3" x14ac:dyDescent="0.25">
      <c r="A5" s="8" t="s">
        <v>69</v>
      </c>
    </row>
    <row r="6" spans="1:3" x14ac:dyDescent="0.25">
      <c r="A6" t="s">
        <v>72</v>
      </c>
      <c r="B6" t="s">
        <v>71</v>
      </c>
      <c r="C6" t="s">
        <v>70</v>
      </c>
    </row>
    <row r="7" spans="1:3" x14ac:dyDescent="0.25">
      <c r="A7">
        <v>1</v>
      </c>
      <c r="B7">
        <v>26.143139999999999</v>
      </c>
      <c r="C7">
        <v>0.335781</v>
      </c>
    </row>
    <row r="8" spans="1:3" x14ac:dyDescent="0.25">
      <c r="A8">
        <v>2</v>
      </c>
      <c r="B8">
        <v>46.564610000000002</v>
      </c>
      <c r="C8">
        <v>26.902200000000001</v>
      </c>
    </row>
    <row r="9" spans="1:3" x14ac:dyDescent="0.25">
      <c r="A9">
        <v>3</v>
      </c>
      <c r="B9">
        <v>88.212630000000004</v>
      </c>
      <c r="C9">
        <v>41.698349999999998</v>
      </c>
    </row>
    <row r="10" spans="1:3" x14ac:dyDescent="0.25">
      <c r="A10">
        <v>4</v>
      </c>
      <c r="B10">
        <v>113.94840000000001</v>
      </c>
      <c r="C10">
        <v>18.611809999999998</v>
      </c>
    </row>
    <row r="11" spans="1:3" x14ac:dyDescent="0.25">
      <c r="A11">
        <v>5</v>
      </c>
      <c r="B11">
        <v>114.5917</v>
      </c>
      <c r="C11">
        <v>3.1416849999999998</v>
      </c>
    </row>
    <row r="12" spans="1:3" x14ac:dyDescent="0.25">
      <c r="A12" s="7">
        <v>6</v>
      </c>
      <c r="B12">
        <v>114.5468</v>
      </c>
      <c r="C12">
        <v>0.38528299999999999</v>
      </c>
    </row>
    <row r="14" spans="1:3" x14ac:dyDescent="0.25">
      <c r="A14" s="8" t="s">
        <v>73</v>
      </c>
    </row>
    <row r="15" spans="1:3" x14ac:dyDescent="0.25">
      <c r="A15" t="s">
        <v>72</v>
      </c>
      <c r="B15" t="s">
        <v>71</v>
      </c>
      <c r="C15" t="s">
        <v>70</v>
      </c>
    </row>
    <row r="16" spans="1:3" x14ac:dyDescent="0.25">
      <c r="A16">
        <v>1</v>
      </c>
      <c r="B16">
        <f xml:space="preserve"> 360 + -93.1993</f>
        <v>266.80070000000001</v>
      </c>
      <c r="C16">
        <v>0.1978818</v>
      </c>
    </row>
    <row r="17" spans="1:5" x14ac:dyDescent="0.25">
      <c r="A17">
        <v>2</v>
      </c>
      <c r="B17">
        <f>360+-85.02114</f>
        <v>274.97886</v>
      </c>
      <c r="C17">
        <v>42.439129999999999</v>
      </c>
    </row>
    <row r="18" spans="1:5" x14ac:dyDescent="0.25">
      <c r="A18">
        <v>3</v>
      </c>
      <c r="B18">
        <f>360+-31.63912</f>
        <v>328.36088000000001</v>
      </c>
      <c r="C18">
        <v>46.996859999999998</v>
      </c>
    </row>
    <row r="19" spans="1:5" x14ac:dyDescent="0.25">
      <c r="A19">
        <v>4</v>
      </c>
      <c r="B19">
        <f>360+-6.317906</f>
        <v>353.68209400000001</v>
      </c>
      <c r="C19">
        <v>7.4066960000000002</v>
      </c>
    </row>
    <row r="20" spans="1:5" x14ac:dyDescent="0.25">
      <c r="A20">
        <v>5</v>
      </c>
      <c r="B20">
        <f>360+-5.277035</f>
        <v>354.72296499999999</v>
      </c>
      <c r="C20">
        <v>0.24455399999999999</v>
      </c>
    </row>
    <row r="27" spans="1:5" x14ac:dyDescent="0.25">
      <c r="A27" s="3" t="s">
        <v>76</v>
      </c>
    </row>
    <row r="29" spans="1:5" x14ac:dyDescent="0.25">
      <c r="B29" t="s">
        <v>70</v>
      </c>
      <c r="E29" t="s">
        <v>70</v>
      </c>
    </row>
    <row r="30" spans="1:5" x14ac:dyDescent="0.25">
      <c r="A30">
        <v>26.143139999999999</v>
      </c>
      <c r="B30">
        <v>0.335781</v>
      </c>
      <c r="D30">
        <f xml:space="preserve"> 360 + -93.1993</f>
        <v>266.80070000000001</v>
      </c>
      <c r="E30">
        <v>0.1978818</v>
      </c>
    </row>
    <row r="31" spans="1:5" x14ac:dyDescent="0.25">
      <c r="A31">
        <v>46.564610000000002</v>
      </c>
      <c r="B31">
        <v>26.902200000000001</v>
      </c>
      <c r="D31">
        <f>360+-85.02114</f>
        <v>274.97886</v>
      </c>
      <c r="E31">
        <v>42.439129999999999</v>
      </c>
    </row>
    <row r="32" spans="1:5" x14ac:dyDescent="0.25">
      <c r="A32">
        <v>88.212630000000004</v>
      </c>
      <c r="B32">
        <v>41.698349999999998</v>
      </c>
      <c r="D32">
        <f>360+-31.63912</f>
        <v>328.36088000000001</v>
      </c>
      <c r="E32">
        <v>46.996859999999998</v>
      </c>
    </row>
    <row r="33" spans="1:5" x14ac:dyDescent="0.25">
      <c r="A33">
        <v>113.94840000000001</v>
      </c>
      <c r="B33">
        <v>18.611809999999998</v>
      </c>
      <c r="D33">
        <f>360+-6.317906</f>
        <v>353.68209400000001</v>
      </c>
      <c r="E33">
        <v>7.4066960000000002</v>
      </c>
    </row>
    <row r="34" spans="1:5" x14ac:dyDescent="0.25">
      <c r="A34">
        <v>114.5917</v>
      </c>
      <c r="B34">
        <v>3.1416849999999998</v>
      </c>
      <c r="D34">
        <f>360+-5.277035</f>
        <v>354.72296499999999</v>
      </c>
      <c r="E34">
        <v>0.24455399999999999</v>
      </c>
    </row>
    <row r="35" spans="1:5" x14ac:dyDescent="0.25">
      <c r="A35">
        <v>114.5468</v>
      </c>
      <c r="B35">
        <v>0.38528299999999999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752F-38EB-41B1-8554-A3B2F1280FC6}">
  <dimension ref="A1:N225"/>
  <sheetViews>
    <sheetView zoomScale="70" zoomScaleNormal="70" workbookViewId="0">
      <selection activeCell="Q36" sqref="Q36"/>
    </sheetView>
  </sheetViews>
  <sheetFormatPr defaultRowHeight="15" x14ac:dyDescent="0.25"/>
  <cols>
    <col min="11" max="11" width="17" customWidth="1"/>
  </cols>
  <sheetData>
    <row r="1" spans="1:14" x14ac:dyDescent="0.25">
      <c r="A1" s="1"/>
    </row>
    <row r="2" spans="1:14" x14ac:dyDescent="0.25">
      <c r="A2" s="1"/>
    </row>
    <row r="3" spans="1:14" x14ac:dyDescent="0.25">
      <c r="A3" s="1" t="s">
        <v>17</v>
      </c>
      <c r="C3" s="1" t="s">
        <v>46</v>
      </c>
      <c r="F3" s="1" t="s">
        <v>47</v>
      </c>
      <c r="J3" s="1" t="s">
        <v>81</v>
      </c>
      <c r="M3" s="1" t="s">
        <v>78</v>
      </c>
    </row>
    <row r="4" spans="1:14" x14ac:dyDescent="0.25">
      <c r="A4" t="s">
        <v>18</v>
      </c>
      <c r="C4" s="3" t="s">
        <v>1</v>
      </c>
      <c r="D4" s="3" t="s">
        <v>2</v>
      </c>
      <c r="F4" s="3" t="s">
        <v>1</v>
      </c>
      <c r="G4" s="3" t="s">
        <v>2</v>
      </c>
      <c r="H4" s="3"/>
      <c r="J4" s="3" t="s">
        <v>1</v>
      </c>
      <c r="K4" s="3" t="s">
        <v>80</v>
      </c>
      <c r="M4" s="3" t="s">
        <v>82</v>
      </c>
      <c r="N4" s="3" t="s">
        <v>79</v>
      </c>
    </row>
    <row r="5" spans="1:14" x14ac:dyDescent="0.25">
      <c r="A5" t="s">
        <v>19</v>
      </c>
      <c r="C5">
        <v>2.4719239999999999E-3</v>
      </c>
      <c r="D5">
        <v>-36.49127</v>
      </c>
      <c r="F5">
        <v>0</v>
      </c>
      <c r="G5">
        <v>-66.685100000000006</v>
      </c>
      <c r="J5">
        <v>0</v>
      </c>
      <c r="K5">
        <v>0.1171683</v>
      </c>
      <c r="M5">
        <f>360+G5</f>
        <v>293.31489999999997</v>
      </c>
      <c r="N5">
        <v>0.1171683</v>
      </c>
    </row>
    <row r="6" spans="1:14" x14ac:dyDescent="0.25">
      <c r="A6" t="s">
        <v>20</v>
      </c>
      <c r="C6">
        <v>1.001154423</v>
      </c>
      <c r="D6">
        <v>-36.494250000000001</v>
      </c>
      <c r="F6">
        <v>0.99882554999999995</v>
      </c>
      <c r="G6">
        <v>-66.697839999999999</v>
      </c>
      <c r="J6">
        <v>0.99882554999999995</v>
      </c>
      <c r="K6">
        <v>0.44437720000000003</v>
      </c>
      <c r="M6">
        <f t="shared" ref="M6:M11" si="0">360+G6</f>
        <v>293.30216000000001</v>
      </c>
      <c r="N6">
        <v>0.44437720000000003</v>
      </c>
    </row>
    <row r="7" spans="1:14" x14ac:dyDescent="0.25">
      <c r="A7" t="s">
        <v>21</v>
      </c>
      <c r="C7">
        <v>2.0023093219999999</v>
      </c>
      <c r="D7">
        <v>-36.488970000000002</v>
      </c>
      <c r="F7">
        <v>2.0001230240000001</v>
      </c>
      <c r="G7">
        <v>-66.662319999999994</v>
      </c>
      <c r="J7">
        <v>2.0001230240000001</v>
      </c>
      <c r="K7">
        <v>0.35123219999999999</v>
      </c>
      <c r="M7">
        <f t="shared" si="0"/>
        <v>293.33767999999998</v>
      </c>
      <c r="N7">
        <v>0.35123219999999999</v>
      </c>
    </row>
    <row r="8" spans="1:14" x14ac:dyDescent="0.25">
      <c r="A8" t="s">
        <v>22</v>
      </c>
      <c r="C8">
        <v>3.0009922979999999</v>
      </c>
      <c r="D8">
        <v>-35.996940000000002</v>
      </c>
      <c r="F8">
        <v>2.9989490509999999</v>
      </c>
      <c r="G8">
        <v>-67.290369999999996</v>
      </c>
      <c r="J8">
        <v>2.9989490509999999</v>
      </c>
      <c r="K8">
        <v>0.81737979999999999</v>
      </c>
      <c r="M8">
        <f t="shared" si="0"/>
        <v>292.70963</v>
      </c>
      <c r="N8">
        <v>0.81737979999999999</v>
      </c>
    </row>
    <row r="9" spans="1:14" x14ac:dyDescent="0.25">
      <c r="A9" t="s">
        <v>23</v>
      </c>
      <c r="C9">
        <v>4.0021471980000003</v>
      </c>
      <c r="D9">
        <v>-2.5884269999999998</v>
      </c>
      <c r="F9">
        <v>4.0002470020000001</v>
      </c>
      <c r="G9">
        <v>-67.806790000000007</v>
      </c>
      <c r="J9">
        <v>4.0002470020000001</v>
      </c>
      <c r="K9">
        <v>1.029444</v>
      </c>
      <c r="M9">
        <f t="shared" si="0"/>
        <v>292.19321000000002</v>
      </c>
      <c r="N9">
        <v>1.029444</v>
      </c>
    </row>
    <row r="10" spans="1:14" x14ac:dyDescent="0.25">
      <c r="A10" t="s">
        <v>24</v>
      </c>
      <c r="C10">
        <v>5.0008301729999998</v>
      </c>
      <c r="D10">
        <v>31.804829999999999</v>
      </c>
      <c r="F10" s="10">
        <v>4.9990720749999999</v>
      </c>
      <c r="G10">
        <v>-67.500730000000004</v>
      </c>
      <c r="J10">
        <v>4.9990720749999999</v>
      </c>
      <c r="K10">
        <v>2.0864820000000002</v>
      </c>
      <c r="M10">
        <f t="shared" si="0"/>
        <v>292.49927000000002</v>
      </c>
      <c r="N10">
        <v>2.0864820000000002</v>
      </c>
    </row>
    <row r="11" spans="1:14" x14ac:dyDescent="0.25">
      <c r="A11" t="s">
        <v>25</v>
      </c>
      <c r="C11">
        <v>6.0019855499999997</v>
      </c>
      <c r="D11">
        <v>52.967550000000003</v>
      </c>
      <c r="F11">
        <v>6.0003700259999997</v>
      </c>
      <c r="G11">
        <v>-38.364820000000002</v>
      </c>
      <c r="J11">
        <v>6.0003700259999997</v>
      </c>
      <c r="K11">
        <v>39.109729999999999</v>
      </c>
      <c r="M11">
        <f t="shared" si="0"/>
        <v>321.63517999999999</v>
      </c>
      <c r="N11">
        <v>39.109729999999999</v>
      </c>
    </row>
    <row r="12" spans="1:14" x14ac:dyDescent="0.25">
      <c r="A12" t="s">
        <v>26</v>
      </c>
      <c r="C12">
        <v>7.0006690029999996</v>
      </c>
      <c r="D12">
        <v>52.934840000000001</v>
      </c>
      <c r="F12">
        <v>6.9991950989999996</v>
      </c>
      <c r="G12">
        <v>2.0575169999999998</v>
      </c>
      <c r="J12">
        <v>6.9991950989999996</v>
      </c>
      <c r="K12">
        <v>29.812329999999999</v>
      </c>
      <c r="M12">
        <v>2.0575169999999998</v>
      </c>
      <c r="N12">
        <v>29.812329999999999</v>
      </c>
    </row>
    <row r="13" spans="1:14" x14ac:dyDescent="0.25">
      <c r="A13" t="s">
        <v>27</v>
      </c>
      <c r="C13">
        <v>8.0018248560000007</v>
      </c>
      <c r="D13">
        <v>52.948439999999998</v>
      </c>
      <c r="F13">
        <v>8.0004930499999993</v>
      </c>
      <c r="G13">
        <v>21.768360000000001</v>
      </c>
      <c r="J13">
        <v>8.0004930499999993</v>
      </c>
      <c r="K13">
        <v>7.3201980000000004</v>
      </c>
      <c r="M13">
        <v>21.768360000000001</v>
      </c>
      <c r="N13">
        <v>7.3201980000000004</v>
      </c>
    </row>
    <row r="14" spans="1:14" x14ac:dyDescent="0.25">
      <c r="A14" t="s">
        <v>28</v>
      </c>
      <c r="C14">
        <v>9.0005087849999992</v>
      </c>
      <c r="D14">
        <v>29.997890000000002</v>
      </c>
      <c r="F14" s="10">
        <v>8.9993186000000005</v>
      </c>
      <c r="G14">
        <v>24.239809999999999</v>
      </c>
      <c r="J14">
        <v>8.9993186000000005</v>
      </c>
      <c r="K14">
        <v>0.73864719999999995</v>
      </c>
      <c r="M14">
        <v>24.239809999999999</v>
      </c>
      <c r="N14">
        <v>0.73864719999999995</v>
      </c>
    </row>
    <row r="15" spans="1:14" x14ac:dyDescent="0.25">
      <c r="A15" t="s">
        <v>26</v>
      </c>
      <c r="C15">
        <v>10.001664638999999</v>
      </c>
      <c r="D15">
        <v>-11.83577</v>
      </c>
      <c r="F15">
        <v>10.000616074</v>
      </c>
      <c r="G15">
        <v>24.413879999999999</v>
      </c>
      <c r="J15">
        <v>10.00061607</v>
      </c>
      <c r="K15">
        <v>0.72394809999999998</v>
      </c>
      <c r="M15">
        <v>24.413879999999999</v>
      </c>
      <c r="N15">
        <v>0.72394809999999998</v>
      </c>
    </row>
    <row r="16" spans="1:14" x14ac:dyDescent="0.25">
      <c r="A16" t="s">
        <v>29</v>
      </c>
      <c r="C16">
        <v>11.000348568</v>
      </c>
      <c r="D16">
        <v>-32.717129999999997</v>
      </c>
      <c r="F16">
        <v>10.999441623999999</v>
      </c>
      <c r="G16">
        <v>24.351369999999999</v>
      </c>
      <c r="J16">
        <v>10.999441620000001</v>
      </c>
      <c r="K16">
        <v>0.6002963</v>
      </c>
      <c r="M16">
        <v>24.351369999999999</v>
      </c>
      <c r="N16">
        <v>0.6002963</v>
      </c>
    </row>
    <row r="17" spans="1:14" x14ac:dyDescent="0.25">
      <c r="A17" t="s">
        <v>30</v>
      </c>
      <c r="C17">
        <v>12.001504421</v>
      </c>
      <c r="D17">
        <v>-35.644689999999997</v>
      </c>
      <c r="F17">
        <v>12.000739574000001</v>
      </c>
      <c r="G17">
        <v>24.361409999999999</v>
      </c>
      <c r="J17">
        <v>11.9982667</v>
      </c>
      <c r="K17">
        <v>0.19945840000000001</v>
      </c>
      <c r="M17">
        <v>24.361409999999999</v>
      </c>
      <c r="N17">
        <v>0.19945840000000001</v>
      </c>
    </row>
    <row r="18" spans="1:14" x14ac:dyDescent="0.25">
      <c r="A18" t="s">
        <v>31</v>
      </c>
      <c r="C18">
        <v>13.000188351</v>
      </c>
      <c r="D18">
        <v>-35.65072</v>
      </c>
      <c r="F18">
        <v>12.999565601</v>
      </c>
      <c r="G18">
        <v>24.391439999999999</v>
      </c>
      <c r="J18">
        <v>12.9995656</v>
      </c>
      <c r="K18">
        <v>0.1208438</v>
      </c>
      <c r="M18">
        <v>24.391439999999999</v>
      </c>
      <c r="N18">
        <v>0.1208438</v>
      </c>
    </row>
    <row r="19" spans="1:14" x14ac:dyDescent="0.25">
      <c r="A19" t="s">
        <v>32</v>
      </c>
      <c r="C19">
        <v>14.001344681000001</v>
      </c>
      <c r="D19">
        <v>-35.666679999999999</v>
      </c>
      <c r="F19">
        <v>13.998390675</v>
      </c>
      <c r="G19">
        <v>24.4056</v>
      </c>
      <c r="J19">
        <v>13.99839068</v>
      </c>
      <c r="K19">
        <v>0.19595589999999999</v>
      </c>
      <c r="M19">
        <v>24.4056</v>
      </c>
      <c r="N19">
        <v>0.19595589999999999</v>
      </c>
    </row>
    <row r="20" spans="1:14" x14ac:dyDescent="0.25">
      <c r="A20" t="s">
        <v>33</v>
      </c>
      <c r="C20">
        <v>15.000028609999999</v>
      </c>
      <c r="D20">
        <v>-35.691130000000001</v>
      </c>
      <c r="F20">
        <v>14.999688624999999</v>
      </c>
      <c r="G20">
        <v>24.469570000000001</v>
      </c>
      <c r="J20">
        <v>14.99968863</v>
      </c>
      <c r="K20">
        <v>0.42275180000000001</v>
      </c>
      <c r="M20">
        <v>24.469570000000001</v>
      </c>
      <c r="N20">
        <v>0.42275180000000001</v>
      </c>
    </row>
    <row r="21" spans="1:14" x14ac:dyDescent="0.25">
      <c r="A21" t="s">
        <v>34</v>
      </c>
      <c r="C21">
        <v>16.001185416999999</v>
      </c>
      <c r="D21">
        <v>-35.711509999999997</v>
      </c>
      <c r="F21">
        <v>15.998514652000001</v>
      </c>
      <c r="G21">
        <v>24.303239999999999</v>
      </c>
      <c r="J21">
        <v>15.998514650000001</v>
      </c>
      <c r="K21">
        <v>4.3479830000000002</v>
      </c>
      <c r="M21">
        <v>24.303239999999999</v>
      </c>
      <c r="N21">
        <v>4.3479830000000002</v>
      </c>
    </row>
    <row r="22" spans="1:14" x14ac:dyDescent="0.25">
      <c r="A22" t="s">
        <v>24</v>
      </c>
      <c r="C22">
        <v>17.002341746999999</v>
      </c>
      <c r="D22">
        <v>-35.72842</v>
      </c>
      <c r="F22">
        <v>16.999812602999999</v>
      </c>
      <c r="G22">
        <v>24.338149999999999</v>
      </c>
      <c r="J22">
        <v>16.999812599999998</v>
      </c>
      <c r="K22">
        <v>0.18156749999999999</v>
      </c>
      <c r="M22">
        <v>24.338149999999999</v>
      </c>
      <c r="N22">
        <v>0.18156749999999999</v>
      </c>
    </row>
    <row r="23" spans="1:14" x14ac:dyDescent="0.25">
      <c r="A23" t="s">
        <v>35</v>
      </c>
      <c r="C23">
        <v>18.001026629999998</v>
      </c>
      <c r="D23">
        <v>-20.895689999999998</v>
      </c>
      <c r="F23">
        <v>17.998638153000002</v>
      </c>
      <c r="G23">
        <v>29.732469999999999</v>
      </c>
      <c r="J23">
        <v>17.998638150000001</v>
      </c>
      <c r="K23">
        <v>32.022109999999998</v>
      </c>
      <c r="M23">
        <v>29.732469999999999</v>
      </c>
      <c r="N23">
        <v>32.022109999999998</v>
      </c>
    </row>
    <row r="24" spans="1:14" x14ac:dyDescent="0.25">
      <c r="A24" t="s">
        <v>26</v>
      </c>
      <c r="C24">
        <v>19.002183914</v>
      </c>
      <c r="D24">
        <v>21.187950000000001</v>
      </c>
      <c r="F24">
        <v>18.999936104</v>
      </c>
      <c r="G24">
        <v>71.490799999999993</v>
      </c>
      <c r="J24">
        <v>18.999936099999999</v>
      </c>
      <c r="K24">
        <v>42.877400000000002</v>
      </c>
      <c r="M24">
        <v>71.490799999999993</v>
      </c>
      <c r="N24">
        <v>42.877400000000002</v>
      </c>
    </row>
    <row r="25" spans="1:14" x14ac:dyDescent="0.25">
      <c r="A25" t="s">
        <v>36</v>
      </c>
      <c r="C25">
        <v>20.000868796999999</v>
      </c>
      <c r="D25">
        <v>50.11065</v>
      </c>
      <c r="F25">
        <v>19.998762130999999</v>
      </c>
      <c r="G25">
        <v>88.129519999999999</v>
      </c>
      <c r="J25">
        <v>19.998762129999999</v>
      </c>
      <c r="K25">
        <v>6.3309889999999998</v>
      </c>
      <c r="M25">
        <v>88.129519999999999</v>
      </c>
      <c r="N25">
        <v>6.3309889999999998</v>
      </c>
    </row>
    <row r="26" spans="1:14" x14ac:dyDescent="0.25">
      <c r="A26" t="s">
        <v>37</v>
      </c>
      <c r="C26">
        <v>21.002025604</v>
      </c>
      <c r="D26">
        <v>53.953890000000001</v>
      </c>
      <c r="F26">
        <v>21.000060558000001</v>
      </c>
      <c r="G26">
        <v>87.827939999999998</v>
      </c>
      <c r="J26">
        <v>21.000060560000001</v>
      </c>
      <c r="K26">
        <v>0.95752170000000003</v>
      </c>
      <c r="M26">
        <v>87.827939999999998</v>
      </c>
      <c r="N26">
        <v>0.95752170000000003</v>
      </c>
    </row>
    <row r="27" spans="1:14" x14ac:dyDescent="0.25">
      <c r="A27" t="s">
        <v>38</v>
      </c>
      <c r="C27">
        <v>22.000711441</v>
      </c>
      <c r="D27">
        <v>53.874310000000001</v>
      </c>
      <c r="F27">
        <v>21.998886585000001</v>
      </c>
      <c r="G27">
        <v>80.887919999999994</v>
      </c>
      <c r="J27">
        <v>21.998886590000001</v>
      </c>
      <c r="K27">
        <v>31.16666</v>
      </c>
      <c r="M27">
        <v>80.887919999999994</v>
      </c>
      <c r="N27">
        <v>31.16666</v>
      </c>
    </row>
    <row r="28" spans="1:14" x14ac:dyDescent="0.25">
      <c r="A28" t="s">
        <v>39</v>
      </c>
      <c r="C28">
        <v>23.001868725000001</v>
      </c>
      <c r="D28">
        <v>53.848080000000003</v>
      </c>
      <c r="F28">
        <v>23.000185012999999</v>
      </c>
      <c r="G28">
        <v>39.66534</v>
      </c>
      <c r="J28">
        <v>23.000185009999999</v>
      </c>
      <c r="K28">
        <v>42.681350000000002</v>
      </c>
      <c r="M28">
        <v>39.66534</v>
      </c>
      <c r="N28">
        <v>42.681350000000002</v>
      </c>
    </row>
    <row r="29" spans="1:14" x14ac:dyDescent="0.25">
      <c r="A29" t="s">
        <v>40</v>
      </c>
      <c r="C29">
        <v>24.000554085000001</v>
      </c>
      <c r="D29">
        <v>47.47034</v>
      </c>
      <c r="F29">
        <v>23.999011039999999</v>
      </c>
      <c r="G29">
        <v>8.1137779999999999</v>
      </c>
      <c r="J29">
        <v>23.999011039999999</v>
      </c>
      <c r="K29">
        <v>13.82002</v>
      </c>
      <c r="M29">
        <v>8.1137779999999999</v>
      </c>
      <c r="N29">
        <v>13.82002</v>
      </c>
    </row>
    <row r="30" spans="1:14" x14ac:dyDescent="0.25">
      <c r="A30" t="s">
        <v>35</v>
      </c>
      <c r="C30">
        <v>25.001711844999999</v>
      </c>
      <c r="D30">
        <v>5.7550239999999997</v>
      </c>
      <c r="F30">
        <v>25.000309944000001</v>
      </c>
      <c r="G30">
        <v>-1.777728</v>
      </c>
      <c r="J30">
        <v>25.000309940000001</v>
      </c>
      <c r="K30">
        <v>1.915408</v>
      </c>
      <c r="M30">
        <f>360+G30</f>
        <v>358.22227199999998</v>
      </c>
      <c r="N30">
        <v>1.915408</v>
      </c>
    </row>
    <row r="31" spans="1:14" x14ac:dyDescent="0.25">
      <c r="A31" t="s">
        <v>41</v>
      </c>
      <c r="C31">
        <v>26.000397681999999</v>
      </c>
      <c r="D31">
        <v>-20.21837</v>
      </c>
      <c r="F31">
        <v>25.999135494000001</v>
      </c>
      <c r="G31">
        <v>-0.5481203</v>
      </c>
      <c r="J31">
        <v>25.99913549</v>
      </c>
      <c r="K31">
        <v>0.4125472</v>
      </c>
      <c r="M31">
        <f t="shared" ref="M31:M36" si="1">360+G31</f>
        <v>359.45187970000001</v>
      </c>
      <c r="N31">
        <v>0.4125472</v>
      </c>
    </row>
    <row r="32" spans="1:14" x14ac:dyDescent="0.25">
      <c r="A32" t="s">
        <v>42</v>
      </c>
      <c r="C32">
        <v>27.001555920000001</v>
      </c>
      <c r="D32">
        <v>-24.767610000000001</v>
      </c>
      <c r="F32">
        <v>27.000434875</v>
      </c>
      <c r="G32">
        <v>-0.55806520000000004</v>
      </c>
      <c r="J32">
        <v>26.997962480000002</v>
      </c>
      <c r="K32">
        <v>0.144535</v>
      </c>
      <c r="M32">
        <f t="shared" si="1"/>
        <v>359.44193480000001</v>
      </c>
      <c r="N32">
        <v>0.144535</v>
      </c>
    </row>
    <row r="33" spans="1:14" x14ac:dyDescent="0.25">
      <c r="A33" t="s">
        <v>43</v>
      </c>
      <c r="C33">
        <v>28.000242233000002</v>
      </c>
      <c r="D33">
        <v>-24.79392</v>
      </c>
      <c r="F33">
        <v>27.999260902</v>
      </c>
      <c r="G33">
        <v>-0.56058149999999995</v>
      </c>
      <c r="J33">
        <v>27.999260899999999</v>
      </c>
      <c r="K33">
        <v>0.18873100000000001</v>
      </c>
      <c r="M33">
        <f t="shared" si="1"/>
        <v>359.43941849999999</v>
      </c>
      <c r="N33">
        <v>0.18873100000000001</v>
      </c>
    </row>
    <row r="34" spans="1:14" x14ac:dyDescent="0.25">
      <c r="A34" t="s">
        <v>42</v>
      </c>
      <c r="C34">
        <v>29.001400471</v>
      </c>
      <c r="D34">
        <v>-24.799939999999999</v>
      </c>
      <c r="F34">
        <v>29.000560283999999</v>
      </c>
      <c r="G34">
        <v>-0.55553419999999998</v>
      </c>
      <c r="J34">
        <v>28.99808741</v>
      </c>
      <c r="K34">
        <v>5.7350400000000003E-2</v>
      </c>
      <c r="M34">
        <f t="shared" si="1"/>
        <v>359.44446579999999</v>
      </c>
      <c r="N34">
        <v>5.7350400000000003E-2</v>
      </c>
    </row>
    <row r="35" spans="1:14" x14ac:dyDescent="0.25">
      <c r="C35">
        <v>30.000086784000001</v>
      </c>
      <c r="D35">
        <v>-30.256340000000002</v>
      </c>
      <c r="F35">
        <v>29.999386786999999</v>
      </c>
      <c r="G35">
        <v>-0.54522400000000004</v>
      </c>
      <c r="J35">
        <v>29.999386789999999</v>
      </c>
      <c r="K35">
        <v>0.1412987</v>
      </c>
      <c r="M35">
        <f t="shared" si="1"/>
        <v>359.45477599999998</v>
      </c>
      <c r="N35">
        <v>0.1412987</v>
      </c>
    </row>
    <row r="36" spans="1:14" x14ac:dyDescent="0.25">
      <c r="C36">
        <v>31.001245498999999</v>
      </c>
      <c r="D36">
        <v>-72.585980000000006</v>
      </c>
      <c r="F36">
        <v>30.998213290999999</v>
      </c>
      <c r="G36">
        <v>-0.55094390000000004</v>
      </c>
      <c r="J36">
        <v>30.998213289999999</v>
      </c>
      <c r="K36">
        <v>0.23574729999999999</v>
      </c>
      <c r="M36">
        <f t="shared" si="1"/>
        <v>359.44905610000001</v>
      </c>
      <c r="N36">
        <v>0.23574729999999999</v>
      </c>
    </row>
    <row r="37" spans="1:14" x14ac:dyDescent="0.25">
      <c r="C37">
        <v>31.999931812</v>
      </c>
      <c r="D37">
        <v>-105.042</v>
      </c>
      <c r="F37">
        <v>31.999511719000001</v>
      </c>
      <c r="G37">
        <v>27.764869999999998</v>
      </c>
      <c r="J37">
        <v>31.999511720000001</v>
      </c>
      <c r="K37">
        <v>43.561390000000003</v>
      </c>
      <c r="M37">
        <v>27.764869999999998</v>
      </c>
      <c r="N37">
        <v>43.561390000000003</v>
      </c>
    </row>
    <row r="38" spans="1:14" x14ac:dyDescent="0.25">
      <c r="C38">
        <v>33.001090527000002</v>
      </c>
      <c r="D38">
        <v>-112.7076</v>
      </c>
      <c r="F38">
        <v>32.998338222999998</v>
      </c>
      <c r="G38">
        <v>69.567300000000003</v>
      </c>
      <c r="J38">
        <v>32.998338220000001</v>
      </c>
      <c r="K38">
        <v>36.96096</v>
      </c>
      <c r="M38">
        <v>69.567300000000003</v>
      </c>
      <c r="N38">
        <v>36.96096</v>
      </c>
    </row>
    <row r="39" spans="1:14" x14ac:dyDescent="0.25">
      <c r="C39">
        <v>34.002249241000001</v>
      </c>
      <c r="D39">
        <v>-112.7927</v>
      </c>
      <c r="F39">
        <v>33.999637604</v>
      </c>
      <c r="G39">
        <v>88.124129999999994</v>
      </c>
      <c r="J39">
        <v>33.9996376</v>
      </c>
      <c r="K39">
        <v>2.5905719999999999</v>
      </c>
      <c r="M39">
        <v>88.124129999999994</v>
      </c>
      <c r="N39">
        <v>2.5905719999999999</v>
      </c>
    </row>
    <row r="40" spans="1:14" x14ac:dyDescent="0.25">
      <c r="C40">
        <v>35.000936508000002</v>
      </c>
      <c r="D40">
        <v>-112.79989999999999</v>
      </c>
      <c r="F40">
        <v>34.998465060999997</v>
      </c>
      <c r="G40">
        <v>87.136830000000003</v>
      </c>
      <c r="J40">
        <v>34.998465060000001</v>
      </c>
      <c r="K40">
        <v>0.69248189999999998</v>
      </c>
      <c r="M40">
        <v>87.136830000000003</v>
      </c>
      <c r="N40">
        <v>0.69248189999999998</v>
      </c>
    </row>
    <row r="41" spans="1:14" x14ac:dyDescent="0.25">
      <c r="C41">
        <v>36.002095699000002</v>
      </c>
      <c r="D41">
        <v>-112.82850000000001</v>
      </c>
      <c r="F41">
        <v>35.999763966000003</v>
      </c>
      <c r="G41">
        <v>87.058769999999996</v>
      </c>
      <c r="J41">
        <v>35.999763969999997</v>
      </c>
      <c r="K41">
        <v>0.77302009999999999</v>
      </c>
      <c r="M41">
        <v>87.058769999999996</v>
      </c>
      <c r="N41">
        <v>0.77302009999999999</v>
      </c>
    </row>
    <row r="42" spans="1:14" x14ac:dyDescent="0.25">
      <c r="C42">
        <v>37.000782966999999</v>
      </c>
      <c r="D42">
        <v>-112.9585</v>
      </c>
      <c r="F42">
        <v>36.998590946</v>
      </c>
      <c r="G42">
        <v>87.02928</v>
      </c>
      <c r="J42">
        <v>36.998590950000001</v>
      </c>
      <c r="K42">
        <v>0.35659580000000002</v>
      </c>
      <c r="M42">
        <v>87.02928</v>
      </c>
      <c r="N42">
        <v>0.35659580000000002</v>
      </c>
    </row>
    <row r="43" spans="1:14" x14ac:dyDescent="0.25">
      <c r="C43">
        <v>38.001942157999999</v>
      </c>
      <c r="D43">
        <v>-136.46260000000001</v>
      </c>
      <c r="F43">
        <v>37.999890804000003</v>
      </c>
      <c r="G43">
        <v>58.572519999999997</v>
      </c>
      <c r="J43">
        <v>37.999890800000003</v>
      </c>
      <c r="K43">
        <v>43.227049999999998</v>
      </c>
      <c r="M43">
        <v>58.572519999999997</v>
      </c>
      <c r="N43">
        <v>43.227049999999998</v>
      </c>
    </row>
    <row r="44" spans="1:14" x14ac:dyDescent="0.25">
      <c r="C44">
        <v>39.000629425</v>
      </c>
      <c r="D44">
        <v>-141.39400000000001</v>
      </c>
      <c r="F44">
        <v>38.998717308000003</v>
      </c>
      <c r="G44">
        <v>21.670059999999999</v>
      </c>
      <c r="J44">
        <v>38.998717310000004</v>
      </c>
      <c r="K44">
        <v>19.45898</v>
      </c>
      <c r="M44">
        <v>21.670059999999999</v>
      </c>
      <c r="N44">
        <v>19.45898</v>
      </c>
    </row>
    <row r="45" spans="1:14" x14ac:dyDescent="0.25">
      <c r="C45">
        <v>40.00178957</v>
      </c>
      <c r="D45">
        <v>-141.42439999999999</v>
      </c>
      <c r="F45">
        <v>40.000017165999999</v>
      </c>
      <c r="G45">
        <v>9.8151229999999998</v>
      </c>
      <c r="J45">
        <v>40.00001717</v>
      </c>
      <c r="K45">
        <v>10.42652</v>
      </c>
      <c r="M45">
        <v>9.8151229999999998</v>
      </c>
      <c r="N45">
        <v>10.42652</v>
      </c>
    </row>
    <row r="46" spans="1:14" x14ac:dyDescent="0.25">
      <c r="C46">
        <v>41.000477314000001</v>
      </c>
      <c r="D46">
        <v>-141.446</v>
      </c>
      <c r="F46">
        <v>40.998844624</v>
      </c>
      <c r="G46">
        <v>8.6404910000000008</v>
      </c>
      <c r="J46">
        <v>40.99884462</v>
      </c>
      <c r="K46">
        <v>1.8480920000000001</v>
      </c>
      <c r="M46">
        <v>8.6404910000000008</v>
      </c>
      <c r="N46">
        <v>1.8480920000000001</v>
      </c>
    </row>
    <row r="47" spans="1:14" x14ac:dyDescent="0.25">
      <c r="C47">
        <v>42.001636505</v>
      </c>
      <c r="D47">
        <v>-146.4615</v>
      </c>
      <c r="F47">
        <v>42.000144482000003</v>
      </c>
      <c r="G47">
        <v>8.7525460000000006</v>
      </c>
      <c r="J47">
        <v>42.000144480000003</v>
      </c>
      <c r="K47">
        <v>0.2124846</v>
      </c>
      <c r="M47">
        <v>8.7525460000000006</v>
      </c>
      <c r="N47">
        <v>0.2124846</v>
      </c>
    </row>
    <row r="48" spans="1:14" x14ac:dyDescent="0.25">
      <c r="C48">
        <v>43.000325203000003</v>
      </c>
      <c r="D48">
        <v>-160.7226</v>
      </c>
      <c r="F48">
        <v>42.998971462</v>
      </c>
      <c r="G48">
        <v>8.7524719999999991</v>
      </c>
      <c r="J48">
        <v>42.99897146</v>
      </c>
      <c r="K48">
        <v>0.26343949999999999</v>
      </c>
      <c r="M48">
        <v>8.7524719999999991</v>
      </c>
      <c r="N48">
        <v>0.26343949999999999</v>
      </c>
    </row>
    <row r="49" spans="3:14" x14ac:dyDescent="0.25">
      <c r="C49">
        <v>44.001484871000002</v>
      </c>
      <c r="D49">
        <v>-160.2133</v>
      </c>
      <c r="F49">
        <v>44.000271320000003</v>
      </c>
      <c r="G49">
        <v>-13.380800000000001</v>
      </c>
      <c r="J49">
        <v>43.997798920000001</v>
      </c>
      <c r="K49">
        <v>41.526899999999998</v>
      </c>
      <c r="M49">
        <f>360+G49</f>
        <v>346.61919999999998</v>
      </c>
      <c r="N49">
        <v>41.526899999999998</v>
      </c>
    </row>
    <row r="50" spans="3:14" x14ac:dyDescent="0.25">
      <c r="C50">
        <v>45.000173091999997</v>
      </c>
      <c r="D50">
        <v>-160.25229999999999</v>
      </c>
      <c r="F50">
        <v>44.999098777999997</v>
      </c>
      <c r="G50">
        <v>-55.31053</v>
      </c>
      <c r="J50">
        <v>44.999098779999997</v>
      </c>
      <c r="K50">
        <v>38.956069999999997</v>
      </c>
      <c r="M50">
        <f t="shared" ref="M50:M73" si="2">360+G50</f>
        <v>304.68947000000003</v>
      </c>
      <c r="N50">
        <v>38.956069999999997</v>
      </c>
    </row>
    <row r="51" spans="3:14" x14ac:dyDescent="0.25">
      <c r="C51">
        <v>46.001333713999998</v>
      </c>
      <c r="D51">
        <v>-160.2766</v>
      </c>
      <c r="F51">
        <v>46.000398636</v>
      </c>
      <c r="G51">
        <v>-75.265110000000007</v>
      </c>
      <c r="J51">
        <v>45.997926710000002</v>
      </c>
      <c r="K51">
        <v>12.26586</v>
      </c>
      <c r="M51">
        <f t="shared" si="2"/>
        <v>284.73489000000001</v>
      </c>
      <c r="N51">
        <v>12.26586</v>
      </c>
    </row>
    <row r="52" spans="3:14" x14ac:dyDescent="0.25">
      <c r="C52">
        <v>47.000021934999999</v>
      </c>
      <c r="D52">
        <v>-160.2936</v>
      </c>
      <c r="F52">
        <v>46.999226569999998</v>
      </c>
      <c r="G52">
        <v>-80.731409999999997</v>
      </c>
      <c r="J52">
        <v>46.999226569999998</v>
      </c>
      <c r="K52">
        <v>2.6153529999999998</v>
      </c>
      <c r="M52">
        <f t="shared" si="2"/>
        <v>279.26859000000002</v>
      </c>
      <c r="N52">
        <v>2.6153529999999998</v>
      </c>
    </row>
    <row r="53" spans="3:14" x14ac:dyDescent="0.25">
      <c r="C53">
        <v>48.001182556000003</v>
      </c>
      <c r="D53">
        <v>-160.32560000000001</v>
      </c>
      <c r="F53">
        <v>47.998054027999999</v>
      </c>
      <c r="G53">
        <v>-80.447419999999994</v>
      </c>
      <c r="J53">
        <v>47.998054029999999</v>
      </c>
      <c r="K53">
        <v>0.32355420000000001</v>
      </c>
      <c r="M53">
        <f t="shared" si="2"/>
        <v>279.55258000000003</v>
      </c>
      <c r="N53">
        <v>0.32355420000000001</v>
      </c>
    </row>
    <row r="54" spans="3:14" x14ac:dyDescent="0.25">
      <c r="C54">
        <v>48.999871253999999</v>
      </c>
      <c r="D54">
        <v>-168.6431</v>
      </c>
      <c r="F54">
        <v>48.999353886000002</v>
      </c>
      <c r="G54">
        <v>-80.419030000000006</v>
      </c>
      <c r="J54">
        <v>48.999353890000002</v>
      </c>
      <c r="K54">
        <v>0.54063899999999998</v>
      </c>
      <c r="M54">
        <f t="shared" si="2"/>
        <v>279.58096999999998</v>
      </c>
      <c r="N54">
        <v>0.54063899999999998</v>
      </c>
    </row>
    <row r="55" spans="3:14" x14ac:dyDescent="0.25">
      <c r="C55">
        <v>50.001032352000003</v>
      </c>
      <c r="D55">
        <v>-167.9442</v>
      </c>
      <c r="F55">
        <v>49.998181819999999</v>
      </c>
      <c r="G55">
        <v>-80.378140000000002</v>
      </c>
      <c r="J55">
        <v>49.998181819999999</v>
      </c>
      <c r="K55">
        <v>0.30031049999999998</v>
      </c>
      <c r="M55">
        <f t="shared" si="2"/>
        <v>279.62185999999997</v>
      </c>
      <c r="N55">
        <v>0.30031049999999998</v>
      </c>
    </row>
    <row r="56" spans="3:14" x14ac:dyDescent="0.25">
      <c r="C56">
        <v>50.999721049999998</v>
      </c>
      <c r="D56">
        <v>-167.94730000000001</v>
      </c>
      <c r="F56">
        <v>50.999481678000002</v>
      </c>
      <c r="G56">
        <v>-84.117940000000004</v>
      </c>
      <c r="J56">
        <v>50.999481680000002</v>
      </c>
      <c r="K56">
        <v>18.780439999999999</v>
      </c>
      <c r="M56">
        <f t="shared" si="2"/>
        <v>275.88206000000002</v>
      </c>
      <c r="N56">
        <v>18.780439999999999</v>
      </c>
    </row>
    <row r="57" spans="3:14" x14ac:dyDescent="0.25">
      <c r="C57">
        <v>52.000882148999999</v>
      </c>
      <c r="D57">
        <v>-167.9718</v>
      </c>
      <c r="F57">
        <v>51.998308659000003</v>
      </c>
      <c r="G57">
        <v>-105.65309999999999</v>
      </c>
      <c r="J57">
        <v>51.998308659999999</v>
      </c>
      <c r="K57">
        <v>9.0806009999999997</v>
      </c>
      <c r="M57">
        <f t="shared" si="2"/>
        <v>254.34690000000001</v>
      </c>
      <c r="N57">
        <v>9.0806009999999997</v>
      </c>
    </row>
    <row r="58" spans="3:14" x14ac:dyDescent="0.25">
      <c r="C58">
        <v>53.002043724000004</v>
      </c>
      <c r="D58">
        <v>-168.01689999999999</v>
      </c>
      <c r="F58">
        <v>52.999608516999999</v>
      </c>
      <c r="G58">
        <v>-107.0198</v>
      </c>
      <c r="J58">
        <v>52.999608520000002</v>
      </c>
      <c r="K58">
        <v>0.47074470000000002</v>
      </c>
      <c r="M58">
        <f t="shared" si="2"/>
        <v>252.9802</v>
      </c>
      <c r="N58">
        <v>0.47074470000000002</v>
      </c>
    </row>
    <row r="59" spans="3:14" x14ac:dyDescent="0.25">
      <c r="C59">
        <v>54.000733375999999</v>
      </c>
      <c r="D59">
        <v>155.18770000000001</v>
      </c>
      <c r="F59">
        <v>53.998436451000003</v>
      </c>
      <c r="G59">
        <v>-107.04349999999999</v>
      </c>
      <c r="J59">
        <v>53.99843645</v>
      </c>
      <c r="K59">
        <v>0.13914319999999999</v>
      </c>
      <c r="M59">
        <f t="shared" si="2"/>
        <v>252.95650000000001</v>
      </c>
      <c r="N59">
        <v>0.13914319999999999</v>
      </c>
    </row>
    <row r="60" spans="3:14" x14ac:dyDescent="0.25">
      <c r="C60">
        <v>55.001894950999997</v>
      </c>
      <c r="D60">
        <v>115.6099</v>
      </c>
      <c r="F60">
        <v>54.999736786</v>
      </c>
      <c r="G60">
        <v>-107.0788</v>
      </c>
      <c r="J60">
        <v>54.99973679</v>
      </c>
      <c r="K60">
        <v>0.1716985</v>
      </c>
      <c r="M60">
        <f t="shared" si="2"/>
        <v>252.9212</v>
      </c>
      <c r="N60">
        <v>0.1716985</v>
      </c>
    </row>
    <row r="61" spans="3:14" x14ac:dyDescent="0.25">
      <c r="C61">
        <v>56.000584126</v>
      </c>
      <c r="D61">
        <v>103.9363</v>
      </c>
      <c r="F61">
        <v>55.998564719999997</v>
      </c>
      <c r="G61">
        <v>-114.7428</v>
      </c>
      <c r="J61">
        <v>55.998564719999997</v>
      </c>
      <c r="K61">
        <v>18.986190000000001</v>
      </c>
      <c r="M61">
        <f t="shared" si="2"/>
        <v>245.25720000000001</v>
      </c>
      <c r="N61">
        <v>18.986190000000001</v>
      </c>
    </row>
    <row r="62" spans="3:14" x14ac:dyDescent="0.25">
      <c r="C62">
        <v>57.001745700999997</v>
      </c>
      <c r="D62">
        <v>104.4294</v>
      </c>
      <c r="F62">
        <v>56.999864578</v>
      </c>
      <c r="G62">
        <v>-126.8124</v>
      </c>
      <c r="J62">
        <v>56.999864580000001</v>
      </c>
      <c r="K62">
        <v>1.231055</v>
      </c>
      <c r="M62">
        <f t="shared" si="2"/>
        <v>233.1876</v>
      </c>
      <c r="N62">
        <v>1.231055</v>
      </c>
    </row>
    <row r="63" spans="3:14" x14ac:dyDescent="0.25">
      <c r="C63">
        <v>58.000435828999997</v>
      </c>
      <c r="D63">
        <v>104.4088</v>
      </c>
      <c r="F63">
        <v>57.998692513000002</v>
      </c>
      <c r="G63">
        <v>-125.76390000000001</v>
      </c>
      <c r="J63">
        <v>57.998692509999998</v>
      </c>
      <c r="K63">
        <v>0.85104610000000003</v>
      </c>
      <c r="M63">
        <f t="shared" si="2"/>
        <v>234.23609999999999</v>
      </c>
      <c r="N63">
        <v>0.85104610000000003</v>
      </c>
    </row>
    <row r="64" spans="3:14" x14ac:dyDescent="0.25">
      <c r="C64">
        <v>59.001598358000003</v>
      </c>
      <c r="D64">
        <v>104.3981</v>
      </c>
      <c r="F64">
        <v>58.999992370999998</v>
      </c>
      <c r="G64">
        <v>-125.56619999999999</v>
      </c>
      <c r="J64">
        <v>58.999992370000001</v>
      </c>
      <c r="K64">
        <v>0.31032100000000001</v>
      </c>
      <c r="M64">
        <f t="shared" si="2"/>
        <v>234.43380000000002</v>
      </c>
      <c r="N64">
        <v>0.31032100000000001</v>
      </c>
    </row>
    <row r="65" spans="3:14" x14ac:dyDescent="0.25">
      <c r="C65">
        <v>60.000288486000002</v>
      </c>
      <c r="D65">
        <v>104.9631</v>
      </c>
      <c r="F65">
        <v>59.998820305000002</v>
      </c>
      <c r="G65">
        <v>-125.5677</v>
      </c>
      <c r="J65">
        <v>59.998820309999999</v>
      </c>
      <c r="K65">
        <v>0.1303445</v>
      </c>
      <c r="M65">
        <f t="shared" si="2"/>
        <v>234.4323</v>
      </c>
      <c r="N65">
        <v>0.1303445</v>
      </c>
    </row>
    <row r="66" spans="3:14" x14ac:dyDescent="0.25">
      <c r="C66">
        <v>61.001451015000001</v>
      </c>
      <c r="D66">
        <v>143.60069999999999</v>
      </c>
      <c r="F66">
        <v>61.000120162999998</v>
      </c>
      <c r="G66">
        <v>-125.5652</v>
      </c>
      <c r="J66">
        <v>60.997648239999997</v>
      </c>
      <c r="K66">
        <v>0.29894949999999998</v>
      </c>
      <c r="M66">
        <f t="shared" si="2"/>
        <v>234.4348</v>
      </c>
      <c r="N66">
        <v>0.29894949999999998</v>
      </c>
    </row>
    <row r="67" spans="3:14" x14ac:dyDescent="0.25">
      <c r="C67">
        <v>62.000140666999997</v>
      </c>
      <c r="D67">
        <v>-174.97739999999999</v>
      </c>
      <c r="F67">
        <v>61.998948097000003</v>
      </c>
      <c r="G67">
        <v>-126.0256</v>
      </c>
      <c r="J67">
        <v>61.9989481</v>
      </c>
      <c r="K67">
        <v>0.54882969999999998</v>
      </c>
      <c r="M67">
        <f t="shared" si="2"/>
        <v>233.9744</v>
      </c>
      <c r="N67">
        <v>0.54882969999999998</v>
      </c>
    </row>
    <row r="68" spans="3:14" x14ac:dyDescent="0.25">
      <c r="C68">
        <v>63.001303196000002</v>
      </c>
      <c r="D68">
        <v>-149.27279999999999</v>
      </c>
      <c r="F68">
        <v>63.000247954999999</v>
      </c>
      <c r="G68">
        <v>-135.06229999999999</v>
      </c>
      <c r="J68">
        <v>62.997776029999997</v>
      </c>
      <c r="K68">
        <v>10.75329</v>
      </c>
      <c r="M68">
        <f t="shared" si="2"/>
        <v>224.93770000000001</v>
      </c>
      <c r="N68">
        <v>10.75329</v>
      </c>
    </row>
    <row r="69" spans="3:14" x14ac:dyDescent="0.25">
      <c r="C69">
        <v>63.999993801000002</v>
      </c>
      <c r="D69">
        <v>-149.16460000000001</v>
      </c>
      <c r="F69">
        <v>63.99907589</v>
      </c>
      <c r="G69">
        <v>-135.58459999999999</v>
      </c>
      <c r="J69">
        <v>63.99907589</v>
      </c>
      <c r="K69">
        <v>1.6081430000000001</v>
      </c>
      <c r="M69">
        <f t="shared" si="2"/>
        <v>224.41540000000001</v>
      </c>
      <c r="N69">
        <v>1.6081430000000001</v>
      </c>
    </row>
    <row r="70" spans="3:14" x14ac:dyDescent="0.25">
      <c r="C70">
        <v>65.001157284000001</v>
      </c>
      <c r="D70">
        <v>-149.15969999999999</v>
      </c>
      <c r="F70">
        <v>64.997902870000004</v>
      </c>
      <c r="G70">
        <v>-135.50239999999999</v>
      </c>
      <c r="J70">
        <v>64.997902870000004</v>
      </c>
      <c r="K70">
        <v>7.680824E-2</v>
      </c>
      <c r="M70">
        <f t="shared" si="2"/>
        <v>224.49760000000001</v>
      </c>
      <c r="N70">
        <v>7.680824E-2</v>
      </c>
    </row>
    <row r="71" spans="3:14" x14ac:dyDescent="0.25">
      <c r="C71">
        <v>65.999847888999994</v>
      </c>
      <c r="D71">
        <v>-149.173</v>
      </c>
      <c r="F71">
        <v>65.999203682000001</v>
      </c>
      <c r="G71">
        <v>-135.4751</v>
      </c>
      <c r="J71">
        <v>65.999203679999994</v>
      </c>
      <c r="K71">
        <v>0.13914319999999999</v>
      </c>
      <c r="M71">
        <f t="shared" si="2"/>
        <v>224.5249</v>
      </c>
      <c r="N71">
        <v>0.13914319999999999</v>
      </c>
    </row>
    <row r="72" spans="3:14" x14ac:dyDescent="0.25">
      <c r="C72">
        <v>67.001010418000007</v>
      </c>
      <c r="D72">
        <v>-126.13930000000001</v>
      </c>
      <c r="F72">
        <v>66.998031139000005</v>
      </c>
      <c r="G72">
        <v>-135.45930000000001</v>
      </c>
      <c r="J72">
        <v>66.998031139999995</v>
      </c>
      <c r="K72">
        <v>0.1854614</v>
      </c>
      <c r="M72">
        <f t="shared" si="2"/>
        <v>224.54069999999999</v>
      </c>
      <c r="N72">
        <v>0.1854614</v>
      </c>
    </row>
    <row r="73" spans="3:14" x14ac:dyDescent="0.25">
      <c r="C73">
        <v>67.9997015</v>
      </c>
      <c r="D73">
        <v>-84.910550000000001</v>
      </c>
      <c r="F73">
        <v>67.999331474000002</v>
      </c>
      <c r="G73">
        <v>-160.6917</v>
      </c>
      <c r="J73">
        <v>67.999331470000001</v>
      </c>
      <c r="K73">
        <v>49.17745</v>
      </c>
      <c r="M73">
        <f t="shared" si="2"/>
        <v>199.3083</v>
      </c>
      <c r="N73">
        <v>49.17745</v>
      </c>
    </row>
    <row r="74" spans="3:14" x14ac:dyDescent="0.25">
      <c r="C74">
        <v>69.000864983</v>
      </c>
      <c r="D74">
        <v>-60.61206</v>
      </c>
      <c r="F74">
        <v>68.998158931999996</v>
      </c>
      <c r="G74">
        <v>152.57320000000001</v>
      </c>
      <c r="J74">
        <v>68.998158930000002</v>
      </c>
      <c r="K74">
        <v>31.75019</v>
      </c>
      <c r="M74">
        <v>152.57320000000001</v>
      </c>
      <c r="N74">
        <v>31.75019</v>
      </c>
    </row>
    <row r="75" spans="3:14" x14ac:dyDescent="0.25">
      <c r="C75">
        <v>69.999556064999993</v>
      </c>
      <c r="D75">
        <v>-60.50864</v>
      </c>
      <c r="F75">
        <v>69.999458790000006</v>
      </c>
      <c r="G75">
        <v>136.86369999999999</v>
      </c>
      <c r="J75">
        <v>69.999458790000006</v>
      </c>
      <c r="K75">
        <v>11.13532</v>
      </c>
      <c r="M75">
        <v>136.86369999999999</v>
      </c>
      <c r="N75">
        <v>11.13532</v>
      </c>
    </row>
    <row r="76" spans="3:14" x14ac:dyDescent="0.25">
      <c r="C76">
        <v>71.000719547000003</v>
      </c>
      <c r="D76">
        <v>-60.503810000000001</v>
      </c>
      <c r="F76">
        <v>70.998286723999996</v>
      </c>
      <c r="G76">
        <v>133.71469999999999</v>
      </c>
      <c r="J76">
        <v>70.998286719999996</v>
      </c>
      <c r="K76">
        <v>2.3265790000000002</v>
      </c>
      <c r="M76">
        <v>133.71469999999999</v>
      </c>
      <c r="N76">
        <v>2.3265790000000002</v>
      </c>
    </row>
    <row r="77" spans="3:14" x14ac:dyDescent="0.25">
      <c r="C77">
        <v>72.001882553000002</v>
      </c>
      <c r="D77">
        <v>-60.523269999999997</v>
      </c>
      <c r="F77">
        <v>71.999587059000007</v>
      </c>
      <c r="G77">
        <v>134.00049999999999</v>
      </c>
      <c r="J77">
        <v>71.999587059999996</v>
      </c>
      <c r="K77">
        <v>0.51725339999999997</v>
      </c>
      <c r="M77">
        <v>134.00049999999999</v>
      </c>
      <c r="N77">
        <v>0.51725339999999997</v>
      </c>
    </row>
    <row r="78" spans="3:14" x14ac:dyDescent="0.25">
      <c r="C78">
        <v>73.000574588999996</v>
      </c>
      <c r="D78">
        <v>-60.52919</v>
      </c>
      <c r="F78">
        <v>72.998414515999997</v>
      </c>
      <c r="G78">
        <v>134.07689999999999</v>
      </c>
      <c r="J78">
        <v>72.998414519999997</v>
      </c>
      <c r="K78">
        <v>0.4076785</v>
      </c>
      <c r="M78">
        <v>134.07689999999999</v>
      </c>
      <c r="N78">
        <v>0.4076785</v>
      </c>
    </row>
    <row r="79" spans="3:14" x14ac:dyDescent="0.25">
      <c r="C79">
        <v>74.001738071000005</v>
      </c>
      <c r="D79">
        <v>-86.087590000000006</v>
      </c>
      <c r="F79">
        <v>73.999714374999996</v>
      </c>
      <c r="G79">
        <v>134.1542</v>
      </c>
      <c r="J79">
        <v>73.99971438</v>
      </c>
      <c r="K79">
        <v>0.44981759999999998</v>
      </c>
      <c r="M79">
        <v>134.1542</v>
      </c>
      <c r="N79">
        <v>0.44981759999999998</v>
      </c>
    </row>
    <row r="80" spans="3:14" x14ac:dyDescent="0.25">
      <c r="C80">
        <v>75.000429629999999</v>
      </c>
      <c r="D80">
        <v>-130.30179999999999</v>
      </c>
      <c r="F80">
        <v>74.998542309000001</v>
      </c>
      <c r="G80">
        <v>147.14619999999999</v>
      </c>
      <c r="J80">
        <v>74.998542310000005</v>
      </c>
      <c r="K80">
        <v>38.088239999999999</v>
      </c>
      <c r="M80">
        <v>147.14619999999999</v>
      </c>
      <c r="N80">
        <v>38.088239999999999</v>
      </c>
    </row>
    <row r="81" spans="3:14" x14ac:dyDescent="0.25">
      <c r="C81">
        <v>76.001593589999999</v>
      </c>
      <c r="D81">
        <v>-147.31829999999999</v>
      </c>
      <c r="F81">
        <v>75.999842643999997</v>
      </c>
      <c r="G81">
        <v>-171.00899999999999</v>
      </c>
      <c r="J81">
        <v>75.999842639999997</v>
      </c>
      <c r="K81">
        <v>42.418059999999997</v>
      </c>
      <c r="M81">
        <f>360+G81</f>
        <v>188.99100000000001</v>
      </c>
      <c r="N81">
        <v>42.418059999999997</v>
      </c>
    </row>
    <row r="82" spans="3:14" x14ac:dyDescent="0.25">
      <c r="C82">
        <v>77.000285625000004</v>
      </c>
      <c r="D82">
        <v>-149.20869999999999</v>
      </c>
      <c r="F82">
        <v>76.998670101000002</v>
      </c>
      <c r="G82">
        <v>-130.96250000000001</v>
      </c>
      <c r="J82">
        <v>76.998670099999998</v>
      </c>
      <c r="K82">
        <v>31.16114</v>
      </c>
      <c r="M82">
        <f t="shared" ref="M82:M145" si="3">360+G82</f>
        <v>229.03749999999999</v>
      </c>
      <c r="N82">
        <v>31.16114</v>
      </c>
    </row>
    <row r="83" spans="3:14" x14ac:dyDescent="0.25">
      <c r="C83">
        <v>78.001449585000003</v>
      </c>
      <c r="D83">
        <v>-149.19059999999999</v>
      </c>
      <c r="F83">
        <v>77.999969958999998</v>
      </c>
      <c r="G83">
        <v>-115.8199</v>
      </c>
      <c r="J83">
        <v>77.997498039999996</v>
      </c>
      <c r="K83">
        <v>0.89212060000000004</v>
      </c>
      <c r="M83">
        <f t="shared" si="3"/>
        <v>244.18009999999998</v>
      </c>
      <c r="N83">
        <v>0.89212060000000004</v>
      </c>
    </row>
    <row r="84" spans="3:14" x14ac:dyDescent="0.25">
      <c r="C84">
        <v>79.000141620999997</v>
      </c>
      <c r="D84">
        <v>-149.20519999999999</v>
      </c>
      <c r="F84">
        <v>78.998797894000006</v>
      </c>
      <c r="G84">
        <v>-116.78</v>
      </c>
      <c r="J84">
        <v>78.998797890000006</v>
      </c>
      <c r="K84">
        <v>0.56450049999999996</v>
      </c>
      <c r="M84">
        <f t="shared" si="3"/>
        <v>243.22</v>
      </c>
      <c r="N84">
        <v>0.56450049999999996</v>
      </c>
    </row>
    <row r="85" spans="3:14" x14ac:dyDescent="0.25">
      <c r="C85">
        <v>80.001305103000007</v>
      </c>
      <c r="D85">
        <v>-149.2174</v>
      </c>
      <c r="F85">
        <v>80.000097752000002</v>
      </c>
      <c r="G85">
        <v>-116.8105</v>
      </c>
      <c r="J85">
        <v>79.997625350000007</v>
      </c>
      <c r="K85">
        <v>0.1219066</v>
      </c>
      <c r="M85">
        <f t="shared" si="3"/>
        <v>243.18950000000001</v>
      </c>
      <c r="N85">
        <v>0.1219066</v>
      </c>
    </row>
    <row r="86" spans="3:14" x14ac:dyDescent="0.25">
      <c r="C86">
        <v>80.999997139000001</v>
      </c>
      <c r="D86">
        <v>-158.27379999999999</v>
      </c>
      <c r="F86">
        <v>80.998925209000006</v>
      </c>
      <c r="G86">
        <v>-116.82940000000001</v>
      </c>
      <c r="J86">
        <v>80.998925209999996</v>
      </c>
      <c r="K86">
        <v>0.18450150000000001</v>
      </c>
      <c r="M86">
        <f t="shared" si="3"/>
        <v>243.17059999999998</v>
      </c>
      <c r="N86">
        <v>0.18450150000000001</v>
      </c>
    </row>
    <row r="87" spans="3:14" x14ac:dyDescent="0.25">
      <c r="C87">
        <v>82.001162051999998</v>
      </c>
      <c r="D87">
        <v>-167.94900000000001</v>
      </c>
      <c r="F87">
        <v>81.997753142999997</v>
      </c>
      <c r="G87">
        <v>-86.803309999999996</v>
      </c>
      <c r="J87">
        <v>81.99775314</v>
      </c>
      <c r="K87">
        <v>42.827080000000002</v>
      </c>
      <c r="M87">
        <f t="shared" si="3"/>
        <v>273.19668999999999</v>
      </c>
      <c r="N87">
        <v>42.827080000000002</v>
      </c>
    </row>
    <row r="88" spans="3:14" x14ac:dyDescent="0.25">
      <c r="C88">
        <v>82.999854565000007</v>
      </c>
      <c r="D88">
        <v>-167.75020000000001</v>
      </c>
      <c r="F88">
        <v>82.999053000999993</v>
      </c>
      <c r="G88">
        <v>-46.166119999999999</v>
      </c>
      <c r="J88">
        <v>82.999053000000004</v>
      </c>
      <c r="K88">
        <v>36.281469999999999</v>
      </c>
      <c r="M88">
        <f t="shared" si="3"/>
        <v>313.83388000000002</v>
      </c>
      <c r="N88">
        <v>36.281469999999999</v>
      </c>
    </row>
    <row r="89" spans="3:14" x14ac:dyDescent="0.25">
      <c r="C89">
        <v>84.001018524000003</v>
      </c>
      <c r="D89">
        <v>-167.36349999999999</v>
      </c>
      <c r="F89">
        <v>83.997879982000001</v>
      </c>
      <c r="G89">
        <v>-28.23517</v>
      </c>
      <c r="J89">
        <v>83.997879979999993</v>
      </c>
      <c r="K89">
        <v>1.028219</v>
      </c>
      <c r="M89">
        <f t="shared" si="3"/>
        <v>331.76483000000002</v>
      </c>
      <c r="N89">
        <v>1.028219</v>
      </c>
    </row>
    <row r="90" spans="3:14" x14ac:dyDescent="0.25">
      <c r="C90">
        <v>84.999711036999997</v>
      </c>
      <c r="D90">
        <v>-123.01179999999999</v>
      </c>
      <c r="F90">
        <v>84.999179839999996</v>
      </c>
      <c r="G90">
        <v>-29.086259999999999</v>
      </c>
      <c r="J90">
        <v>84.999179839999996</v>
      </c>
      <c r="K90">
        <v>1.361046</v>
      </c>
      <c r="M90">
        <f t="shared" si="3"/>
        <v>330.91374000000002</v>
      </c>
      <c r="N90">
        <v>1.361046</v>
      </c>
    </row>
    <row r="91" spans="3:14" x14ac:dyDescent="0.25">
      <c r="C91">
        <v>86.000875472999994</v>
      </c>
      <c r="D91">
        <v>-93.340609999999998</v>
      </c>
      <c r="F91">
        <v>85.998007298000005</v>
      </c>
      <c r="G91">
        <v>-29.266559999999998</v>
      </c>
      <c r="J91">
        <v>85.998007299999998</v>
      </c>
      <c r="K91">
        <v>0.50029889999999999</v>
      </c>
      <c r="M91">
        <f t="shared" si="3"/>
        <v>330.73343999999997</v>
      </c>
      <c r="N91">
        <v>0.50029889999999999</v>
      </c>
    </row>
    <row r="92" spans="3:14" x14ac:dyDescent="0.25">
      <c r="C92">
        <v>86.999568939</v>
      </c>
      <c r="D92">
        <v>-88.730779999999996</v>
      </c>
      <c r="F92">
        <v>86.999307156</v>
      </c>
      <c r="G92">
        <v>-29.193539999999999</v>
      </c>
      <c r="J92">
        <v>86.999307160000001</v>
      </c>
      <c r="K92">
        <v>0.67731379999999997</v>
      </c>
      <c r="M92">
        <f t="shared" si="3"/>
        <v>330.80646000000002</v>
      </c>
      <c r="N92">
        <v>0.67731379999999997</v>
      </c>
    </row>
    <row r="93" spans="3:14" x14ac:dyDescent="0.25">
      <c r="C93">
        <v>88.000733375999999</v>
      </c>
      <c r="D93">
        <v>-88.800290000000004</v>
      </c>
      <c r="F93">
        <v>87.998134613000005</v>
      </c>
      <c r="G93">
        <v>-29.258620000000001</v>
      </c>
      <c r="J93">
        <v>87.998134609999994</v>
      </c>
      <c r="K93">
        <v>0.53453119999999998</v>
      </c>
      <c r="M93">
        <f t="shared" si="3"/>
        <v>330.74137999999999</v>
      </c>
      <c r="N93">
        <v>0.53453119999999998</v>
      </c>
    </row>
    <row r="94" spans="3:14" x14ac:dyDescent="0.25">
      <c r="C94">
        <v>88.999425888000005</v>
      </c>
      <c r="D94">
        <v>-88.811340000000001</v>
      </c>
      <c r="F94">
        <v>88.999434471000001</v>
      </c>
      <c r="G94">
        <v>-63.268410000000003</v>
      </c>
      <c r="J94">
        <v>88.999434469999997</v>
      </c>
      <c r="K94">
        <v>51.319119999999998</v>
      </c>
      <c r="M94">
        <f t="shared" si="3"/>
        <v>296.73158999999998</v>
      </c>
      <c r="N94">
        <v>51.319119999999998</v>
      </c>
    </row>
    <row r="95" spans="3:14" x14ac:dyDescent="0.25">
      <c r="C95">
        <v>90.000591278000002</v>
      </c>
      <c r="D95">
        <v>-88.824910000000003</v>
      </c>
      <c r="F95">
        <v>89.998262405000006</v>
      </c>
      <c r="G95">
        <v>-104.5716</v>
      </c>
      <c r="J95">
        <v>89.998262409999995</v>
      </c>
      <c r="K95">
        <v>23.32048</v>
      </c>
      <c r="M95">
        <f t="shared" si="3"/>
        <v>255.42840000000001</v>
      </c>
      <c r="N95">
        <v>23.32048</v>
      </c>
    </row>
    <row r="96" spans="3:14" x14ac:dyDescent="0.25">
      <c r="C96">
        <v>90.999283790999996</v>
      </c>
      <c r="D96">
        <v>-88.835040000000006</v>
      </c>
      <c r="F96">
        <v>90.999561787000005</v>
      </c>
      <c r="G96">
        <v>-116.6632</v>
      </c>
      <c r="J96">
        <v>90.999561790000001</v>
      </c>
      <c r="K96">
        <v>0.75085840000000004</v>
      </c>
      <c r="M96">
        <f t="shared" si="3"/>
        <v>243.33679999999998</v>
      </c>
      <c r="N96">
        <v>0.75085840000000004</v>
      </c>
    </row>
    <row r="97" spans="3:14" x14ac:dyDescent="0.25">
      <c r="C97">
        <v>92.000449180999993</v>
      </c>
      <c r="D97">
        <v>-88.842320000000001</v>
      </c>
      <c r="F97">
        <v>91.998389720999995</v>
      </c>
      <c r="G97">
        <v>-115.5718</v>
      </c>
      <c r="J97">
        <v>91.998389720000006</v>
      </c>
      <c r="K97">
        <v>0.80239150000000004</v>
      </c>
      <c r="M97">
        <f t="shared" si="3"/>
        <v>244.4282</v>
      </c>
      <c r="N97">
        <v>0.80239150000000004</v>
      </c>
    </row>
    <row r="98" spans="3:14" x14ac:dyDescent="0.25">
      <c r="C98">
        <v>92.999142169999999</v>
      </c>
      <c r="D98">
        <v>-83.981710000000007</v>
      </c>
      <c r="F98">
        <v>92.999689579000005</v>
      </c>
      <c r="G98">
        <v>-115.5411</v>
      </c>
      <c r="J98">
        <v>92.999689579999995</v>
      </c>
      <c r="K98">
        <v>0.57919810000000005</v>
      </c>
      <c r="M98">
        <f t="shared" si="3"/>
        <v>244.4589</v>
      </c>
      <c r="N98">
        <v>0.57919810000000005</v>
      </c>
    </row>
    <row r="99" spans="3:14" x14ac:dyDescent="0.25">
      <c r="C99">
        <v>94.000307559999996</v>
      </c>
      <c r="D99">
        <v>-60.343539999999997</v>
      </c>
      <c r="F99">
        <v>93.998516559999999</v>
      </c>
      <c r="G99">
        <v>-115.5956</v>
      </c>
      <c r="J99">
        <v>93.998516559999999</v>
      </c>
      <c r="K99">
        <v>0.2258781</v>
      </c>
      <c r="M99">
        <f t="shared" si="3"/>
        <v>244.40440000000001</v>
      </c>
      <c r="N99">
        <v>0.2258781</v>
      </c>
    </row>
    <row r="100" spans="3:14" x14ac:dyDescent="0.25">
      <c r="C100">
        <v>95.001472949999993</v>
      </c>
      <c r="D100">
        <v>-60.046599999999998</v>
      </c>
      <c r="F100">
        <v>94.999816417999995</v>
      </c>
      <c r="G100">
        <v>-115.63339999999999</v>
      </c>
      <c r="J100">
        <v>94.99734402</v>
      </c>
      <c r="K100">
        <v>1.318559</v>
      </c>
      <c r="M100">
        <f t="shared" si="3"/>
        <v>244.36660000000001</v>
      </c>
      <c r="N100">
        <v>1.318559</v>
      </c>
    </row>
    <row r="101" spans="3:14" x14ac:dyDescent="0.25">
      <c r="C101">
        <v>96.000165938999999</v>
      </c>
      <c r="D101">
        <v>-60.079839999999997</v>
      </c>
      <c r="F101">
        <v>95.998643874999999</v>
      </c>
      <c r="G101">
        <v>-131.03360000000001</v>
      </c>
      <c r="J101">
        <v>95.998643880000003</v>
      </c>
      <c r="K101">
        <v>16.078749999999999</v>
      </c>
      <c r="M101">
        <f t="shared" si="3"/>
        <v>228.96639999999999</v>
      </c>
      <c r="N101">
        <v>16.078749999999999</v>
      </c>
    </row>
    <row r="102" spans="3:14" x14ac:dyDescent="0.25">
      <c r="C102">
        <v>97.001331328999996</v>
      </c>
      <c r="D102">
        <v>-60.117109999999997</v>
      </c>
      <c r="F102">
        <v>96.997470856000007</v>
      </c>
      <c r="G102">
        <v>-134.9742</v>
      </c>
      <c r="J102">
        <v>96.997470860000007</v>
      </c>
      <c r="K102">
        <v>2.0385390000000001</v>
      </c>
      <c r="M102">
        <f t="shared" si="3"/>
        <v>225.0258</v>
      </c>
      <c r="N102">
        <v>2.0385390000000001</v>
      </c>
    </row>
    <row r="103" spans="3:14" x14ac:dyDescent="0.25">
      <c r="C103">
        <v>98.000024319000005</v>
      </c>
      <c r="D103">
        <v>-60.156550000000003</v>
      </c>
      <c r="F103">
        <v>97.998771191000003</v>
      </c>
      <c r="G103">
        <v>-135.0027</v>
      </c>
      <c r="J103">
        <v>97.998771189999999</v>
      </c>
      <c r="K103">
        <v>0.4681265</v>
      </c>
      <c r="M103">
        <f t="shared" si="3"/>
        <v>224.9973</v>
      </c>
      <c r="N103">
        <v>0.4681265</v>
      </c>
    </row>
    <row r="104" spans="3:14" x14ac:dyDescent="0.25">
      <c r="C104">
        <v>99.001190186000002</v>
      </c>
      <c r="D104">
        <v>-83.105739999999997</v>
      </c>
      <c r="F104">
        <v>98.997598171000007</v>
      </c>
      <c r="G104">
        <v>-119.9418</v>
      </c>
      <c r="J104">
        <v>98.997598170000003</v>
      </c>
      <c r="K104">
        <v>45.24962</v>
      </c>
      <c r="M104">
        <f t="shared" si="3"/>
        <v>240.0582</v>
      </c>
      <c r="N104">
        <v>45.24962</v>
      </c>
    </row>
    <row r="105" spans="3:14" x14ac:dyDescent="0.25">
      <c r="C105">
        <v>99.999883651999994</v>
      </c>
      <c r="D105">
        <v>-124.4731</v>
      </c>
      <c r="F105">
        <v>99.998898029000003</v>
      </c>
      <c r="G105">
        <v>-73.663089999999997</v>
      </c>
      <c r="J105">
        <v>99.998898030000007</v>
      </c>
      <c r="K105">
        <v>28.504770000000001</v>
      </c>
      <c r="M105">
        <f t="shared" si="3"/>
        <v>286.33690999999999</v>
      </c>
      <c r="N105">
        <v>28.504770000000001</v>
      </c>
    </row>
    <row r="106" spans="3:14" x14ac:dyDescent="0.25">
      <c r="C106">
        <v>101.00104951900001</v>
      </c>
      <c r="D106">
        <v>-145.386</v>
      </c>
      <c r="F106">
        <v>100.997725487</v>
      </c>
      <c r="G106">
        <v>-55.690420000000003</v>
      </c>
      <c r="J106">
        <v>100.9977255</v>
      </c>
      <c r="K106">
        <v>1.2536769999999999</v>
      </c>
      <c r="M106">
        <f t="shared" si="3"/>
        <v>304.30957999999998</v>
      </c>
      <c r="N106">
        <v>1.2536769999999999</v>
      </c>
    </row>
    <row r="107" spans="3:14" x14ac:dyDescent="0.25">
      <c r="C107">
        <v>101.999743462</v>
      </c>
      <c r="D107">
        <v>-147.3357</v>
      </c>
      <c r="F107">
        <v>101.99902534500001</v>
      </c>
      <c r="G107">
        <v>-56.577620000000003</v>
      </c>
      <c r="J107">
        <v>101.9990253</v>
      </c>
      <c r="K107">
        <v>0.29829489999999997</v>
      </c>
      <c r="M107">
        <f t="shared" si="3"/>
        <v>303.42237999999998</v>
      </c>
      <c r="N107">
        <v>0.29829489999999997</v>
      </c>
    </row>
    <row r="108" spans="3:14" x14ac:dyDescent="0.25">
      <c r="C108">
        <v>103.00090932800001</v>
      </c>
      <c r="D108">
        <v>-147.3861</v>
      </c>
      <c r="F108">
        <v>102.997852802</v>
      </c>
      <c r="G108">
        <v>-56.766080000000002</v>
      </c>
      <c r="J108">
        <v>102.9978528</v>
      </c>
      <c r="K108">
        <v>0.1709087</v>
      </c>
      <c r="M108">
        <f t="shared" si="3"/>
        <v>303.23392000000001</v>
      </c>
      <c r="N108">
        <v>0.1709087</v>
      </c>
    </row>
    <row r="109" spans="3:14" x14ac:dyDescent="0.25">
      <c r="C109">
        <v>103.999602795</v>
      </c>
      <c r="D109">
        <v>-147.40729999999999</v>
      </c>
      <c r="F109">
        <v>103.99915265999999</v>
      </c>
      <c r="G109">
        <v>-56.754019999999997</v>
      </c>
      <c r="J109">
        <v>103.9991527</v>
      </c>
      <c r="K109">
        <v>0.11068459999999999</v>
      </c>
      <c r="M109">
        <f t="shared" si="3"/>
        <v>303.24598000000003</v>
      </c>
      <c r="N109">
        <v>0.11068459999999999</v>
      </c>
    </row>
    <row r="110" spans="3:14" x14ac:dyDescent="0.25">
      <c r="C110">
        <v>105.000768661</v>
      </c>
      <c r="D110">
        <v>-147.43879999999999</v>
      </c>
      <c r="F110">
        <v>104.997979641</v>
      </c>
      <c r="G110">
        <v>-56.642980000000001</v>
      </c>
      <c r="J110">
        <v>104.99797959999999</v>
      </c>
      <c r="K110">
        <v>0.34518900000000002</v>
      </c>
      <c r="M110">
        <f t="shared" si="3"/>
        <v>303.35701999999998</v>
      </c>
      <c r="N110">
        <v>0.34518900000000002</v>
      </c>
    </row>
    <row r="111" spans="3:14" x14ac:dyDescent="0.25">
      <c r="C111">
        <v>105.99946260500001</v>
      </c>
      <c r="D111">
        <v>-147.47470000000001</v>
      </c>
      <c r="F111">
        <v>105.999279499</v>
      </c>
      <c r="G111">
        <v>-56.623950000000001</v>
      </c>
      <c r="J111">
        <v>105.9992795</v>
      </c>
      <c r="K111">
        <v>1.0050559999999999</v>
      </c>
      <c r="M111">
        <f t="shared" si="3"/>
        <v>303.37605000000002</v>
      </c>
      <c r="N111">
        <v>1.0050559999999999</v>
      </c>
    </row>
    <row r="112" spans="3:14" x14ac:dyDescent="0.25">
      <c r="C112">
        <v>107.000628948</v>
      </c>
      <c r="D112">
        <v>-133.03020000000001</v>
      </c>
      <c r="F112">
        <v>106.998106956</v>
      </c>
      <c r="G112">
        <v>-56.750779999999999</v>
      </c>
      <c r="J112">
        <v>106.998107</v>
      </c>
      <c r="K112">
        <v>1.1846969999999999</v>
      </c>
      <c r="M112">
        <f t="shared" si="3"/>
        <v>303.24921999999998</v>
      </c>
      <c r="N112">
        <v>1.1846969999999999</v>
      </c>
    </row>
    <row r="113" spans="3:14" x14ac:dyDescent="0.25">
      <c r="C113">
        <v>107.99932289100001</v>
      </c>
      <c r="D113">
        <v>-92.001040000000003</v>
      </c>
      <c r="F113">
        <v>107.999406815</v>
      </c>
      <c r="G113">
        <v>-35.187570000000001</v>
      </c>
      <c r="J113">
        <v>107.9994068</v>
      </c>
      <c r="K113">
        <v>27.301770000000001</v>
      </c>
      <c r="M113">
        <f t="shared" si="3"/>
        <v>324.81243000000001</v>
      </c>
      <c r="N113">
        <v>27.301770000000001</v>
      </c>
    </row>
    <row r="114" spans="3:14" x14ac:dyDescent="0.25">
      <c r="C114">
        <v>109.000488758</v>
      </c>
      <c r="D114">
        <v>-69.154539999999997</v>
      </c>
      <c r="F114">
        <v>108.998234272</v>
      </c>
      <c r="G114">
        <v>-27.277629999999998</v>
      </c>
      <c r="J114">
        <v>108.99823429999999</v>
      </c>
      <c r="K114">
        <v>0.90001489999999995</v>
      </c>
      <c r="M114">
        <f t="shared" si="3"/>
        <v>332.72237000000001</v>
      </c>
      <c r="N114">
        <v>0.90001489999999995</v>
      </c>
    </row>
    <row r="115" spans="3:14" x14ac:dyDescent="0.25">
      <c r="C115">
        <v>109.999182701</v>
      </c>
      <c r="D115">
        <v>-68.925330000000002</v>
      </c>
      <c r="F115">
        <v>109.99953413</v>
      </c>
      <c r="G115">
        <v>-27.474699999999999</v>
      </c>
      <c r="J115">
        <v>109.99953410000001</v>
      </c>
      <c r="K115">
        <v>0.28495730000000002</v>
      </c>
      <c r="M115">
        <f t="shared" si="3"/>
        <v>332.52530000000002</v>
      </c>
      <c r="N115">
        <v>0.28495730000000002</v>
      </c>
    </row>
    <row r="116" spans="3:14" x14ac:dyDescent="0.25">
      <c r="C116">
        <v>111.00034952199999</v>
      </c>
      <c r="D116">
        <v>-68.955119999999994</v>
      </c>
      <c r="F116">
        <v>110.99836111099999</v>
      </c>
      <c r="G116">
        <v>-27.496369999999999</v>
      </c>
      <c r="J116">
        <v>110.9983611</v>
      </c>
      <c r="K116">
        <v>0.44838790000000001</v>
      </c>
      <c r="M116">
        <f t="shared" si="3"/>
        <v>332.50362999999999</v>
      </c>
      <c r="N116">
        <v>0.44838790000000001</v>
      </c>
    </row>
    <row r="117" spans="3:14" x14ac:dyDescent="0.25">
      <c r="C117">
        <v>111.999043465</v>
      </c>
      <c r="D117">
        <v>-91.201750000000004</v>
      </c>
      <c r="F117">
        <v>111.999660969</v>
      </c>
      <c r="G117">
        <v>-27.378609999999998</v>
      </c>
      <c r="J117">
        <v>111.99718900000001</v>
      </c>
      <c r="K117">
        <v>0.84527730000000001</v>
      </c>
      <c r="M117">
        <f t="shared" si="3"/>
        <v>332.62139000000002</v>
      </c>
      <c r="N117">
        <v>0.84527730000000001</v>
      </c>
    </row>
    <row r="118" spans="3:14" x14ac:dyDescent="0.25">
      <c r="C118">
        <v>113.00020980799999</v>
      </c>
      <c r="D118">
        <v>-120.6738</v>
      </c>
      <c r="F118">
        <v>112.99848842599999</v>
      </c>
      <c r="G118">
        <v>-28.718430000000001</v>
      </c>
      <c r="J118">
        <v>112.9984884</v>
      </c>
      <c r="K118">
        <v>13.54461</v>
      </c>
      <c r="M118">
        <f t="shared" si="3"/>
        <v>331.28156999999999</v>
      </c>
      <c r="N118">
        <v>13.54461</v>
      </c>
    </row>
    <row r="119" spans="3:14" x14ac:dyDescent="0.25">
      <c r="C119">
        <v>114.00137662900001</v>
      </c>
      <c r="D119">
        <v>-127.81359999999999</v>
      </c>
      <c r="F119">
        <v>113.99731636</v>
      </c>
      <c r="G119">
        <v>-66.011759999999995</v>
      </c>
      <c r="J119">
        <v>113.9973164</v>
      </c>
      <c r="K119">
        <v>42.325920000000004</v>
      </c>
      <c r="M119">
        <f t="shared" si="3"/>
        <v>293.98824000000002</v>
      </c>
      <c r="N119">
        <v>42.325920000000004</v>
      </c>
    </row>
    <row r="120" spans="3:14" x14ac:dyDescent="0.25">
      <c r="C120">
        <v>115.000070572</v>
      </c>
      <c r="D120">
        <v>-127.6511</v>
      </c>
      <c r="F120">
        <v>114.998616219</v>
      </c>
      <c r="G120">
        <v>-102.818</v>
      </c>
      <c r="J120">
        <v>114.9986162</v>
      </c>
      <c r="K120">
        <v>22.035710000000002</v>
      </c>
      <c r="M120">
        <f t="shared" si="3"/>
        <v>257.18200000000002</v>
      </c>
      <c r="N120">
        <v>22.035710000000002</v>
      </c>
    </row>
    <row r="121" spans="3:14" x14ac:dyDescent="0.25">
      <c r="C121">
        <v>116.001236916</v>
      </c>
      <c r="D121">
        <v>-127.6754</v>
      </c>
      <c r="F121">
        <v>115.997443676</v>
      </c>
      <c r="G121">
        <v>-115.0215</v>
      </c>
      <c r="J121">
        <v>115.99744370000001</v>
      </c>
      <c r="K121">
        <v>8.1357400000000002</v>
      </c>
      <c r="M121">
        <f t="shared" si="3"/>
        <v>244.9785</v>
      </c>
      <c r="N121">
        <v>8.1357400000000002</v>
      </c>
    </row>
    <row r="122" spans="3:14" x14ac:dyDescent="0.25">
      <c r="C122">
        <v>116.999931812</v>
      </c>
      <c r="D122">
        <v>-127.7077</v>
      </c>
      <c r="F122">
        <v>116.998743534</v>
      </c>
      <c r="G122">
        <v>-114.3895</v>
      </c>
      <c r="J122">
        <v>116.9987435</v>
      </c>
      <c r="K122">
        <v>0.97392230000000002</v>
      </c>
      <c r="M122">
        <f t="shared" si="3"/>
        <v>245.6105</v>
      </c>
      <c r="N122">
        <v>0.97392230000000002</v>
      </c>
    </row>
    <row r="123" spans="3:14" x14ac:dyDescent="0.25">
      <c r="C123">
        <v>118.001098156</v>
      </c>
      <c r="D123">
        <v>-128.7133</v>
      </c>
      <c r="F123">
        <v>117.99757051500001</v>
      </c>
      <c r="G123">
        <v>-114.4423</v>
      </c>
      <c r="J123">
        <v>117.99757049999999</v>
      </c>
      <c r="K123">
        <v>0.3144267</v>
      </c>
      <c r="M123">
        <f t="shared" si="3"/>
        <v>245.55770000000001</v>
      </c>
      <c r="N123">
        <v>0.3144267</v>
      </c>
    </row>
    <row r="124" spans="3:14" x14ac:dyDescent="0.25">
      <c r="C124">
        <v>118.999792576</v>
      </c>
      <c r="D124">
        <v>-145.66040000000001</v>
      </c>
      <c r="F124">
        <v>118.998870373</v>
      </c>
      <c r="G124">
        <v>-114.47239999999999</v>
      </c>
      <c r="J124">
        <v>118.9988704</v>
      </c>
      <c r="K124">
        <v>0.22228999999999999</v>
      </c>
      <c r="M124">
        <f t="shared" si="3"/>
        <v>245.52760000000001</v>
      </c>
      <c r="N124">
        <v>0.22228999999999999</v>
      </c>
    </row>
    <row r="125" spans="3:14" x14ac:dyDescent="0.25">
      <c r="C125">
        <v>120.000959873</v>
      </c>
      <c r="D125">
        <v>-146.4102</v>
      </c>
      <c r="F125">
        <v>119.99769830699999</v>
      </c>
      <c r="G125">
        <v>-114.4539</v>
      </c>
      <c r="J125">
        <v>119.9976983</v>
      </c>
      <c r="K125">
        <v>0.17415739999999999</v>
      </c>
      <c r="M125">
        <f t="shared" si="3"/>
        <v>245.5461</v>
      </c>
      <c r="N125">
        <v>0.17415739999999999</v>
      </c>
    </row>
    <row r="126" spans="3:14" x14ac:dyDescent="0.25">
      <c r="C126">
        <v>120.99965477000001</v>
      </c>
      <c r="D126">
        <v>-146.441</v>
      </c>
      <c r="F126">
        <v>120.998998165</v>
      </c>
      <c r="G126">
        <v>-114.45829999999999</v>
      </c>
      <c r="J126">
        <v>120.9989982</v>
      </c>
      <c r="K126">
        <v>0.20805860000000001</v>
      </c>
      <c r="M126">
        <f t="shared" si="3"/>
        <v>245.54169999999999</v>
      </c>
      <c r="N126">
        <v>0.20805860000000001</v>
      </c>
    </row>
    <row r="127" spans="3:14" x14ac:dyDescent="0.25">
      <c r="C127">
        <v>122.000822067</v>
      </c>
      <c r="D127">
        <v>-146.46729999999999</v>
      </c>
      <c r="F127">
        <v>121.997825623</v>
      </c>
      <c r="G127">
        <v>-94.032240000000002</v>
      </c>
      <c r="J127">
        <v>121.9978256</v>
      </c>
      <c r="K127">
        <v>42.289900000000003</v>
      </c>
      <c r="M127">
        <f t="shared" si="3"/>
        <v>265.96776</v>
      </c>
      <c r="N127">
        <v>42.289900000000003</v>
      </c>
    </row>
    <row r="128" spans="3:14" x14ac:dyDescent="0.25">
      <c r="C128">
        <v>122.99951648699999</v>
      </c>
      <c r="D128">
        <v>-146.4907</v>
      </c>
      <c r="F128">
        <v>122.99912548099999</v>
      </c>
      <c r="G128">
        <v>-52.78745</v>
      </c>
      <c r="J128">
        <v>122.99912550000001</v>
      </c>
      <c r="K128">
        <v>35.058410000000002</v>
      </c>
      <c r="M128">
        <f t="shared" si="3"/>
        <v>307.21255000000002</v>
      </c>
      <c r="N128">
        <v>35.058410000000002</v>
      </c>
    </row>
    <row r="129" spans="3:14" x14ac:dyDescent="0.25">
      <c r="C129">
        <v>124.000683784</v>
      </c>
      <c r="D129">
        <v>-146.50800000000001</v>
      </c>
      <c r="F129">
        <v>123.997952938</v>
      </c>
      <c r="G129">
        <v>-35.633420000000001</v>
      </c>
      <c r="J129">
        <v>123.9979529</v>
      </c>
      <c r="K129">
        <v>1.31159</v>
      </c>
      <c r="M129">
        <f t="shared" si="3"/>
        <v>324.36658</v>
      </c>
      <c r="N129">
        <v>1.31159</v>
      </c>
    </row>
    <row r="130" spans="3:14" x14ac:dyDescent="0.25">
      <c r="C130">
        <v>124.999379158</v>
      </c>
      <c r="D130">
        <v>-120.8554</v>
      </c>
      <c r="F130">
        <v>124.99925279599999</v>
      </c>
      <c r="G130">
        <v>-36.680140000000002</v>
      </c>
      <c r="J130">
        <v>124.99925279999999</v>
      </c>
      <c r="K130">
        <v>0.22228999999999999</v>
      </c>
      <c r="M130">
        <f t="shared" si="3"/>
        <v>323.31986000000001</v>
      </c>
      <c r="N130">
        <v>0.22228999999999999</v>
      </c>
    </row>
    <row r="131" spans="3:14" x14ac:dyDescent="0.25">
      <c r="C131">
        <v>126.00054550199999</v>
      </c>
      <c r="D131">
        <v>-75.739099999999993</v>
      </c>
      <c r="F131">
        <v>125.998079777</v>
      </c>
      <c r="G131">
        <v>-36.69144</v>
      </c>
      <c r="J131">
        <v>125.9980798</v>
      </c>
      <c r="K131">
        <v>0.52128039999999998</v>
      </c>
      <c r="M131">
        <f t="shared" si="3"/>
        <v>323.30856</v>
      </c>
      <c r="N131">
        <v>0.52128039999999998</v>
      </c>
    </row>
    <row r="132" spans="3:14" x14ac:dyDescent="0.25">
      <c r="C132">
        <v>126.999240875</v>
      </c>
      <c r="D132">
        <v>-58.883209999999998</v>
      </c>
      <c r="F132">
        <v>126.999380112</v>
      </c>
      <c r="G132">
        <v>-57.208680000000001</v>
      </c>
      <c r="J132">
        <v>126.99690769999999</v>
      </c>
      <c r="K132">
        <v>41.211770000000001</v>
      </c>
      <c r="M132">
        <f t="shared" si="3"/>
        <v>302.79131999999998</v>
      </c>
      <c r="N132">
        <v>41.211770000000001</v>
      </c>
    </row>
    <row r="133" spans="3:14" x14ac:dyDescent="0.25">
      <c r="C133">
        <v>128.00040864900001</v>
      </c>
      <c r="D133">
        <v>-59.170720000000003</v>
      </c>
      <c r="F133">
        <v>127.998208046</v>
      </c>
      <c r="G133">
        <v>-85.604960000000005</v>
      </c>
      <c r="J133">
        <v>127.99820800000001</v>
      </c>
      <c r="K133">
        <v>10.51154</v>
      </c>
      <c r="M133">
        <f t="shared" si="3"/>
        <v>274.39503999999999</v>
      </c>
      <c r="N133">
        <v>10.51154</v>
      </c>
    </row>
    <row r="134" spans="3:14" x14ac:dyDescent="0.25">
      <c r="C134">
        <v>128.999104023</v>
      </c>
      <c r="D134">
        <v>-59.195599999999999</v>
      </c>
      <c r="F134">
        <v>128.99950790400001</v>
      </c>
      <c r="G134">
        <v>-95.092119999999994</v>
      </c>
      <c r="J134">
        <v>128.99703500000001</v>
      </c>
      <c r="K134">
        <v>1.730812</v>
      </c>
      <c r="M134">
        <f t="shared" si="3"/>
        <v>264.90787999999998</v>
      </c>
      <c r="N134">
        <v>1.730812</v>
      </c>
    </row>
    <row r="135" spans="3:14" x14ac:dyDescent="0.25">
      <c r="C135">
        <v>130.00027132</v>
      </c>
      <c r="D135">
        <v>-59.22598</v>
      </c>
      <c r="F135">
        <v>129.99833488499999</v>
      </c>
      <c r="G135">
        <v>-94.414320000000004</v>
      </c>
      <c r="J135">
        <v>129.9983349</v>
      </c>
      <c r="K135">
        <v>0.39986549999999998</v>
      </c>
      <c r="M135">
        <f t="shared" si="3"/>
        <v>265.58568000000002</v>
      </c>
      <c r="N135">
        <v>0.39986549999999998</v>
      </c>
    </row>
    <row r="136" spans="3:14" x14ac:dyDescent="0.25">
      <c r="C136">
        <v>130.998966217</v>
      </c>
      <c r="D136">
        <v>-59.260930000000002</v>
      </c>
      <c r="F136">
        <v>130.997162342</v>
      </c>
      <c r="G136">
        <v>-94.432419999999993</v>
      </c>
      <c r="J136">
        <v>130.99716230000001</v>
      </c>
      <c r="K136">
        <v>0.23305229999999999</v>
      </c>
      <c r="M136">
        <f t="shared" si="3"/>
        <v>265.56758000000002</v>
      </c>
      <c r="N136">
        <v>0.23305229999999999</v>
      </c>
    </row>
    <row r="137" spans="3:14" x14ac:dyDescent="0.25">
      <c r="C137">
        <v>132.000134468</v>
      </c>
      <c r="D137">
        <v>-59.301940000000002</v>
      </c>
      <c r="F137">
        <v>131.99846220000001</v>
      </c>
      <c r="G137">
        <v>-94.452539999999999</v>
      </c>
      <c r="J137">
        <v>131.99846220000001</v>
      </c>
      <c r="K137">
        <v>5.4083100000000002E-2</v>
      </c>
      <c r="M137">
        <f t="shared" si="3"/>
        <v>265.54746</v>
      </c>
      <c r="N137">
        <v>5.4083100000000002E-2</v>
      </c>
    </row>
    <row r="138" spans="3:14" x14ac:dyDescent="0.25">
      <c r="C138">
        <v>132.99883031799999</v>
      </c>
      <c r="D138">
        <v>-59.331310000000002</v>
      </c>
      <c r="F138">
        <v>132.99728918100001</v>
      </c>
      <c r="G138">
        <v>-94.434650000000005</v>
      </c>
      <c r="J138">
        <v>132.99728920000001</v>
      </c>
      <c r="K138">
        <v>0.26095289999999999</v>
      </c>
      <c r="M138">
        <f t="shared" si="3"/>
        <v>265.56534999999997</v>
      </c>
      <c r="N138">
        <v>0.26095289999999999</v>
      </c>
    </row>
    <row r="139" spans="3:14" x14ac:dyDescent="0.25">
      <c r="C139">
        <v>133.999997616</v>
      </c>
      <c r="D139">
        <v>-98.144499999999994</v>
      </c>
      <c r="F139">
        <v>133.99858856200001</v>
      </c>
      <c r="G139">
        <v>-108.2163</v>
      </c>
      <c r="J139">
        <v>133.99858860000001</v>
      </c>
      <c r="K139">
        <v>15.941039999999999</v>
      </c>
      <c r="M139">
        <f t="shared" si="3"/>
        <v>251.78370000000001</v>
      </c>
      <c r="N139">
        <v>15.941039999999999</v>
      </c>
    </row>
    <row r="140" spans="3:14" x14ac:dyDescent="0.25">
      <c r="C140">
        <v>134.99869346599999</v>
      </c>
      <c r="D140">
        <v>-135.96510000000001</v>
      </c>
      <c r="F140">
        <v>134.997416496</v>
      </c>
      <c r="G140">
        <v>-112.91930000000001</v>
      </c>
      <c r="J140">
        <v>134.99741650000001</v>
      </c>
      <c r="K140">
        <v>2.8866960000000002</v>
      </c>
      <c r="M140">
        <f t="shared" si="3"/>
        <v>247.08069999999998</v>
      </c>
      <c r="N140">
        <v>2.8866960000000002</v>
      </c>
    </row>
    <row r="141" spans="3:14" x14ac:dyDescent="0.25">
      <c r="C141">
        <v>135.99986124</v>
      </c>
      <c r="D141">
        <v>-148.25389999999999</v>
      </c>
      <c r="F141">
        <v>135.99871587800001</v>
      </c>
      <c r="G141">
        <v>-112.7582</v>
      </c>
      <c r="J141">
        <v>135.99871590000001</v>
      </c>
      <c r="K141">
        <v>0.37173719999999999</v>
      </c>
      <c r="M141">
        <f t="shared" si="3"/>
        <v>247.24180000000001</v>
      </c>
      <c r="N141">
        <v>0.37173719999999999</v>
      </c>
    </row>
    <row r="142" spans="3:14" x14ac:dyDescent="0.25">
      <c r="C142">
        <v>137.001029015</v>
      </c>
      <c r="D142">
        <v>-148.02019999999999</v>
      </c>
      <c r="F142">
        <v>136.997542858</v>
      </c>
      <c r="G142">
        <v>-112.62609999999999</v>
      </c>
      <c r="J142">
        <v>136.99754290000001</v>
      </c>
      <c r="K142">
        <v>0.2268317</v>
      </c>
      <c r="M142">
        <f t="shared" si="3"/>
        <v>247.37389999999999</v>
      </c>
      <c r="N142">
        <v>0.2268317</v>
      </c>
    </row>
    <row r="143" spans="3:14" x14ac:dyDescent="0.25">
      <c r="C143">
        <v>137.999725342</v>
      </c>
      <c r="D143">
        <v>-148.05260000000001</v>
      </c>
      <c r="F143">
        <v>137.998843193</v>
      </c>
      <c r="G143">
        <v>-112.6619</v>
      </c>
      <c r="J143">
        <v>137.99884320000001</v>
      </c>
      <c r="K143">
        <v>0.14774119999999999</v>
      </c>
      <c r="M143">
        <f t="shared" si="3"/>
        <v>247.3381</v>
      </c>
      <c r="N143">
        <v>0.14774119999999999</v>
      </c>
    </row>
    <row r="144" spans="3:14" x14ac:dyDescent="0.25">
      <c r="C144">
        <v>139.000893593</v>
      </c>
      <c r="D144">
        <v>-148.07300000000001</v>
      </c>
      <c r="F144">
        <v>138.99766969699999</v>
      </c>
      <c r="G144">
        <v>-112.6836</v>
      </c>
      <c r="J144">
        <v>138.99766969999999</v>
      </c>
      <c r="K144">
        <v>0.2094818</v>
      </c>
      <c r="M144">
        <f t="shared" si="3"/>
        <v>247.31639999999999</v>
      </c>
      <c r="N144">
        <v>0.2094818</v>
      </c>
    </row>
    <row r="145" spans="3:14" x14ac:dyDescent="0.25">
      <c r="C145">
        <v>139.99958944299999</v>
      </c>
      <c r="D145">
        <v>-148.09630000000001</v>
      </c>
      <c r="F145">
        <v>139.998969555</v>
      </c>
      <c r="G145">
        <v>-106.4739</v>
      </c>
      <c r="J145">
        <v>139.99896960000001</v>
      </c>
      <c r="K145">
        <v>35.658450000000002</v>
      </c>
      <c r="M145">
        <f t="shared" si="3"/>
        <v>253.52609999999999</v>
      </c>
      <c r="N145">
        <v>35.658450000000002</v>
      </c>
    </row>
    <row r="146" spans="3:14" x14ac:dyDescent="0.25">
      <c r="C146">
        <v>141.000758171</v>
      </c>
      <c r="D146">
        <v>-116.8293</v>
      </c>
      <c r="F146">
        <v>140.99779653499999</v>
      </c>
      <c r="G146">
        <v>-59.194920000000003</v>
      </c>
      <c r="J146">
        <v>140.99779649999999</v>
      </c>
      <c r="K146">
        <v>48.613430000000001</v>
      </c>
      <c r="M146">
        <f t="shared" ref="M146:M209" si="4">360+G146</f>
        <v>300.80507999999998</v>
      </c>
      <c r="N146">
        <v>48.613430000000001</v>
      </c>
    </row>
    <row r="147" spans="3:14" x14ac:dyDescent="0.25">
      <c r="C147">
        <v>141.99945497499999</v>
      </c>
      <c r="D147">
        <v>-75.320310000000006</v>
      </c>
      <c r="F147">
        <v>141.99909591700001</v>
      </c>
      <c r="G147">
        <v>-28.582229999999999</v>
      </c>
      <c r="J147">
        <v>141.99909589999999</v>
      </c>
      <c r="K147">
        <v>18.026420000000002</v>
      </c>
      <c r="M147">
        <f t="shared" si="4"/>
        <v>331.41777000000002</v>
      </c>
      <c r="N147">
        <v>18.026420000000002</v>
      </c>
    </row>
    <row r="148" spans="3:14" x14ac:dyDescent="0.25">
      <c r="C148">
        <v>143.000622749</v>
      </c>
      <c r="D148">
        <v>-49.858220000000003</v>
      </c>
      <c r="F148">
        <v>142.99792337400001</v>
      </c>
      <c r="G148">
        <v>-25.63531</v>
      </c>
      <c r="J148">
        <v>142.99792339999999</v>
      </c>
      <c r="K148">
        <v>1.0525249999999999</v>
      </c>
      <c r="M148">
        <f t="shared" si="4"/>
        <v>334.36469</v>
      </c>
      <c r="N148">
        <v>1.0525249999999999</v>
      </c>
    </row>
    <row r="149" spans="3:14" x14ac:dyDescent="0.25">
      <c r="C149">
        <v>143.99931955299999</v>
      </c>
      <c r="D149">
        <v>-50.381610000000002</v>
      </c>
      <c r="F149">
        <v>143.99922227900001</v>
      </c>
      <c r="G149">
        <v>-25.374759999999998</v>
      </c>
      <c r="J149">
        <v>143.9967504</v>
      </c>
      <c r="K149">
        <v>0.46931289999999998</v>
      </c>
      <c r="M149">
        <f t="shared" si="4"/>
        <v>334.62524000000002</v>
      </c>
      <c r="N149">
        <v>0.46931289999999998</v>
      </c>
    </row>
    <row r="150" spans="3:14" x14ac:dyDescent="0.25">
      <c r="C150">
        <v>145.00048780399999</v>
      </c>
      <c r="D150">
        <v>-50.392150000000001</v>
      </c>
      <c r="F150">
        <v>144.99804973600001</v>
      </c>
      <c r="G150">
        <v>-25.312360000000002</v>
      </c>
      <c r="J150">
        <v>144.9980497</v>
      </c>
      <c r="K150">
        <v>0.29867919999999998</v>
      </c>
      <c r="M150">
        <f t="shared" si="4"/>
        <v>334.68763999999999</v>
      </c>
      <c r="N150">
        <v>0.29867919999999998</v>
      </c>
    </row>
    <row r="151" spans="3:14" x14ac:dyDescent="0.25">
      <c r="C151">
        <v>145.99918460800001</v>
      </c>
      <c r="D151">
        <v>-50.429600000000001</v>
      </c>
      <c r="F151">
        <v>145.99687719299999</v>
      </c>
      <c r="G151">
        <v>-25.399039999999999</v>
      </c>
      <c r="J151">
        <v>145.9968772</v>
      </c>
      <c r="K151">
        <v>0.31537739999999997</v>
      </c>
      <c r="M151">
        <f t="shared" si="4"/>
        <v>334.60095999999999</v>
      </c>
      <c r="N151">
        <v>0.31537739999999997</v>
      </c>
    </row>
    <row r="152" spans="3:14" x14ac:dyDescent="0.25">
      <c r="C152">
        <v>147.000353813</v>
      </c>
      <c r="D152">
        <v>-50.46284</v>
      </c>
      <c r="F152">
        <v>146.99817609799999</v>
      </c>
      <c r="G152">
        <v>-25.33286</v>
      </c>
      <c r="J152">
        <v>146.99817609999999</v>
      </c>
      <c r="K152">
        <v>0.36083670000000001</v>
      </c>
      <c r="M152">
        <f t="shared" si="4"/>
        <v>334.66714000000002</v>
      </c>
      <c r="N152">
        <v>0.36083670000000001</v>
      </c>
    </row>
    <row r="153" spans="3:14" x14ac:dyDescent="0.25">
      <c r="C153">
        <v>147.99905014000001</v>
      </c>
      <c r="D153">
        <v>-50.510770000000001</v>
      </c>
      <c r="F153">
        <v>147.99700355499999</v>
      </c>
      <c r="G153">
        <v>-25.291810000000002</v>
      </c>
      <c r="J153">
        <v>147.9970036</v>
      </c>
      <c r="K153">
        <v>0.61915480000000001</v>
      </c>
      <c r="M153">
        <f t="shared" si="4"/>
        <v>334.70819</v>
      </c>
      <c r="N153">
        <v>0.61915480000000001</v>
      </c>
    </row>
    <row r="154" spans="3:14" x14ac:dyDescent="0.25">
      <c r="C154">
        <v>149.00021982199999</v>
      </c>
      <c r="D154">
        <v>-72.773449999999997</v>
      </c>
      <c r="F154">
        <v>148.99830293700001</v>
      </c>
      <c r="G154">
        <v>-31.458939999999998</v>
      </c>
      <c r="J154">
        <v>148.9983029</v>
      </c>
      <c r="K154">
        <v>37.883099999999999</v>
      </c>
      <c r="M154">
        <f t="shared" si="4"/>
        <v>328.54106000000002</v>
      </c>
      <c r="N154">
        <v>37.883099999999999</v>
      </c>
    </row>
    <row r="155" spans="3:14" x14ac:dyDescent="0.25">
      <c r="C155">
        <v>149.998916149</v>
      </c>
      <c r="D155">
        <v>-101.9622</v>
      </c>
      <c r="F155">
        <v>149.997129917</v>
      </c>
      <c r="G155">
        <v>-84.071399999999997</v>
      </c>
      <c r="J155">
        <v>149.9971299</v>
      </c>
      <c r="K155">
        <v>52.170549999999999</v>
      </c>
      <c r="M155">
        <f t="shared" si="4"/>
        <v>275.92860000000002</v>
      </c>
      <c r="N155">
        <v>52.170549999999999</v>
      </c>
    </row>
    <row r="156" spans="3:14" x14ac:dyDescent="0.25">
      <c r="C156">
        <v>151.00008535399999</v>
      </c>
      <c r="D156">
        <v>-108.8745</v>
      </c>
      <c r="F156">
        <v>150.99842929799999</v>
      </c>
      <c r="G156">
        <v>-109.0228</v>
      </c>
      <c r="J156">
        <v>150.9984293</v>
      </c>
      <c r="K156">
        <v>17.447420000000001</v>
      </c>
      <c r="M156">
        <f t="shared" si="4"/>
        <v>250.97719999999998</v>
      </c>
      <c r="N156">
        <v>17.447420000000001</v>
      </c>
    </row>
    <row r="157" spans="3:14" x14ac:dyDescent="0.25">
      <c r="C157">
        <v>151.998782635</v>
      </c>
      <c r="D157">
        <v>-108.87050000000001</v>
      </c>
      <c r="F157">
        <v>151.997256279</v>
      </c>
      <c r="G157">
        <v>-111.27290000000001</v>
      </c>
      <c r="J157">
        <v>151.9972563</v>
      </c>
      <c r="K157">
        <v>0.88814820000000005</v>
      </c>
      <c r="M157">
        <f t="shared" si="4"/>
        <v>248.72710000000001</v>
      </c>
      <c r="N157">
        <v>0.88814820000000005</v>
      </c>
    </row>
    <row r="158" spans="3:14" x14ac:dyDescent="0.25">
      <c r="C158">
        <v>152.999951839</v>
      </c>
      <c r="D158">
        <v>-108.9051</v>
      </c>
      <c r="F158">
        <v>152.99855565999999</v>
      </c>
      <c r="G158">
        <v>-111.589</v>
      </c>
      <c r="J158">
        <v>152.9985557</v>
      </c>
      <c r="K158">
        <v>0.27738790000000002</v>
      </c>
      <c r="M158">
        <f t="shared" si="4"/>
        <v>248.411</v>
      </c>
      <c r="N158">
        <v>0.27738790000000002</v>
      </c>
    </row>
    <row r="159" spans="3:14" x14ac:dyDescent="0.25">
      <c r="C159">
        <v>153.99864912000001</v>
      </c>
      <c r="D159">
        <v>-109.3248</v>
      </c>
      <c r="F159">
        <v>153.99738311799999</v>
      </c>
      <c r="G159">
        <v>-111.3879</v>
      </c>
      <c r="J159">
        <v>153.99738310000001</v>
      </c>
      <c r="K159">
        <v>4.9958679999999998E-2</v>
      </c>
      <c r="M159">
        <f t="shared" si="4"/>
        <v>248.6121</v>
      </c>
      <c r="N159">
        <v>4.9958679999999998E-2</v>
      </c>
    </row>
    <row r="160" spans="3:14" x14ac:dyDescent="0.25">
      <c r="C160">
        <v>154.99981832500001</v>
      </c>
      <c r="D160">
        <v>-125.83150000000001</v>
      </c>
      <c r="F160">
        <v>154.998682022</v>
      </c>
      <c r="G160">
        <v>-111.4461</v>
      </c>
      <c r="J160">
        <v>154.998682</v>
      </c>
      <c r="K160">
        <v>0.1199881</v>
      </c>
      <c r="M160">
        <f t="shared" si="4"/>
        <v>248.5539</v>
      </c>
      <c r="N160">
        <v>0.1199881</v>
      </c>
    </row>
    <row r="161" spans="3:14" x14ac:dyDescent="0.25">
      <c r="C161">
        <v>155.99851560600001</v>
      </c>
      <c r="D161">
        <v>-127.1439</v>
      </c>
      <c r="F161">
        <v>155.99750947999999</v>
      </c>
      <c r="G161">
        <v>-98.529499999999999</v>
      </c>
      <c r="J161">
        <v>155.99750950000001</v>
      </c>
      <c r="K161">
        <v>38.944760000000002</v>
      </c>
      <c r="M161">
        <f t="shared" si="4"/>
        <v>261.47050000000002</v>
      </c>
      <c r="N161">
        <v>38.944760000000002</v>
      </c>
    </row>
    <row r="162" spans="3:14" x14ac:dyDescent="0.25">
      <c r="C162">
        <v>156.99968576399999</v>
      </c>
      <c r="D162">
        <v>-127.1606</v>
      </c>
      <c r="F162">
        <v>156.99880886099999</v>
      </c>
      <c r="G162">
        <v>-56.427990000000001</v>
      </c>
      <c r="J162">
        <v>156.9988089</v>
      </c>
      <c r="K162">
        <v>42.187690000000003</v>
      </c>
      <c r="M162">
        <f t="shared" si="4"/>
        <v>303.57200999999998</v>
      </c>
      <c r="N162">
        <v>42.187690000000003</v>
      </c>
    </row>
    <row r="163" spans="3:14" x14ac:dyDescent="0.25">
      <c r="C163">
        <v>158.00085496899999</v>
      </c>
      <c r="D163">
        <v>-127.17919999999999</v>
      </c>
      <c r="F163">
        <v>157.99763536500001</v>
      </c>
      <c r="G163">
        <v>-21.674900000000001</v>
      </c>
      <c r="J163">
        <v>157.99763540000001</v>
      </c>
      <c r="K163">
        <v>15.555020000000001</v>
      </c>
      <c r="M163">
        <f t="shared" si="4"/>
        <v>338.32510000000002</v>
      </c>
      <c r="N163">
        <v>15.555020000000001</v>
      </c>
    </row>
    <row r="164" spans="3:14" x14ac:dyDescent="0.25">
      <c r="C164">
        <v>158.99955272700001</v>
      </c>
      <c r="D164">
        <v>-127.1947</v>
      </c>
      <c r="F164">
        <v>158.998934746</v>
      </c>
      <c r="G164">
        <v>-14.121079999999999</v>
      </c>
      <c r="J164">
        <v>158.99893470000001</v>
      </c>
      <c r="K164">
        <v>3.667081</v>
      </c>
      <c r="M164">
        <f t="shared" si="4"/>
        <v>345.87891999999999</v>
      </c>
      <c r="N164">
        <v>3.667081</v>
      </c>
    </row>
    <row r="165" spans="3:14" x14ac:dyDescent="0.25">
      <c r="C165">
        <v>160.00072288499999</v>
      </c>
      <c r="D165">
        <v>-110.66800000000001</v>
      </c>
      <c r="F165">
        <v>159.99776172599999</v>
      </c>
      <c r="G165">
        <v>-14.41394</v>
      </c>
      <c r="J165">
        <v>159.99776170000001</v>
      </c>
      <c r="K165">
        <v>0.29928719999999998</v>
      </c>
      <c r="M165">
        <f t="shared" si="4"/>
        <v>345.58605999999997</v>
      </c>
      <c r="N165">
        <v>0.29928719999999998</v>
      </c>
    </row>
    <row r="166" spans="3:14" x14ac:dyDescent="0.25">
      <c r="C166">
        <v>160.99942064300001</v>
      </c>
      <c r="D166">
        <v>-97.597340000000003</v>
      </c>
      <c r="F166">
        <v>160.99906110800001</v>
      </c>
      <c r="G166">
        <v>-14.42117</v>
      </c>
      <c r="J166">
        <v>160.99658819999999</v>
      </c>
      <c r="K166">
        <v>0.90262220000000004</v>
      </c>
      <c r="M166">
        <f t="shared" si="4"/>
        <v>345.57882999999998</v>
      </c>
      <c r="N166">
        <v>0.90262220000000004</v>
      </c>
    </row>
    <row r="167" spans="3:14" x14ac:dyDescent="0.25">
      <c r="C167">
        <v>162.000590324</v>
      </c>
      <c r="D167">
        <v>-97.930779999999999</v>
      </c>
      <c r="F167">
        <v>161.997888088</v>
      </c>
      <c r="G167">
        <v>-14.409319999999999</v>
      </c>
      <c r="J167">
        <v>161.99788810000001</v>
      </c>
      <c r="K167">
        <v>0.62312789999999996</v>
      </c>
      <c r="M167">
        <f t="shared" si="4"/>
        <v>345.59068000000002</v>
      </c>
      <c r="N167">
        <v>0.62312789999999996</v>
      </c>
    </row>
    <row r="168" spans="3:14" x14ac:dyDescent="0.25">
      <c r="C168">
        <v>162.99928855900001</v>
      </c>
      <c r="D168">
        <v>-97.947220000000002</v>
      </c>
      <c r="F168">
        <v>162.996715069</v>
      </c>
      <c r="G168">
        <v>-14.392849999999999</v>
      </c>
      <c r="J168">
        <v>162.99671509999999</v>
      </c>
      <c r="K168">
        <v>0.141487</v>
      </c>
      <c r="M168">
        <f t="shared" si="4"/>
        <v>345.60714999999999</v>
      </c>
      <c r="N168">
        <v>0.141487</v>
      </c>
    </row>
    <row r="169" spans="3:14" x14ac:dyDescent="0.25">
      <c r="C169">
        <v>164.00045824099999</v>
      </c>
      <c r="D169">
        <v>-97.955730000000003</v>
      </c>
      <c r="F169">
        <v>163.99801397300001</v>
      </c>
      <c r="G169">
        <v>-20.267219999999998</v>
      </c>
      <c r="J169">
        <v>163.99801400000001</v>
      </c>
      <c r="K169">
        <v>31.237110000000001</v>
      </c>
      <c r="M169">
        <f t="shared" si="4"/>
        <v>339.73277999999999</v>
      </c>
      <c r="N169">
        <v>31.237110000000001</v>
      </c>
    </row>
    <row r="170" spans="3:14" x14ac:dyDescent="0.25">
      <c r="C170">
        <v>164.99915695199999</v>
      </c>
      <c r="D170">
        <v>-122.56529999999999</v>
      </c>
      <c r="F170">
        <v>164.99684143100001</v>
      </c>
      <c r="G170">
        <v>-57.53219</v>
      </c>
      <c r="J170">
        <v>164.99684139999999</v>
      </c>
      <c r="K170">
        <v>26.556229999999999</v>
      </c>
      <c r="M170">
        <f t="shared" si="4"/>
        <v>302.46780999999999</v>
      </c>
      <c r="N170">
        <v>26.556229999999999</v>
      </c>
    </row>
    <row r="171" spans="3:14" x14ac:dyDescent="0.25">
      <c r="C171">
        <v>166.00032663299999</v>
      </c>
      <c r="D171">
        <v>-135.75720000000001</v>
      </c>
      <c r="F171">
        <v>165.998140812</v>
      </c>
      <c r="G171">
        <v>-71.004549999999995</v>
      </c>
      <c r="J171">
        <v>165.99814079999999</v>
      </c>
      <c r="K171">
        <v>11.08639</v>
      </c>
      <c r="M171">
        <f t="shared" si="4"/>
        <v>288.99545000000001</v>
      </c>
      <c r="N171">
        <v>11.08639</v>
      </c>
    </row>
    <row r="172" spans="3:14" x14ac:dyDescent="0.25">
      <c r="C172">
        <v>166.99902534500001</v>
      </c>
      <c r="D172">
        <v>-135.48830000000001</v>
      </c>
      <c r="F172">
        <v>166.99696779300001</v>
      </c>
      <c r="G172">
        <v>-72.094920000000002</v>
      </c>
      <c r="J172">
        <v>166.99696779999999</v>
      </c>
      <c r="K172">
        <v>1.775949</v>
      </c>
      <c r="M172">
        <f t="shared" si="4"/>
        <v>287.90508</v>
      </c>
      <c r="N172">
        <v>1.775949</v>
      </c>
    </row>
    <row r="173" spans="3:14" x14ac:dyDescent="0.25">
      <c r="C173">
        <v>168.00019598</v>
      </c>
      <c r="D173">
        <v>-135.52289999999999</v>
      </c>
      <c r="F173">
        <v>167.99826717400001</v>
      </c>
      <c r="G173">
        <v>-72.154529999999994</v>
      </c>
      <c r="J173">
        <v>167.99826719999999</v>
      </c>
      <c r="K173">
        <v>0.5789282</v>
      </c>
      <c r="M173">
        <f t="shared" si="4"/>
        <v>287.84546999999998</v>
      </c>
      <c r="N173">
        <v>0.5789282</v>
      </c>
    </row>
    <row r="174" spans="3:14" x14ac:dyDescent="0.25">
      <c r="C174">
        <v>168.998894691</v>
      </c>
      <c r="D174">
        <v>-100.43980000000001</v>
      </c>
      <c r="F174">
        <v>168.997093678</v>
      </c>
      <c r="G174">
        <v>-72.003230000000002</v>
      </c>
      <c r="J174">
        <v>168.99709369999999</v>
      </c>
      <c r="K174">
        <v>0.1718365</v>
      </c>
      <c r="M174">
        <f t="shared" si="4"/>
        <v>287.99676999999997</v>
      </c>
      <c r="N174">
        <v>0.1718365</v>
      </c>
    </row>
    <row r="175" spans="3:14" x14ac:dyDescent="0.25">
      <c r="C175">
        <v>170.00006532699999</v>
      </c>
      <c r="D175">
        <v>-58.930190000000003</v>
      </c>
      <c r="F175">
        <v>169.99839353600001</v>
      </c>
      <c r="G175">
        <v>-83.619169999999997</v>
      </c>
      <c r="J175">
        <v>169.99839349999999</v>
      </c>
      <c r="K175">
        <v>16.439240000000002</v>
      </c>
      <c r="M175">
        <f t="shared" si="4"/>
        <v>276.38083</v>
      </c>
      <c r="N175">
        <v>16.439240000000002</v>
      </c>
    </row>
    <row r="176" spans="3:14" x14ac:dyDescent="0.25">
      <c r="C176">
        <v>170.998763561</v>
      </c>
      <c r="D176">
        <v>-47.493169999999999</v>
      </c>
      <c r="F176">
        <v>170.99722003900001</v>
      </c>
      <c r="G176">
        <v>-90.723560000000006</v>
      </c>
      <c r="J176">
        <v>170.99722</v>
      </c>
      <c r="K176">
        <v>3.1878549999999999</v>
      </c>
      <c r="M176">
        <f t="shared" si="4"/>
        <v>269.27643999999998</v>
      </c>
      <c r="N176">
        <v>3.1878549999999999</v>
      </c>
    </row>
    <row r="177" spans="3:14" x14ac:dyDescent="0.25">
      <c r="C177">
        <v>171.999934196</v>
      </c>
      <c r="D177">
        <v>-47.523919999999997</v>
      </c>
      <c r="F177">
        <v>171.998519421</v>
      </c>
      <c r="G177">
        <v>-90.303790000000006</v>
      </c>
      <c r="J177">
        <v>171.99851939999999</v>
      </c>
      <c r="K177">
        <v>0.86324129999999999</v>
      </c>
      <c r="M177">
        <f t="shared" si="4"/>
        <v>269.69621000000001</v>
      </c>
      <c r="N177">
        <v>0.86324129999999999</v>
      </c>
    </row>
    <row r="178" spans="3:14" x14ac:dyDescent="0.25">
      <c r="C178">
        <v>172.99863290799999</v>
      </c>
      <c r="D178">
        <v>-47.553100000000001</v>
      </c>
      <c r="F178">
        <v>172.997345924</v>
      </c>
      <c r="G178">
        <v>-90.195210000000003</v>
      </c>
      <c r="J178">
        <v>172.9973459</v>
      </c>
      <c r="K178">
        <v>0.39374360000000003</v>
      </c>
      <c r="M178">
        <f t="shared" si="4"/>
        <v>269.80479000000003</v>
      </c>
      <c r="N178">
        <v>0.39374360000000003</v>
      </c>
    </row>
    <row r="179" spans="3:14" x14ac:dyDescent="0.25">
      <c r="C179">
        <v>173.99980402</v>
      </c>
      <c r="D179">
        <v>-47.574359999999999</v>
      </c>
      <c r="F179">
        <v>173.99864530599999</v>
      </c>
      <c r="G179">
        <v>-90.185569999999998</v>
      </c>
      <c r="J179">
        <v>173.99864529999999</v>
      </c>
      <c r="K179">
        <v>0.1859363</v>
      </c>
      <c r="M179">
        <f t="shared" si="4"/>
        <v>269.81443000000002</v>
      </c>
      <c r="N179">
        <v>0.1859363</v>
      </c>
    </row>
    <row r="180" spans="3:14" x14ac:dyDescent="0.25">
      <c r="C180">
        <v>174.998502731</v>
      </c>
      <c r="D180">
        <v>-47.612119999999997</v>
      </c>
      <c r="F180">
        <v>174.99747180899999</v>
      </c>
      <c r="G180">
        <v>-86.040469999999999</v>
      </c>
      <c r="J180">
        <v>174.9974718</v>
      </c>
      <c r="K180">
        <v>21.244869999999999</v>
      </c>
      <c r="M180">
        <f t="shared" si="4"/>
        <v>273.95952999999997</v>
      </c>
      <c r="N180">
        <v>21.244869999999999</v>
      </c>
    </row>
    <row r="181" spans="3:14" x14ac:dyDescent="0.25">
      <c r="C181">
        <v>175.99967384300001</v>
      </c>
      <c r="D181">
        <v>-47.638950000000001</v>
      </c>
      <c r="F181">
        <v>175.998771191</v>
      </c>
      <c r="G181">
        <v>-64.045829999999995</v>
      </c>
      <c r="J181">
        <v>175.99877119999999</v>
      </c>
      <c r="K181">
        <v>7.2385950000000001</v>
      </c>
      <c r="M181">
        <f t="shared" si="4"/>
        <v>295.95416999999998</v>
      </c>
      <c r="N181">
        <v>7.2385950000000001</v>
      </c>
    </row>
    <row r="182" spans="3:14" x14ac:dyDescent="0.25">
      <c r="C182">
        <v>176.998372555</v>
      </c>
      <c r="D182">
        <v>-47.809100000000001</v>
      </c>
      <c r="F182">
        <v>176.99759769400001</v>
      </c>
      <c r="G182">
        <v>-63.867289999999997</v>
      </c>
      <c r="J182">
        <v>176.9975977</v>
      </c>
      <c r="K182">
        <v>1.6034949999999999</v>
      </c>
      <c r="M182">
        <f t="shared" si="4"/>
        <v>296.13270999999997</v>
      </c>
      <c r="N182">
        <v>1.6034949999999999</v>
      </c>
    </row>
    <row r="183" spans="3:14" x14ac:dyDescent="0.25">
      <c r="C183">
        <v>177.99954366700001</v>
      </c>
      <c r="D183">
        <v>-96.616749999999996</v>
      </c>
      <c r="F183">
        <v>177.99889707599999</v>
      </c>
      <c r="G183">
        <v>-64.444999999999993</v>
      </c>
      <c r="J183">
        <v>177.99642420000001</v>
      </c>
      <c r="K183">
        <v>1.150444</v>
      </c>
      <c r="M183">
        <f t="shared" si="4"/>
        <v>295.55500000000001</v>
      </c>
      <c r="N183">
        <v>1.150444</v>
      </c>
    </row>
    <row r="184" spans="3:14" x14ac:dyDescent="0.25">
      <c r="C184">
        <v>179.00071525600001</v>
      </c>
      <c r="D184">
        <v>-128.01679999999999</v>
      </c>
      <c r="F184">
        <v>178.997723579</v>
      </c>
      <c r="G184">
        <v>-65.504069999999999</v>
      </c>
      <c r="J184">
        <v>178.9977236</v>
      </c>
      <c r="K184">
        <v>0.70986190000000005</v>
      </c>
      <c r="M184">
        <f t="shared" si="4"/>
        <v>294.49592999999999</v>
      </c>
      <c r="N184">
        <v>0.70986190000000005</v>
      </c>
    </row>
    <row r="185" spans="3:14" x14ac:dyDescent="0.25">
      <c r="C185">
        <v>179.999414444</v>
      </c>
      <c r="D185">
        <v>-136.4153</v>
      </c>
      <c r="F185">
        <v>179.99655008299999</v>
      </c>
      <c r="G185">
        <v>-81.091710000000006</v>
      </c>
      <c r="J185">
        <v>179.99655010000001</v>
      </c>
      <c r="K185">
        <v>28.659800000000001</v>
      </c>
      <c r="M185">
        <f t="shared" si="4"/>
        <v>278.90828999999997</v>
      </c>
      <c r="N185">
        <v>28.659800000000001</v>
      </c>
    </row>
    <row r="186" spans="3:14" x14ac:dyDescent="0.25">
      <c r="C186">
        <v>181.000585556</v>
      </c>
      <c r="D186">
        <v>-136.22280000000001</v>
      </c>
      <c r="F186">
        <v>180.99784946400001</v>
      </c>
      <c r="G186">
        <v>-100.95440000000001</v>
      </c>
      <c r="J186">
        <v>180.9978495</v>
      </c>
      <c r="K186">
        <v>8.2737049999999996</v>
      </c>
      <c r="M186">
        <f t="shared" si="4"/>
        <v>259.04559999999998</v>
      </c>
      <c r="N186">
        <v>8.2737049999999996</v>
      </c>
    </row>
    <row r="187" spans="3:14" x14ac:dyDescent="0.25">
      <c r="C187">
        <v>181.99928474399999</v>
      </c>
      <c r="D187">
        <v>-136.2276</v>
      </c>
      <c r="F187">
        <v>181.99667596800001</v>
      </c>
      <c r="G187">
        <v>-102.3078</v>
      </c>
      <c r="J187">
        <v>181.99667600000001</v>
      </c>
      <c r="K187">
        <v>0.1168447</v>
      </c>
      <c r="M187">
        <f t="shared" si="4"/>
        <v>257.69220000000001</v>
      </c>
      <c r="N187">
        <v>0.1168447</v>
      </c>
    </row>
    <row r="188" spans="3:14" x14ac:dyDescent="0.25">
      <c r="C188">
        <v>183.00045681</v>
      </c>
      <c r="D188">
        <v>-136.2516</v>
      </c>
      <c r="F188">
        <v>182.99797439599999</v>
      </c>
      <c r="G188">
        <v>-102.2868</v>
      </c>
      <c r="J188">
        <v>182.9979744</v>
      </c>
      <c r="K188">
        <v>0.41184159999999997</v>
      </c>
      <c r="M188">
        <f t="shared" si="4"/>
        <v>257.71320000000003</v>
      </c>
      <c r="N188">
        <v>0.41184159999999997</v>
      </c>
    </row>
    <row r="189" spans="3:14" x14ac:dyDescent="0.25">
      <c r="C189">
        <v>183.99915599799999</v>
      </c>
      <c r="D189">
        <v>-136.26079999999999</v>
      </c>
      <c r="F189">
        <v>183.99680137600001</v>
      </c>
      <c r="G189">
        <v>-87.313550000000006</v>
      </c>
      <c r="J189">
        <v>183.99680140000001</v>
      </c>
      <c r="K189">
        <v>45.006480000000003</v>
      </c>
      <c r="M189">
        <f t="shared" si="4"/>
        <v>272.68644999999998</v>
      </c>
      <c r="N189">
        <v>45.006480000000003</v>
      </c>
    </row>
    <row r="190" spans="3:14" x14ac:dyDescent="0.25">
      <c r="C190">
        <v>185.000328064</v>
      </c>
      <c r="D190">
        <v>-135.32990000000001</v>
      </c>
      <c r="F190">
        <v>184.99809980399999</v>
      </c>
      <c r="G190">
        <v>-38.575279999999999</v>
      </c>
      <c r="J190">
        <v>184.99809980000001</v>
      </c>
      <c r="K190">
        <v>44.730130000000003</v>
      </c>
      <c r="M190">
        <f t="shared" si="4"/>
        <v>321.42471999999998</v>
      </c>
      <c r="N190">
        <v>44.730130000000003</v>
      </c>
    </row>
    <row r="191" spans="3:14" x14ac:dyDescent="0.25">
      <c r="C191">
        <v>185.99902725199999</v>
      </c>
      <c r="D191">
        <v>-86.136629999999997</v>
      </c>
      <c r="F191">
        <v>185.99692630800001</v>
      </c>
      <c r="G191">
        <v>-14.519450000000001</v>
      </c>
      <c r="J191">
        <v>185.99692630000001</v>
      </c>
      <c r="K191">
        <v>9.1288079999999994</v>
      </c>
      <c r="M191">
        <f t="shared" si="4"/>
        <v>345.48054999999999</v>
      </c>
      <c r="N191">
        <v>9.1288079999999994</v>
      </c>
    </row>
    <row r="192" spans="3:14" x14ac:dyDescent="0.25">
      <c r="C192">
        <v>187.00019884100001</v>
      </c>
      <c r="D192">
        <v>-52.455019999999998</v>
      </c>
      <c r="F192">
        <v>186.99822473500001</v>
      </c>
      <c r="G192">
        <v>-14.17727</v>
      </c>
      <c r="J192">
        <v>186.99822470000001</v>
      </c>
      <c r="K192">
        <v>0.33674280000000001</v>
      </c>
      <c r="M192">
        <f t="shared" si="4"/>
        <v>345.82272999999998</v>
      </c>
      <c r="N192">
        <v>0.33674280000000001</v>
      </c>
    </row>
    <row r="193" spans="3:14" x14ac:dyDescent="0.25">
      <c r="C193">
        <v>187.998898983</v>
      </c>
      <c r="D193">
        <v>-47.644599999999997</v>
      </c>
      <c r="F193">
        <v>187.997051239</v>
      </c>
      <c r="G193">
        <v>-14.14536</v>
      </c>
      <c r="J193">
        <v>187.99705119999999</v>
      </c>
      <c r="K193">
        <v>0.28775640000000002</v>
      </c>
      <c r="M193">
        <f t="shared" si="4"/>
        <v>345.85464000000002</v>
      </c>
      <c r="N193">
        <v>0.28775640000000002</v>
      </c>
    </row>
    <row r="194" spans="3:14" x14ac:dyDescent="0.25">
      <c r="C194">
        <v>189.00007104900001</v>
      </c>
      <c r="D194">
        <v>-47.710839999999997</v>
      </c>
      <c r="F194">
        <v>188.99835062</v>
      </c>
      <c r="G194">
        <v>-14.12482</v>
      </c>
      <c r="J194">
        <v>188.99835060000001</v>
      </c>
      <c r="K194">
        <v>3.9923279999999998E-2</v>
      </c>
      <c r="M194">
        <f t="shared" si="4"/>
        <v>345.87518</v>
      </c>
      <c r="N194">
        <v>3.9923279999999998E-2</v>
      </c>
    </row>
    <row r="195" spans="3:14" x14ac:dyDescent="0.25">
      <c r="C195">
        <v>189.99877071399999</v>
      </c>
      <c r="D195">
        <v>-47.730379999999997</v>
      </c>
      <c r="F195">
        <v>189.99717712399999</v>
      </c>
      <c r="G195">
        <v>-14.08066</v>
      </c>
      <c r="J195">
        <v>189.99717709999999</v>
      </c>
      <c r="K195">
        <v>0.3671045</v>
      </c>
      <c r="M195">
        <f t="shared" si="4"/>
        <v>345.91933999999998</v>
      </c>
      <c r="N195">
        <v>0.3671045</v>
      </c>
    </row>
    <row r="196" spans="3:14" x14ac:dyDescent="0.25">
      <c r="C196">
        <v>190.99994278</v>
      </c>
      <c r="D196">
        <v>-53.579990000000002</v>
      </c>
      <c r="F196">
        <v>190.998476028</v>
      </c>
      <c r="G196">
        <v>-14.030799999999999</v>
      </c>
      <c r="J196">
        <v>190.99847600000001</v>
      </c>
      <c r="K196">
        <v>0.82568929999999996</v>
      </c>
      <c r="M196">
        <f t="shared" si="4"/>
        <v>345.9692</v>
      </c>
      <c r="N196">
        <v>0.82568929999999996</v>
      </c>
    </row>
    <row r="197" spans="3:14" x14ac:dyDescent="0.25">
      <c r="C197">
        <v>191.998642445</v>
      </c>
      <c r="D197">
        <v>-107.202</v>
      </c>
      <c r="F197">
        <v>191.99730253199999</v>
      </c>
      <c r="G197">
        <v>-14.05871</v>
      </c>
      <c r="J197">
        <v>191.99730249999999</v>
      </c>
      <c r="K197">
        <v>0.95707200000000003</v>
      </c>
      <c r="M197">
        <f t="shared" si="4"/>
        <v>345.94128999999998</v>
      </c>
      <c r="N197">
        <v>0.95707200000000003</v>
      </c>
    </row>
    <row r="198" spans="3:14" x14ac:dyDescent="0.25">
      <c r="C198">
        <v>192.99981546399999</v>
      </c>
      <c r="D198">
        <v>-131.33699999999999</v>
      </c>
      <c r="F198">
        <v>192.99860096</v>
      </c>
      <c r="G198">
        <v>-29.93825</v>
      </c>
      <c r="J198">
        <v>192.99860100000001</v>
      </c>
      <c r="K198">
        <v>49.915489999999998</v>
      </c>
      <c r="M198">
        <f t="shared" si="4"/>
        <v>330.06175000000002</v>
      </c>
      <c r="N198">
        <v>49.915489999999998</v>
      </c>
    </row>
    <row r="199" spans="3:14" x14ac:dyDescent="0.25">
      <c r="C199">
        <v>193.998515129</v>
      </c>
      <c r="D199">
        <v>-136.57749999999999</v>
      </c>
      <c r="F199">
        <v>193.997427464</v>
      </c>
      <c r="G199">
        <v>-81.432209999999998</v>
      </c>
      <c r="J199">
        <v>193.99742749999999</v>
      </c>
      <c r="K199">
        <v>26.409089999999999</v>
      </c>
      <c r="M199">
        <f t="shared" si="4"/>
        <v>278.56779</v>
      </c>
      <c r="N199">
        <v>26.409089999999999</v>
      </c>
    </row>
    <row r="200" spans="3:14" x14ac:dyDescent="0.25">
      <c r="C200">
        <v>194.99968767199999</v>
      </c>
      <c r="D200">
        <v>-136.64660000000001</v>
      </c>
      <c r="F200">
        <v>194.99872684499999</v>
      </c>
      <c r="G200">
        <v>-100.6439</v>
      </c>
      <c r="J200">
        <v>194.9962544</v>
      </c>
      <c r="K200">
        <v>15.62485</v>
      </c>
      <c r="M200">
        <f t="shared" si="4"/>
        <v>259.35609999999997</v>
      </c>
      <c r="N200">
        <v>15.62485</v>
      </c>
    </row>
    <row r="201" spans="3:14" x14ac:dyDescent="0.25">
      <c r="C201">
        <v>195.99838829000001</v>
      </c>
      <c r="D201">
        <v>-130.62700000000001</v>
      </c>
      <c r="F201">
        <v>195.99755334899999</v>
      </c>
      <c r="G201">
        <v>-100.84699999999999</v>
      </c>
      <c r="J201">
        <v>195.99755329999999</v>
      </c>
      <c r="K201">
        <v>0.49326710000000001</v>
      </c>
      <c r="M201">
        <f t="shared" si="4"/>
        <v>259.15300000000002</v>
      </c>
      <c r="N201">
        <v>0.49326710000000001</v>
      </c>
    </row>
    <row r="202" spans="3:14" x14ac:dyDescent="0.25">
      <c r="C202">
        <v>196.99956035599999</v>
      </c>
      <c r="D202">
        <v>-76.897620000000003</v>
      </c>
      <c r="F202">
        <v>196.996379375</v>
      </c>
      <c r="G202">
        <v>-100.9627</v>
      </c>
      <c r="J202">
        <v>196.9963794</v>
      </c>
      <c r="K202">
        <v>0.69080180000000002</v>
      </c>
      <c r="M202">
        <f t="shared" si="4"/>
        <v>259.03730000000002</v>
      </c>
      <c r="N202">
        <v>0.69080180000000002</v>
      </c>
    </row>
    <row r="203" spans="3:14" x14ac:dyDescent="0.25">
      <c r="C203">
        <v>197.99826097499999</v>
      </c>
      <c r="D203">
        <v>-51.10998</v>
      </c>
      <c r="F203">
        <v>197.99767875699999</v>
      </c>
      <c r="G203">
        <v>-101.0701</v>
      </c>
      <c r="J203">
        <v>197.99767879999999</v>
      </c>
      <c r="K203">
        <v>1.00491</v>
      </c>
      <c r="M203">
        <f t="shared" si="4"/>
        <v>258.92989999999998</v>
      </c>
      <c r="N203">
        <v>1.00491</v>
      </c>
    </row>
    <row r="204" spans="3:14" x14ac:dyDescent="0.25">
      <c r="C204">
        <v>198.999433517</v>
      </c>
      <c r="D204">
        <v>-48.941980000000001</v>
      </c>
      <c r="F204">
        <v>198.99650525999999</v>
      </c>
      <c r="G204">
        <v>-100.8873</v>
      </c>
      <c r="J204">
        <v>198.9965053</v>
      </c>
      <c r="K204">
        <v>0.25247429999999998</v>
      </c>
      <c r="M204">
        <f t="shared" si="4"/>
        <v>259.11270000000002</v>
      </c>
      <c r="N204">
        <v>0.25247429999999998</v>
      </c>
    </row>
    <row r="205" spans="3:14" x14ac:dyDescent="0.25">
      <c r="C205">
        <v>199.998134136</v>
      </c>
      <c r="D205">
        <v>-48.976520000000001</v>
      </c>
      <c r="F205">
        <v>199.997803688</v>
      </c>
      <c r="G205">
        <v>-100.7805</v>
      </c>
      <c r="J205">
        <v>199.99780369999999</v>
      </c>
      <c r="K205">
        <v>0.47027950000000002</v>
      </c>
      <c r="M205">
        <f t="shared" si="4"/>
        <v>259.21949999999998</v>
      </c>
      <c r="N205">
        <v>0.47027950000000002</v>
      </c>
    </row>
    <row r="206" spans="3:14" x14ac:dyDescent="0.25">
      <c r="C206">
        <v>200.999306679</v>
      </c>
      <c r="D206">
        <v>-49.016860000000001</v>
      </c>
      <c r="F206">
        <v>200.996630192</v>
      </c>
      <c r="G206">
        <v>-85.352680000000007</v>
      </c>
      <c r="J206">
        <v>200.9966302</v>
      </c>
      <c r="K206">
        <v>50.199309999999997</v>
      </c>
      <c r="M206">
        <f t="shared" si="4"/>
        <v>274.64731999999998</v>
      </c>
      <c r="N206">
        <v>50.199309999999997</v>
      </c>
    </row>
    <row r="207" spans="3:14" x14ac:dyDescent="0.25">
      <c r="C207">
        <v>201.998007774</v>
      </c>
      <c r="D207">
        <v>-49.04795</v>
      </c>
      <c r="F207">
        <v>201.99792909600001</v>
      </c>
      <c r="G207">
        <v>-33.614789999999999</v>
      </c>
      <c r="J207">
        <v>201.99792909999999</v>
      </c>
      <c r="K207">
        <v>30.267330000000001</v>
      </c>
      <c r="M207">
        <f t="shared" si="4"/>
        <v>326.38521000000003</v>
      </c>
      <c r="N207">
        <v>30.267330000000001</v>
      </c>
    </row>
    <row r="208" spans="3:14" x14ac:dyDescent="0.25">
      <c r="C208">
        <v>202.999180317</v>
      </c>
      <c r="D208">
        <v>-49.0745</v>
      </c>
      <c r="F208">
        <v>202.9967556</v>
      </c>
      <c r="G208">
        <v>-13.743270000000001</v>
      </c>
      <c r="J208">
        <v>202.9967556</v>
      </c>
      <c r="K208">
        <v>0.27802759999999999</v>
      </c>
      <c r="M208">
        <f t="shared" si="4"/>
        <v>346.25673</v>
      </c>
      <c r="N208">
        <v>0.27802759999999999</v>
      </c>
    </row>
    <row r="209" spans="3:14" x14ac:dyDescent="0.25">
      <c r="C209">
        <v>204.000353813</v>
      </c>
      <c r="D209">
        <v>-49.107489999999999</v>
      </c>
      <c r="F209">
        <v>203.99805402800001</v>
      </c>
      <c r="G209">
        <v>-14.35704</v>
      </c>
      <c r="J209">
        <v>203.998054</v>
      </c>
      <c r="K209">
        <v>0.35580590000000001</v>
      </c>
      <c r="M209">
        <f t="shared" si="4"/>
        <v>345.64296000000002</v>
      </c>
      <c r="N209">
        <v>0.35580590000000001</v>
      </c>
    </row>
    <row r="210" spans="3:14" x14ac:dyDescent="0.25">
      <c r="C210">
        <v>204.99905490899999</v>
      </c>
      <c r="D210">
        <v>-49.133749999999999</v>
      </c>
      <c r="F210">
        <v>204.99688053099999</v>
      </c>
      <c r="G210">
        <v>-14.3773</v>
      </c>
      <c r="J210">
        <v>204.9968805</v>
      </c>
      <c r="K210">
        <v>0.2144982</v>
      </c>
      <c r="M210">
        <f t="shared" ref="M210:M220" si="5">360+G210</f>
        <v>345.62270000000001</v>
      </c>
      <c r="N210">
        <v>0.2144982</v>
      </c>
    </row>
    <row r="211" spans="3:14" x14ac:dyDescent="0.25">
      <c r="F211">
        <v>205.99817943599999</v>
      </c>
      <c r="G211">
        <v>-14.36514</v>
      </c>
      <c r="J211">
        <v>205.9981794</v>
      </c>
      <c r="K211">
        <v>0.1249895</v>
      </c>
      <c r="M211">
        <f t="shared" si="5"/>
        <v>345.63486</v>
      </c>
      <c r="N211">
        <v>0.1249895</v>
      </c>
    </row>
    <row r="212" spans="3:14" x14ac:dyDescent="0.25">
      <c r="F212">
        <v>206.99700593899999</v>
      </c>
      <c r="G212">
        <v>-40.541400000000003</v>
      </c>
      <c r="J212">
        <v>206.9970059</v>
      </c>
      <c r="K212">
        <v>55.587240000000001</v>
      </c>
      <c r="M212">
        <f t="shared" si="5"/>
        <v>319.45859999999999</v>
      </c>
      <c r="N212">
        <v>55.587240000000001</v>
      </c>
    </row>
    <row r="213" spans="3:14" x14ac:dyDescent="0.25">
      <c r="F213">
        <v>207.998305321</v>
      </c>
      <c r="G213">
        <v>-86.783320000000003</v>
      </c>
      <c r="J213">
        <v>207.9983053</v>
      </c>
      <c r="K213">
        <v>24.57123</v>
      </c>
      <c r="M213">
        <f t="shared" si="5"/>
        <v>273.21668</v>
      </c>
      <c r="N213">
        <v>24.57123</v>
      </c>
    </row>
    <row r="214" spans="3:14" x14ac:dyDescent="0.25">
      <c r="F214">
        <v>208.997130871</v>
      </c>
      <c r="G214">
        <v>-102.50830000000001</v>
      </c>
      <c r="J214">
        <v>208.9971309</v>
      </c>
      <c r="K214">
        <v>2.3032370000000002</v>
      </c>
      <c r="M214">
        <f t="shared" si="5"/>
        <v>257.49169999999998</v>
      </c>
      <c r="N214">
        <v>2.3032370000000002</v>
      </c>
    </row>
    <row r="215" spans="3:14" x14ac:dyDescent="0.25">
      <c r="F215">
        <v>209.99843025199999</v>
      </c>
      <c r="G215">
        <v>-101.3579</v>
      </c>
      <c r="J215">
        <v>209.9984303</v>
      </c>
      <c r="K215">
        <v>0.81201619999999997</v>
      </c>
      <c r="M215">
        <f t="shared" si="5"/>
        <v>258.64210000000003</v>
      </c>
      <c r="N215">
        <v>0.81201619999999997</v>
      </c>
    </row>
    <row r="216" spans="3:14" x14ac:dyDescent="0.25">
      <c r="F216">
        <v>210.997256279</v>
      </c>
      <c r="G216">
        <v>-101.146</v>
      </c>
      <c r="J216">
        <v>210.9972563</v>
      </c>
      <c r="K216">
        <v>0.20427890000000001</v>
      </c>
      <c r="M216">
        <f t="shared" si="5"/>
        <v>258.85399999999998</v>
      </c>
      <c r="N216">
        <v>0.20427890000000001</v>
      </c>
    </row>
    <row r="217" spans="3:14" x14ac:dyDescent="0.25">
      <c r="F217">
        <v>211.99855565999999</v>
      </c>
      <c r="G217">
        <v>-63.105809999999998</v>
      </c>
      <c r="J217">
        <v>211.99608280000001</v>
      </c>
      <c r="K217">
        <v>57.105980000000002</v>
      </c>
      <c r="M217">
        <f t="shared" si="5"/>
        <v>296.89418999999998</v>
      </c>
      <c r="N217">
        <v>57.105980000000002</v>
      </c>
    </row>
    <row r="218" spans="3:14" x14ac:dyDescent="0.25">
      <c r="F218">
        <v>212.99738120999999</v>
      </c>
      <c r="G218">
        <v>-21.94904</v>
      </c>
      <c r="J218">
        <v>212.99738120000001</v>
      </c>
      <c r="K218">
        <v>23.05978</v>
      </c>
      <c r="M218">
        <f t="shared" si="5"/>
        <v>338.05095999999998</v>
      </c>
      <c r="N218">
        <v>23.05978</v>
      </c>
    </row>
    <row r="219" spans="3:14" x14ac:dyDescent="0.25">
      <c r="F219">
        <v>213.99620819099999</v>
      </c>
      <c r="G219">
        <v>-14.51305</v>
      </c>
      <c r="J219">
        <v>213.99620820000001</v>
      </c>
      <c r="K219">
        <v>2.1278090000000001</v>
      </c>
      <c r="M219">
        <f t="shared" si="5"/>
        <v>345.48694999999998</v>
      </c>
      <c r="N219">
        <v>2.1278090000000001</v>
      </c>
    </row>
    <row r="220" spans="3:14" x14ac:dyDescent="0.25">
      <c r="F220">
        <v>214.99750661799999</v>
      </c>
      <c r="G220">
        <v>-14.30761</v>
      </c>
      <c r="J220">
        <v>214.99750660000001</v>
      </c>
      <c r="K220">
        <v>0.18025959999999999</v>
      </c>
      <c r="M220">
        <f t="shared" si="5"/>
        <v>345.69238999999999</v>
      </c>
      <c r="N220">
        <v>0.18025959999999999</v>
      </c>
    </row>
    <row r="221" spans="3:14" x14ac:dyDescent="0.25">
      <c r="F221">
        <v>215.996332645</v>
      </c>
      <c r="G221">
        <v>-14.27439</v>
      </c>
      <c r="J221">
        <v>215.99633259999999</v>
      </c>
      <c r="K221">
        <v>0.1523302</v>
      </c>
    </row>
    <row r="222" spans="3:14" x14ac:dyDescent="0.25">
      <c r="F222">
        <v>216.99763154999999</v>
      </c>
      <c r="G222">
        <v>-14.245939999999999</v>
      </c>
      <c r="J222">
        <v>216.99763160000001</v>
      </c>
      <c r="K222">
        <v>0.19283739999999999</v>
      </c>
    </row>
    <row r="223" spans="3:14" x14ac:dyDescent="0.25">
      <c r="F223">
        <v>217.996457577</v>
      </c>
      <c r="G223">
        <v>-14.151059999999999</v>
      </c>
      <c r="J223">
        <v>217.99645760000001</v>
      </c>
      <c r="K223">
        <v>1.501201</v>
      </c>
    </row>
    <row r="224" spans="3:14" x14ac:dyDescent="0.25">
      <c r="F224">
        <v>218.997756004</v>
      </c>
      <c r="G224">
        <v>-13.72395</v>
      </c>
      <c r="J224">
        <v>218.99775600000001</v>
      </c>
      <c r="K224">
        <v>1.4622310000000001</v>
      </c>
    </row>
    <row r="225" spans="6:11" x14ac:dyDescent="0.25">
      <c r="F225">
        <v>219.996582985</v>
      </c>
      <c r="G225">
        <v>-14.143370000000001</v>
      </c>
      <c r="J225">
        <v>219.99658299999999</v>
      </c>
      <c r="K225">
        <v>0.51792059999999995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2A71-67C6-49B5-9F6C-99CD736E3694}">
  <dimension ref="A3:AH375"/>
  <sheetViews>
    <sheetView workbookViewId="0">
      <selection activeCell="I6" sqref="I6"/>
    </sheetView>
  </sheetViews>
  <sheetFormatPr defaultRowHeight="15" x14ac:dyDescent="0.25"/>
  <cols>
    <col min="1" max="1" width="10" customWidth="1"/>
    <col min="7" max="7" width="11.7109375" customWidth="1"/>
    <col min="16" max="16" width="10.28515625" customWidth="1"/>
  </cols>
  <sheetData>
    <row r="3" spans="1:34" x14ac:dyDescent="0.25">
      <c r="A3" s="1" t="s">
        <v>0</v>
      </c>
      <c r="J3" s="1" t="s">
        <v>9</v>
      </c>
      <c r="S3" s="1" t="s">
        <v>44</v>
      </c>
      <c r="AB3" s="1" t="s">
        <v>45</v>
      </c>
    </row>
    <row r="4" spans="1:34" x14ac:dyDescent="0.25">
      <c r="A4" s="1" t="s">
        <v>3</v>
      </c>
      <c r="B4" s="1"/>
      <c r="C4" s="1"/>
      <c r="D4" s="1" t="s">
        <v>4</v>
      </c>
      <c r="J4" s="1" t="s">
        <v>3</v>
      </c>
      <c r="M4" s="1" t="s">
        <v>4</v>
      </c>
      <c r="S4" s="1" t="s">
        <v>3</v>
      </c>
      <c r="V4" s="1" t="s">
        <v>4</v>
      </c>
      <c r="AB4" s="1" t="s">
        <v>3</v>
      </c>
      <c r="AE4" s="1" t="s">
        <v>4</v>
      </c>
    </row>
    <row r="5" spans="1:34" x14ac:dyDescent="0.25">
      <c r="A5" t="s">
        <v>8</v>
      </c>
      <c r="B5" t="s">
        <v>2</v>
      </c>
      <c r="D5" t="s">
        <v>5</v>
      </c>
      <c r="E5" t="s">
        <v>6</v>
      </c>
      <c r="F5" t="s">
        <v>7</v>
      </c>
      <c r="G5" t="s">
        <v>10</v>
      </c>
      <c r="J5" t="s">
        <v>1</v>
      </c>
      <c r="K5" t="s">
        <v>2</v>
      </c>
      <c r="M5" t="s">
        <v>5</v>
      </c>
      <c r="N5" t="s">
        <v>6</v>
      </c>
      <c r="O5" t="s">
        <v>7</v>
      </c>
      <c r="P5" t="s">
        <v>12</v>
      </c>
      <c r="S5" t="s">
        <v>1</v>
      </c>
      <c r="T5" t="s">
        <v>2</v>
      </c>
      <c r="V5" t="s">
        <v>5</v>
      </c>
      <c r="W5" t="s">
        <v>6</v>
      </c>
      <c r="X5" t="s">
        <v>7</v>
      </c>
      <c r="Y5" t="s">
        <v>12</v>
      </c>
      <c r="AB5" t="s">
        <v>1</v>
      </c>
      <c r="AC5" t="s">
        <v>2</v>
      </c>
      <c r="AE5" t="s">
        <v>5</v>
      </c>
      <c r="AF5" t="s">
        <v>6</v>
      </c>
      <c r="AG5" t="s">
        <v>7</v>
      </c>
      <c r="AH5" t="s">
        <v>12</v>
      </c>
    </row>
    <row r="6" spans="1:34" x14ac:dyDescent="0.25">
      <c r="A6">
        <v>0</v>
      </c>
      <c r="B6">
        <v>61.14875</v>
      </c>
      <c r="D6">
        <v>0</v>
      </c>
      <c r="E6">
        <f>B6</f>
        <v>61.14875</v>
      </c>
      <c r="F6">
        <v>0</v>
      </c>
      <c r="G6">
        <v>0</v>
      </c>
      <c r="J6">
        <v>0</v>
      </c>
      <c r="K6">
        <v>-13.630570000000001</v>
      </c>
      <c r="M6">
        <v>0</v>
      </c>
      <c r="N6">
        <f>K6</f>
        <v>-13.630570000000001</v>
      </c>
      <c r="O6">
        <v>0</v>
      </c>
      <c r="P6">
        <v>0</v>
      </c>
      <c r="S6">
        <v>0</v>
      </c>
      <c r="T6">
        <v>-79.132750000000001</v>
      </c>
      <c r="V6">
        <v>0</v>
      </c>
      <c r="W6">
        <f>T6</f>
        <v>-79.132750000000001</v>
      </c>
      <c r="X6">
        <v>0</v>
      </c>
      <c r="Y6">
        <v>0</v>
      </c>
      <c r="AB6">
        <v>0</v>
      </c>
      <c r="AC6">
        <v>-35.945160000000001</v>
      </c>
      <c r="AE6">
        <v>0</v>
      </c>
      <c r="AF6">
        <f>AC6</f>
        <v>-35.945160000000001</v>
      </c>
      <c r="AG6">
        <v>0</v>
      </c>
      <c r="AH6">
        <v>0</v>
      </c>
    </row>
    <row r="7" spans="1:34" x14ac:dyDescent="0.25">
      <c r="A7">
        <v>0.99879121800000004</v>
      </c>
      <c r="B7">
        <v>61.158929999999998</v>
      </c>
      <c r="D7">
        <v>1</v>
      </c>
      <c r="E7">
        <f>B16</f>
        <v>152.04220000000001</v>
      </c>
      <c r="F7">
        <f>E7-E6</f>
        <v>90.893450000000001</v>
      </c>
      <c r="G7">
        <f>90-F7</f>
        <v>-0.89345000000000141</v>
      </c>
      <c r="J7">
        <v>0.998839378</v>
      </c>
      <c r="K7">
        <v>-13.62771</v>
      </c>
      <c r="M7">
        <v>1</v>
      </c>
      <c r="N7">
        <f>K24</f>
        <v>163.6643</v>
      </c>
      <c r="O7">
        <f>N7-N6</f>
        <v>177.29487</v>
      </c>
      <c r="P7">
        <f>180-O7</f>
        <v>2.7051299999999969</v>
      </c>
      <c r="S7">
        <v>1.0010886189999999</v>
      </c>
      <c r="T7">
        <v>-79.124619999999993</v>
      </c>
      <c r="V7">
        <v>1</v>
      </c>
      <c r="W7">
        <f>T18</f>
        <v>10.00699</v>
      </c>
      <c r="X7">
        <f>W7-W6</f>
        <v>89.139740000000003</v>
      </c>
      <c r="Y7">
        <f>(ABS(90-X7))</f>
        <v>0.86025999999999669</v>
      </c>
      <c r="AB7">
        <v>0.99869012800000001</v>
      </c>
      <c r="AC7">
        <v>-36.295740000000002</v>
      </c>
      <c r="AE7">
        <v>1</v>
      </c>
      <c r="AF7">
        <f>AC20</f>
        <v>72.37585</v>
      </c>
      <c r="AG7">
        <f>AF7-AF6</f>
        <v>108.32101</v>
      </c>
      <c r="AH7">
        <f>(ABS(180-AG7))</f>
        <v>71.678989999999999</v>
      </c>
    </row>
    <row r="8" spans="1:34" x14ac:dyDescent="0.25">
      <c r="A8">
        <v>2.0000553129999998</v>
      </c>
      <c r="B8">
        <v>61.178109999999997</v>
      </c>
      <c r="D8">
        <v>2</v>
      </c>
      <c r="E8">
        <f>B26</f>
        <v>-121.42870000000001</v>
      </c>
      <c r="F8">
        <f>(180-E7)+(180+E8)</f>
        <v>86.529099999999985</v>
      </c>
      <c r="G8">
        <f t="shared" ref="G8:G26" si="0">90-F8</f>
        <v>3.4709000000000145</v>
      </c>
      <c r="J8">
        <v>2.0001502040000001</v>
      </c>
      <c r="K8">
        <v>-13.629289999999999</v>
      </c>
      <c r="M8">
        <v>2</v>
      </c>
      <c r="N8">
        <f>K41</f>
        <v>-18.6556</v>
      </c>
      <c r="O8">
        <f>N7-N8</f>
        <v>182.31989999999999</v>
      </c>
      <c r="P8">
        <f>ABS(180-O8)</f>
        <v>2.3198999999999899</v>
      </c>
      <c r="S8">
        <v>1.999706268</v>
      </c>
      <c r="T8">
        <v>-79.139660000000006</v>
      </c>
      <c r="V8">
        <v>2</v>
      </c>
      <c r="W8">
        <f>T29</f>
        <v>99.070269999999994</v>
      </c>
      <c r="X8">
        <f>W8-W7</f>
        <v>89.063279999999992</v>
      </c>
      <c r="Y8">
        <f t="shared" ref="Y8:Y26" si="1">(ABS(90-X8))</f>
        <v>0.93672000000000821</v>
      </c>
      <c r="AB8">
        <v>1.999851227</v>
      </c>
      <c r="AC8">
        <v>-36.186979999999998</v>
      </c>
      <c r="AE8">
        <v>2</v>
      </c>
      <c r="AF8">
        <f>AC39</f>
        <v>-109.20699999999999</v>
      </c>
      <c r="AG8">
        <f>AF7-AF8</f>
        <v>181.58285000000001</v>
      </c>
      <c r="AH8">
        <f t="shared" ref="AH8:AH26" si="2">(ABS(180-AG8))</f>
        <v>1.5828500000000076</v>
      </c>
    </row>
    <row r="9" spans="1:34" x14ac:dyDescent="0.25">
      <c r="A9">
        <v>2.9988479610000001</v>
      </c>
      <c r="B9">
        <v>72.48997</v>
      </c>
      <c r="D9">
        <v>3</v>
      </c>
      <c r="E9">
        <f>B36</f>
        <v>-33.730580000000003</v>
      </c>
      <c r="F9">
        <v>87.698099999999997</v>
      </c>
      <c r="G9">
        <f t="shared" si="0"/>
        <v>2.3019000000000034</v>
      </c>
      <c r="J9">
        <v>2.9989895820000001</v>
      </c>
      <c r="K9">
        <v>-13.56915</v>
      </c>
      <c r="M9">
        <v>3</v>
      </c>
      <c r="N9">
        <f>K57</f>
        <v>158.97280000000001</v>
      </c>
      <c r="O9">
        <f>N9-N8</f>
        <v>177.6284</v>
      </c>
      <c r="P9">
        <f t="shared" ref="P9:P26" si="3">ABS(180-O9)</f>
        <v>2.3716000000000008</v>
      </c>
      <c r="S9">
        <v>3.0007963179999999</v>
      </c>
      <c r="T9">
        <v>-74.410640000000001</v>
      </c>
      <c r="V9">
        <v>3</v>
      </c>
      <c r="W9">
        <f>T40</f>
        <v>-173.22649999999999</v>
      </c>
      <c r="X9">
        <f>(180-W8)+(180+W9)</f>
        <v>87.703230000000019</v>
      </c>
      <c r="Y9">
        <f t="shared" si="1"/>
        <v>2.2967699999999809</v>
      </c>
      <c r="AB9">
        <v>3.001012802</v>
      </c>
      <c r="AC9">
        <v>-36.099989999999998</v>
      </c>
      <c r="AE9">
        <v>3</v>
      </c>
      <c r="AF9">
        <f>AC56</f>
        <v>70.084109999999995</v>
      </c>
      <c r="AG9">
        <f>AF9-AF8</f>
        <v>179.29111</v>
      </c>
      <c r="AH9">
        <f t="shared" si="2"/>
        <v>0.70888999999999669</v>
      </c>
    </row>
    <row r="10" spans="1:34" x14ac:dyDescent="0.25">
      <c r="A10">
        <v>4.0001125340000003</v>
      </c>
      <c r="B10">
        <v>86.193049999999999</v>
      </c>
      <c r="D10">
        <v>4</v>
      </c>
      <c r="E10">
        <f>B46</f>
        <v>54.075650000000003</v>
      </c>
      <c r="F10">
        <f>E10-E9</f>
        <v>87.806229999999999</v>
      </c>
      <c r="G10">
        <f t="shared" si="0"/>
        <v>2.1937700000000007</v>
      </c>
      <c r="J10">
        <v>4.0003008839999996</v>
      </c>
      <c r="K10">
        <v>-1.9236580000000001</v>
      </c>
      <c r="M10">
        <v>4</v>
      </c>
      <c r="N10">
        <f>K74</f>
        <v>-22.8125</v>
      </c>
      <c r="O10">
        <f>N9-N10</f>
        <v>181.78530000000001</v>
      </c>
      <c r="P10">
        <f t="shared" si="3"/>
        <v>1.7853000000000065</v>
      </c>
      <c r="S10">
        <v>3.9994149210000001</v>
      </c>
      <c r="T10">
        <v>-62.421039999999998</v>
      </c>
      <c r="V10">
        <v>4</v>
      </c>
      <c r="W10">
        <f>T52</f>
        <v>-83.860889999999998</v>
      </c>
      <c r="X10">
        <f>W10-W9</f>
        <v>89.36560999999999</v>
      </c>
      <c r="Y10">
        <f t="shared" si="1"/>
        <v>0.63439000000001045</v>
      </c>
      <c r="AB10">
        <v>3.9997029300000002</v>
      </c>
      <c r="AC10">
        <v>-35.995330000000003</v>
      </c>
      <c r="AE10">
        <v>4</v>
      </c>
      <c r="AF10">
        <f>AC73</f>
        <v>-112.4054</v>
      </c>
      <c r="AG10">
        <f>AF9-AF10</f>
        <v>182.48951</v>
      </c>
      <c r="AH10">
        <f t="shared" si="2"/>
        <v>2.4895099999999957</v>
      </c>
    </row>
    <row r="11" spans="1:34" x14ac:dyDescent="0.25">
      <c r="A11">
        <v>4.9989051819999997</v>
      </c>
      <c r="B11">
        <v>100.1187</v>
      </c>
      <c r="D11">
        <v>5</v>
      </c>
      <c r="E11">
        <f>B56</f>
        <v>143.43719999999999</v>
      </c>
      <c r="F11">
        <f>E11-E10</f>
        <v>89.361549999999994</v>
      </c>
      <c r="G11">
        <f t="shared" si="0"/>
        <v>0.63845000000000596</v>
      </c>
      <c r="J11">
        <v>4.9991402630000001</v>
      </c>
      <c r="K11">
        <v>12.510120000000001</v>
      </c>
      <c r="M11">
        <v>5</v>
      </c>
      <c r="N11">
        <f>K89</f>
        <v>154.64160000000001</v>
      </c>
      <c r="O11">
        <f>N11-N10</f>
        <v>177.45410000000001</v>
      </c>
      <c r="P11">
        <f t="shared" si="3"/>
        <v>2.5458999999999889</v>
      </c>
      <c r="S11">
        <v>5.0005054470000001</v>
      </c>
      <c r="T11">
        <v>-46.353119999999997</v>
      </c>
      <c r="V11">
        <v>5</v>
      </c>
      <c r="W11">
        <f>T63</f>
        <v>4.3941229999999996</v>
      </c>
      <c r="X11">
        <f>W11-W10</f>
        <v>88.255012999999991</v>
      </c>
      <c r="Y11">
        <f t="shared" si="1"/>
        <v>1.7449870000000089</v>
      </c>
      <c r="AB11">
        <v>5.0008649829999996</v>
      </c>
      <c r="AC11">
        <v>-27.118259999999999</v>
      </c>
      <c r="AE11">
        <v>5</v>
      </c>
      <c r="AF11">
        <f>AC90</f>
        <v>67.063730000000007</v>
      </c>
      <c r="AG11">
        <f>AF11-AF10</f>
        <v>179.46913000000001</v>
      </c>
      <c r="AH11">
        <f t="shared" si="2"/>
        <v>0.53086999999999307</v>
      </c>
    </row>
    <row r="12" spans="1:34" x14ac:dyDescent="0.25">
      <c r="A12">
        <v>6.0001702310000002</v>
      </c>
      <c r="B12">
        <v>114.1434</v>
      </c>
      <c r="D12">
        <v>6</v>
      </c>
      <c r="E12">
        <f>B66</f>
        <v>-128.72890000000001</v>
      </c>
      <c r="F12">
        <f>(180-E11)+(180+E12)</f>
        <v>87.8339</v>
      </c>
      <c r="G12">
        <f t="shared" si="0"/>
        <v>2.1661000000000001</v>
      </c>
      <c r="J12">
        <v>6.000452042</v>
      </c>
      <c r="K12">
        <v>27.145420000000001</v>
      </c>
      <c r="M12">
        <v>6</v>
      </c>
      <c r="N12">
        <f>K107</f>
        <v>-27.61881</v>
      </c>
      <c r="O12">
        <f>N11-N12</f>
        <v>182.26041000000001</v>
      </c>
      <c r="P12">
        <f t="shared" si="3"/>
        <v>2.2604100000000074</v>
      </c>
      <c r="S12">
        <v>5.9991254810000001</v>
      </c>
      <c r="T12">
        <v>-38.41413</v>
      </c>
      <c r="V12">
        <v>6</v>
      </c>
      <c r="W12">
        <f>T74</f>
        <v>94.275750000000002</v>
      </c>
      <c r="X12">
        <f>W12-W11</f>
        <v>89.881627000000009</v>
      </c>
      <c r="Y12">
        <f t="shared" si="1"/>
        <v>0.11837299999999118</v>
      </c>
      <c r="AB12">
        <v>5.9995546339999999</v>
      </c>
      <c r="AC12">
        <v>-12.28426</v>
      </c>
      <c r="AE12">
        <v>6</v>
      </c>
      <c r="AF12">
        <f>AC108</f>
        <v>-113.96120000000001</v>
      </c>
      <c r="AG12">
        <f>AF11-AF12</f>
        <v>181.02493000000001</v>
      </c>
      <c r="AH12">
        <f t="shared" si="2"/>
        <v>1.0249300000000119</v>
      </c>
    </row>
    <row r="13" spans="1:34" x14ac:dyDescent="0.25">
      <c r="A13">
        <v>6.998963356</v>
      </c>
      <c r="B13">
        <v>128.0992</v>
      </c>
      <c r="D13">
        <v>7</v>
      </c>
      <c r="E13">
        <f>B75</f>
        <v>-40.366579999999999</v>
      </c>
      <c r="F13">
        <v>88.362300000000005</v>
      </c>
      <c r="G13">
        <f t="shared" si="0"/>
        <v>1.6376999999999953</v>
      </c>
      <c r="J13">
        <v>6.9992914199999996</v>
      </c>
      <c r="K13">
        <v>41.738419999999998</v>
      </c>
      <c r="M13">
        <v>7</v>
      </c>
      <c r="N13">
        <f>K124</f>
        <v>150.98650000000001</v>
      </c>
      <c r="O13">
        <f>N13-N12</f>
        <v>178.60531</v>
      </c>
      <c r="P13">
        <f t="shared" si="3"/>
        <v>1.3946899999999971</v>
      </c>
      <c r="S13">
        <v>7.0002169609999996</v>
      </c>
      <c r="T13">
        <v>-26.477959999999999</v>
      </c>
      <c r="V13">
        <v>7</v>
      </c>
      <c r="W13">
        <f>T85</f>
        <v>-177.83189999999999</v>
      </c>
      <c r="X13">
        <f>(180-W12)+(180+W13)</f>
        <v>87.892350000000008</v>
      </c>
      <c r="Y13">
        <f t="shared" si="1"/>
        <v>2.1076499999999925</v>
      </c>
      <c r="AB13">
        <v>7.000717163</v>
      </c>
      <c r="AC13">
        <v>2.304605</v>
      </c>
      <c r="AE13">
        <v>7</v>
      </c>
      <c r="AF13">
        <f>AC125</f>
        <v>65.327780000000004</v>
      </c>
      <c r="AG13">
        <f>AF13-AF12</f>
        <v>179.28898000000001</v>
      </c>
      <c r="AH13">
        <f t="shared" si="2"/>
        <v>0.71101999999999066</v>
      </c>
    </row>
    <row r="14" spans="1:34" x14ac:dyDescent="0.25">
      <c r="A14">
        <v>8.0002293590000004</v>
      </c>
      <c r="B14">
        <v>141.89240000000001</v>
      </c>
      <c r="D14">
        <v>8</v>
      </c>
      <c r="E14">
        <f>B85</f>
        <v>47.847760000000001</v>
      </c>
      <c r="F14">
        <f>E14-E13</f>
        <v>88.214339999999993</v>
      </c>
      <c r="G14">
        <f t="shared" si="0"/>
        <v>1.7856600000000071</v>
      </c>
      <c r="J14">
        <v>8.0006031990000004</v>
      </c>
      <c r="K14">
        <v>56.233699999999999</v>
      </c>
      <c r="M14">
        <v>8</v>
      </c>
      <c r="N14">
        <f>K141</f>
        <v>-31.606929999999998</v>
      </c>
      <c r="O14">
        <f>N13-N14</f>
        <v>182.59343000000001</v>
      </c>
      <c r="P14">
        <f t="shared" si="3"/>
        <v>2.5934300000000121</v>
      </c>
      <c r="S14">
        <v>7.9988374709999999</v>
      </c>
      <c r="T14">
        <v>-14.87114</v>
      </c>
      <c r="V14">
        <v>8</v>
      </c>
      <c r="W14">
        <f>T96</f>
        <v>-88.744860000000003</v>
      </c>
      <c r="X14">
        <f>W14-W13</f>
        <v>89.087039999999988</v>
      </c>
      <c r="Y14">
        <f t="shared" si="1"/>
        <v>0.91296000000001243</v>
      </c>
      <c r="AB14">
        <v>7.9994072909999998</v>
      </c>
      <c r="AC14">
        <v>15.52633</v>
      </c>
      <c r="AE14">
        <v>8</v>
      </c>
      <c r="AF14">
        <f>AC142</f>
        <v>-117.79949999999999</v>
      </c>
      <c r="AG14">
        <f>AF13-AF14</f>
        <v>183.12727999999998</v>
      </c>
      <c r="AH14">
        <f t="shared" si="2"/>
        <v>3.1272799999999847</v>
      </c>
    </row>
    <row r="15" spans="1:34" x14ac:dyDescent="0.25">
      <c r="A15">
        <v>8.999023437</v>
      </c>
      <c r="B15">
        <v>152.27940000000001</v>
      </c>
      <c r="D15">
        <v>9</v>
      </c>
      <c r="E15">
        <f>B95</f>
        <v>136.63759999999999</v>
      </c>
      <c r="F15">
        <f>E15-E14</f>
        <v>88.789839999999998</v>
      </c>
      <c r="G15">
        <f t="shared" si="0"/>
        <v>1.2101600000000019</v>
      </c>
      <c r="J15">
        <v>8.9994425769999999</v>
      </c>
      <c r="K15">
        <v>70.657870000000003</v>
      </c>
      <c r="M15">
        <v>9</v>
      </c>
      <c r="N15">
        <f>K157</f>
        <v>145.9195</v>
      </c>
      <c r="O15">
        <f>N15-N14</f>
        <v>177.52643</v>
      </c>
      <c r="P15">
        <f t="shared" si="3"/>
        <v>2.4735699999999952</v>
      </c>
      <c r="S15">
        <v>8.9999299050000001</v>
      </c>
      <c r="T15">
        <v>-2.3573729999999999</v>
      </c>
      <c r="V15">
        <v>9</v>
      </c>
      <c r="W15">
        <f>T106</f>
        <v>-0.2236466</v>
      </c>
      <c r="X15">
        <f>W15-W14</f>
        <v>88.521213400000008</v>
      </c>
      <c r="Y15">
        <f t="shared" si="1"/>
        <v>1.4787865999999923</v>
      </c>
      <c r="AB15">
        <v>9.0005698200000008</v>
      </c>
      <c r="AC15">
        <v>30.338360000000002</v>
      </c>
      <c r="AE15">
        <v>9</v>
      </c>
      <c r="AF15">
        <f>AC159</f>
        <v>61.299579999999999</v>
      </c>
      <c r="AG15">
        <f>AF15-AF14</f>
        <v>179.09907999999999</v>
      </c>
      <c r="AH15">
        <f t="shared" si="2"/>
        <v>0.90092000000001349</v>
      </c>
    </row>
    <row r="16" spans="1:34" x14ac:dyDescent="0.25">
      <c r="A16">
        <v>10.00028944</v>
      </c>
      <c r="B16">
        <v>152.04220000000001</v>
      </c>
      <c r="D16">
        <v>10</v>
      </c>
      <c r="E16">
        <f>B104</f>
        <v>-136.41</v>
      </c>
      <c r="F16">
        <f>(180-E15)+(180+E16)</f>
        <v>86.952400000000011</v>
      </c>
      <c r="G16">
        <f t="shared" si="0"/>
        <v>3.0475999999999885</v>
      </c>
      <c r="J16">
        <v>9.9982819559999996</v>
      </c>
      <c r="K16">
        <v>85.255330000000001</v>
      </c>
      <c r="M16">
        <v>10</v>
      </c>
      <c r="N16">
        <f>K174</f>
        <v>-36.724469999999997</v>
      </c>
      <c r="O16">
        <f>N15-N16</f>
        <v>182.64397</v>
      </c>
      <c r="P16">
        <f t="shared" si="3"/>
        <v>2.6439699999999959</v>
      </c>
      <c r="S16">
        <v>10.001023292999999</v>
      </c>
      <c r="T16">
        <v>7.8030900000000001</v>
      </c>
      <c r="V16">
        <v>10</v>
      </c>
      <c r="W16">
        <f>T117</f>
        <v>88.190179999999998</v>
      </c>
      <c r="X16">
        <f>W16-W15</f>
        <v>88.413826599999993</v>
      </c>
      <c r="Y16">
        <f t="shared" si="1"/>
        <v>1.5861734000000069</v>
      </c>
      <c r="AB16">
        <v>9.9992599490000007</v>
      </c>
      <c r="AC16">
        <v>44.247259999999997</v>
      </c>
      <c r="AE16">
        <v>10</v>
      </c>
      <c r="AF16">
        <f>AC176</f>
        <v>-120.75149999999999</v>
      </c>
      <c r="AG16">
        <f>AF15-AF16</f>
        <v>182.05107999999998</v>
      </c>
      <c r="AH16">
        <f t="shared" si="2"/>
        <v>2.0510799999999847</v>
      </c>
    </row>
    <row r="17" spans="1:34" x14ac:dyDescent="0.25">
      <c r="A17">
        <v>10.999083042000001</v>
      </c>
      <c r="B17">
        <v>152.00110000000001</v>
      </c>
      <c r="D17">
        <v>11</v>
      </c>
      <c r="E17">
        <f>B114</f>
        <v>-48.275689999999997</v>
      </c>
      <c r="F17">
        <v>88.134299999999996</v>
      </c>
      <c r="G17">
        <f t="shared" si="0"/>
        <v>1.8657000000000039</v>
      </c>
      <c r="J17">
        <v>10.999594212</v>
      </c>
      <c r="K17">
        <v>99.919150000000002</v>
      </c>
      <c r="M17">
        <v>11</v>
      </c>
      <c r="N17">
        <f>K191</f>
        <v>141.2706</v>
      </c>
      <c r="O17">
        <f>N17-N16</f>
        <v>177.99507</v>
      </c>
      <c r="P17">
        <f t="shared" si="3"/>
        <v>2.0049300000000017</v>
      </c>
      <c r="S17">
        <v>10.999645233000001</v>
      </c>
      <c r="T17">
        <v>10.095459999999999</v>
      </c>
      <c r="V17">
        <v>11</v>
      </c>
      <c r="W17">
        <f>T127</f>
        <v>176.1772</v>
      </c>
      <c r="X17">
        <f>W17-W16</f>
        <v>87.987020000000001</v>
      </c>
      <c r="Y17">
        <f t="shared" si="1"/>
        <v>2.0129799999999989</v>
      </c>
      <c r="AB17">
        <v>11.000422478000001</v>
      </c>
      <c r="AC17">
        <v>58.560409999999997</v>
      </c>
      <c r="AE17">
        <v>11</v>
      </c>
      <c r="AF17">
        <f>AC193</f>
        <v>58.956510000000002</v>
      </c>
      <c r="AG17">
        <f>AF17-AF16</f>
        <v>179.70801</v>
      </c>
      <c r="AH17">
        <f t="shared" si="2"/>
        <v>0.29198999999999842</v>
      </c>
    </row>
    <row r="18" spans="1:34" x14ac:dyDescent="0.25">
      <c r="A18">
        <v>12.000350474999999</v>
      </c>
      <c r="B18">
        <v>152.7047</v>
      </c>
      <c r="D18">
        <v>12</v>
      </c>
      <c r="E18">
        <f>B124</f>
        <v>39.567410000000002</v>
      </c>
      <c r="F18">
        <f>E18-E17</f>
        <v>87.843099999999993</v>
      </c>
      <c r="G18">
        <f t="shared" si="0"/>
        <v>2.1569000000000074</v>
      </c>
      <c r="J18">
        <v>11.998433589999999</v>
      </c>
      <c r="K18">
        <v>114.7008</v>
      </c>
      <c r="M18">
        <v>12</v>
      </c>
      <c r="N18">
        <f>K207</f>
        <v>-40.491680000000002</v>
      </c>
      <c r="O18">
        <f>N17-N18</f>
        <v>181.76228</v>
      </c>
      <c r="P18">
        <f t="shared" si="3"/>
        <v>1.7622800000000041</v>
      </c>
      <c r="S18">
        <v>12.000739098</v>
      </c>
      <c r="T18">
        <v>10.00699</v>
      </c>
      <c r="V18">
        <v>12</v>
      </c>
      <c r="W18">
        <f>T139</f>
        <v>-94.499489999999994</v>
      </c>
      <c r="X18">
        <f>W18+W17</f>
        <v>81.677710000000005</v>
      </c>
      <c r="Y18">
        <f t="shared" si="1"/>
        <v>8.3222899999999953</v>
      </c>
      <c r="AB18">
        <v>11.999113082999999</v>
      </c>
      <c r="AC18">
        <v>72.891400000000004</v>
      </c>
      <c r="AE18">
        <v>12</v>
      </c>
      <c r="AF18">
        <f>AC211</f>
        <v>-123.4139</v>
      </c>
      <c r="AG18">
        <f>AF17-AF18</f>
        <v>182.37040999999999</v>
      </c>
      <c r="AH18">
        <f t="shared" si="2"/>
        <v>2.3704099999999926</v>
      </c>
    </row>
    <row r="19" spans="1:34" x14ac:dyDescent="0.25">
      <c r="A19">
        <v>12.999145030999999</v>
      </c>
      <c r="B19">
        <v>165.9205</v>
      </c>
      <c r="D19">
        <v>13</v>
      </c>
      <c r="E19">
        <f>B134</f>
        <v>129.11240000000001</v>
      </c>
      <c r="F19">
        <f>E19-E18</f>
        <v>89.544990000000013</v>
      </c>
      <c r="G19">
        <f t="shared" si="0"/>
        <v>0.45500999999998726</v>
      </c>
      <c r="J19">
        <v>12.999745368999999</v>
      </c>
      <c r="K19">
        <v>129.57749999999999</v>
      </c>
      <c r="M19">
        <v>13</v>
      </c>
      <c r="N19">
        <f>K223</f>
        <v>136.7261</v>
      </c>
      <c r="O19">
        <f>N19-N18</f>
        <v>177.21778</v>
      </c>
      <c r="P19">
        <f t="shared" si="3"/>
        <v>2.7822199999999953</v>
      </c>
      <c r="S19">
        <v>12.999361515</v>
      </c>
      <c r="T19">
        <v>9.9844559999999998</v>
      </c>
      <c r="V19">
        <v>13</v>
      </c>
      <c r="W19">
        <f>T149</f>
        <v>-5.6565779999999997</v>
      </c>
      <c r="X19">
        <f>W19-W18</f>
        <v>88.842911999999998</v>
      </c>
      <c r="Y19">
        <f t="shared" si="1"/>
        <v>1.1570880000000017</v>
      </c>
      <c r="AB19">
        <v>13.000276089</v>
      </c>
      <c r="AC19">
        <v>73.140119999999996</v>
      </c>
      <c r="AE19">
        <v>13</v>
      </c>
      <c r="AF19">
        <f>AC228</f>
        <v>55.13749</v>
      </c>
      <c r="AG19">
        <f>AF19-AF18</f>
        <v>178.55139</v>
      </c>
      <c r="AH19">
        <f t="shared" si="2"/>
        <v>1.4486100000000022</v>
      </c>
    </row>
    <row r="20" spans="1:34" x14ac:dyDescent="0.25">
      <c r="A20">
        <v>14.000411509999999</v>
      </c>
      <c r="B20">
        <v>179.83940000000001</v>
      </c>
      <c r="D20">
        <v>14</v>
      </c>
      <c r="E20">
        <f>B144</f>
        <v>-144.0257</v>
      </c>
      <c r="F20">
        <f>(180-E19)+(180+E20)</f>
        <v>86.861899999999991</v>
      </c>
      <c r="G20">
        <f t="shared" si="0"/>
        <v>3.1381000000000085</v>
      </c>
      <c r="J20">
        <v>13.998585223999999</v>
      </c>
      <c r="K20">
        <v>144.28479999999999</v>
      </c>
      <c r="M20">
        <v>14</v>
      </c>
      <c r="N20">
        <f>K240</f>
        <v>-45.2209</v>
      </c>
      <c r="O20">
        <f>N19-N20</f>
        <v>181.947</v>
      </c>
      <c r="P20">
        <f t="shared" si="3"/>
        <v>1.9470000000000027</v>
      </c>
      <c r="S20">
        <v>14.000456809999999</v>
      </c>
      <c r="T20">
        <v>9.967803</v>
      </c>
      <c r="V20">
        <v>14</v>
      </c>
      <c r="W20">
        <f>T160</f>
        <v>84.069239999999994</v>
      </c>
      <c r="X20">
        <f>W20-W19</f>
        <v>89.72581799999999</v>
      </c>
      <c r="Y20">
        <f t="shared" si="1"/>
        <v>0.27418200000001036</v>
      </c>
      <c r="AB20">
        <v>13.998966694</v>
      </c>
      <c r="AC20">
        <v>72.37585</v>
      </c>
      <c r="AE20">
        <v>14</v>
      </c>
      <c r="AF20">
        <f>AC245</f>
        <v>-125.86</v>
      </c>
      <c r="AG20">
        <f>AF19-AF20</f>
        <v>180.99749</v>
      </c>
      <c r="AH20">
        <f t="shared" si="2"/>
        <v>0.9974899999999991</v>
      </c>
    </row>
    <row r="21" spans="1:34" x14ac:dyDescent="0.25">
      <c r="A21">
        <v>14.99920702</v>
      </c>
      <c r="B21">
        <v>-166.1215</v>
      </c>
      <c r="D21">
        <v>15</v>
      </c>
      <c r="E21">
        <f>B154</f>
        <v>-56.131030000000003</v>
      </c>
      <c r="F21">
        <v>87.8947</v>
      </c>
      <c r="G21">
        <f t="shared" si="0"/>
        <v>2.1052999999999997</v>
      </c>
      <c r="J21">
        <v>14.99989748</v>
      </c>
      <c r="K21">
        <v>158.10300000000001</v>
      </c>
      <c r="M21">
        <v>15</v>
      </c>
      <c r="N21">
        <f>K257</f>
        <v>132.34440000000001</v>
      </c>
      <c r="O21">
        <f>N21-N20</f>
        <v>177.56530000000001</v>
      </c>
      <c r="P21">
        <f t="shared" si="3"/>
        <v>2.4346999999999923</v>
      </c>
      <c r="S21">
        <v>14.999080181</v>
      </c>
      <c r="T21">
        <v>14.702819999999999</v>
      </c>
      <c r="V21">
        <v>15</v>
      </c>
      <c r="W21">
        <f>T171</f>
        <v>171.52369999999999</v>
      </c>
      <c r="X21">
        <f>W21-W20</f>
        <v>87.454459999999997</v>
      </c>
      <c r="Y21">
        <f t="shared" si="1"/>
        <v>2.5455400000000026</v>
      </c>
      <c r="AB21">
        <v>15.000130177000001</v>
      </c>
      <c r="AC21">
        <v>73.194360000000003</v>
      </c>
      <c r="AE21">
        <v>15</v>
      </c>
      <c r="AF21">
        <f>AC262</f>
        <v>53.931820000000002</v>
      </c>
      <c r="AG21">
        <f>AF21-AF20</f>
        <v>179.79182</v>
      </c>
      <c r="AH21">
        <f t="shared" si="2"/>
        <v>0.2081799999999987</v>
      </c>
    </row>
    <row r="22" spans="1:34" x14ac:dyDescent="0.25">
      <c r="A22">
        <v>15.998002052</v>
      </c>
      <c r="B22">
        <v>-152.04349999999999</v>
      </c>
      <c r="D22">
        <v>16</v>
      </c>
      <c r="E22">
        <f>B163</f>
        <v>30.852319999999999</v>
      </c>
      <c r="F22">
        <f>E22-E21</f>
        <v>86.983350000000002</v>
      </c>
      <c r="G22">
        <f t="shared" si="0"/>
        <v>3.0166499999999985</v>
      </c>
      <c r="J22">
        <v>15.998737335</v>
      </c>
      <c r="K22">
        <v>163.74420000000001</v>
      </c>
      <c r="M22">
        <v>16</v>
      </c>
      <c r="N22">
        <f>K273</f>
        <v>-50.740490000000001</v>
      </c>
      <c r="O22">
        <f>N21-N22</f>
        <v>183.08489</v>
      </c>
      <c r="P22">
        <f t="shared" si="3"/>
        <v>3.0848900000000015</v>
      </c>
      <c r="S22">
        <v>16.000175952999999</v>
      </c>
      <c r="T22">
        <v>27.92671</v>
      </c>
      <c r="V22">
        <v>16</v>
      </c>
      <c r="W22">
        <f>T182</f>
        <v>-99.108689999999996</v>
      </c>
      <c r="X22">
        <f>W22+W21</f>
        <v>72.415009999999995</v>
      </c>
      <c r="Y22">
        <f t="shared" si="1"/>
        <v>17.584990000000005</v>
      </c>
      <c r="AB22">
        <v>15.998821259</v>
      </c>
      <c r="AC22">
        <v>72.370710000000003</v>
      </c>
      <c r="AE22">
        <v>16</v>
      </c>
      <c r="AF22">
        <f>AC280</f>
        <v>-127.148</v>
      </c>
      <c r="AG22">
        <f>AF21-AF22</f>
        <v>181.07981999999998</v>
      </c>
      <c r="AH22">
        <f t="shared" si="2"/>
        <v>1.0798199999999838</v>
      </c>
    </row>
    <row r="23" spans="1:34" x14ac:dyDescent="0.25">
      <c r="A23">
        <v>16.999270439</v>
      </c>
      <c r="B23">
        <v>-137.8973</v>
      </c>
      <c r="D23">
        <v>17</v>
      </c>
      <c r="E23">
        <f>B173</f>
        <v>119.7321</v>
      </c>
      <c r="F23">
        <f>E23-E22</f>
        <v>88.879780000000011</v>
      </c>
      <c r="G23">
        <f t="shared" si="0"/>
        <v>1.1202199999999891</v>
      </c>
      <c r="J23">
        <v>17.000049591</v>
      </c>
      <c r="K23">
        <v>163.69800000000001</v>
      </c>
      <c r="M23">
        <v>17</v>
      </c>
      <c r="N23">
        <f>K290</f>
        <v>127.3175</v>
      </c>
      <c r="O23">
        <f>N23-N22</f>
        <v>178.05798999999999</v>
      </c>
      <c r="P23">
        <f t="shared" si="3"/>
        <v>1.9420100000000105</v>
      </c>
      <c r="S23">
        <v>16.998800755000001</v>
      </c>
      <c r="T23">
        <v>41.715600000000002</v>
      </c>
      <c r="V23">
        <v>17</v>
      </c>
      <c r="W23">
        <f>T193</f>
        <v>-10.82996</v>
      </c>
      <c r="X23">
        <f>W23-W22</f>
        <v>88.278729999999996</v>
      </c>
      <c r="Y23">
        <f t="shared" si="1"/>
        <v>1.7212700000000041</v>
      </c>
      <c r="AB23">
        <v>16.999985217999999</v>
      </c>
      <c r="AC23">
        <v>79.052989999999994</v>
      </c>
      <c r="AE23">
        <v>17</v>
      </c>
      <c r="AF23">
        <f>AC297</f>
        <v>52.040419999999997</v>
      </c>
      <c r="AG23">
        <f>AF23-AF22</f>
        <v>179.18842000000001</v>
      </c>
      <c r="AH23">
        <f t="shared" si="2"/>
        <v>0.8115799999999922</v>
      </c>
    </row>
    <row r="24" spans="1:34" x14ac:dyDescent="0.25">
      <c r="A24">
        <v>17.998067378999998</v>
      </c>
      <c r="B24">
        <v>-125.008</v>
      </c>
      <c r="D24">
        <v>18</v>
      </c>
      <c r="E24">
        <f>B183</f>
        <v>-153.0367</v>
      </c>
      <c r="F24">
        <f>(180-E23)+(180+E24)</f>
        <v>87.231200000000001</v>
      </c>
      <c r="G24">
        <f t="shared" si="0"/>
        <v>2.7687999999999988</v>
      </c>
      <c r="J24">
        <v>17.998889923</v>
      </c>
      <c r="K24">
        <v>163.6643</v>
      </c>
      <c r="M24">
        <v>18</v>
      </c>
      <c r="N24">
        <f>K306</f>
        <v>-55.399509999999999</v>
      </c>
      <c r="O24">
        <f>N23-N24</f>
        <v>182.71700999999999</v>
      </c>
      <c r="P24">
        <f t="shared" si="3"/>
        <v>2.7170099999999877</v>
      </c>
      <c r="S24">
        <v>17.999897003000001</v>
      </c>
      <c r="T24">
        <v>55.791899999999998</v>
      </c>
      <c r="V24">
        <v>18</v>
      </c>
      <c r="W24">
        <f>T203</f>
        <v>77.336690000000004</v>
      </c>
      <c r="X24">
        <f>W24-W23</f>
        <v>88.166650000000004</v>
      </c>
      <c r="Y24">
        <f t="shared" si="1"/>
        <v>1.8333499999999958</v>
      </c>
      <c r="AB24">
        <v>17.9986763</v>
      </c>
      <c r="AC24">
        <v>93.263109999999998</v>
      </c>
      <c r="AE24">
        <v>18</v>
      </c>
      <c r="AF24">
        <f>AC314</f>
        <v>-130.93700000000001</v>
      </c>
      <c r="AG24">
        <f>AF23-AF24</f>
        <v>182.97742</v>
      </c>
      <c r="AH24">
        <f t="shared" si="2"/>
        <v>2.9774199999999951</v>
      </c>
    </row>
    <row r="25" spans="1:34" x14ac:dyDescent="0.25">
      <c r="A25">
        <v>18.999336719999999</v>
      </c>
      <c r="B25">
        <v>-121.3344</v>
      </c>
      <c r="D25">
        <v>19</v>
      </c>
      <c r="E25">
        <f>B193</f>
        <v>-64.953479999999999</v>
      </c>
      <c r="F25">
        <f>E25-E24</f>
        <v>88.083219999999997</v>
      </c>
      <c r="G25">
        <f t="shared" si="0"/>
        <v>1.9167800000000028</v>
      </c>
      <c r="J25">
        <v>19.000201701999998</v>
      </c>
      <c r="K25">
        <v>163.62649999999999</v>
      </c>
      <c r="M25">
        <v>19</v>
      </c>
      <c r="N25">
        <f>K323</f>
        <v>122.3867</v>
      </c>
      <c r="O25">
        <f>N25-N24</f>
        <v>177.78621000000001</v>
      </c>
      <c r="P25">
        <f t="shared" si="3"/>
        <v>2.2137899999999888</v>
      </c>
      <c r="S25">
        <v>19.000994205000001</v>
      </c>
      <c r="T25">
        <v>70.028819999999996</v>
      </c>
      <c r="V25">
        <v>19</v>
      </c>
      <c r="W25">
        <f>T214</f>
        <v>164.53790000000001</v>
      </c>
      <c r="X25">
        <f>W25-W24</f>
        <v>87.201210000000003</v>
      </c>
      <c r="Y25">
        <f t="shared" si="1"/>
        <v>2.7987899999999968</v>
      </c>
      <c r="AB25">
        <v>18.999840259999999</v>
      </c>
      <c r="AC25">
        <v>107.4701</v>
      </c>
      <c r="AE25">
        <v>19</v>
      </c>
      <c r="AF25">
        <f>AC331</f>
        <v>48.647489999999998</v>
      </c>
      <c r="AG25">
        <f>AF25-AF24</f>
        <v>179.58449000000002</v>
      </c>
      <c r="AH25">
        <f t="shared" si="2"/>
        <v>0.41550999999998339</v>
      </c>
    </row>
    <row r="26" spans="1:34" x14ac:dyDescent="0.25">
      <c r="A26">
        <v>19.998133659000001</v>
      </c>
      <c r="B26">
        <v>-121.42870000000001</v>
      </c>
      <c r="D26">
        <v>20</v>
      </c>
      <c r="E26">
        <f>B199</f>
        <v>22.20045</v>
      </c>
      <c r="F26">
        <f>E26-E25</f>
        <v>87.153930000000003</v>
      </c>
      <c r="G26">
        <f t="shared" si="0"/>
        <v>2.8460699999999974</v>
      </c>
      <c r="J26">
        <v>19.999041557000002</v>
      </c>
      <c r="K26">
        <v>165.02799999999999</v>
      </c>
      <c r="M26">
        <v>20</v>
      </c>
      <c r="N26">
        <f>K349</f>
        <v>-60.069389999999999</v>
      </c>
      <c r="O26">
        <f>N25-N26</f>
        <v>182.45609000000002</v>
      </c>
      <c r="P26">
        <f t="shared" si="3"/>
        <v>2.4560900000000174</v>
      </c>
      <c r="S26">
        <v>19.999620438000001</v>
      </c>
      <c r="T26">
        <v>84.188249999999996</v>
      </c>
      <c r="V26">
        <v>20</v>
      </c>
      <c r="W26">
        <f>T225</f>
        <v>-107.036</v>
      </c>
      <c r="X26">
        <f>(180-W25)+(180+W26)</f>
        <v>88.426099999999991</v>
      </c>
      <c r="Y26">
        <f t="shared" si="1"/>
        <v>1.573900000000009</v>
      </c>
      <c r="AB26">
        <v>19.998532295</v>
      </c>
      <c r="AC26">
        <v>121.5033</v>
      </c>
      <c r="AE26">
        <v>20</v>
      </c>
      <c r="AF26">
        <f>AC347</f>
        <v>-133.48679999999999</v>
      </c>
      <c r="AG26">
        <f>AF25-AF26</f>
        <v>182.13428999999999</v>
      </c>
      <c r="AH26">
        <f t="shared" si="2"/>
        <v>2.1342899999999929</v>
      </c>
    </row>
    <row r="27" spans="1:34" x14ac:dyDescent="0.25">
      <c r="A27">
        <v>20.999403000000001</v>
      </c>
      <c r="B27">
        <v>-121.4665</v>
      </c>
      <c r="F27" t="s">
        <v>11</v>
      </c>
      <c r="G27" s="2">
        <f>SUM(G7:G26)/20</f>
        <v>1.9474160000000005</v>
      </c>
      <c r="J27">
        <v>21.000354290000001</v>
      </c>
      <c r="K27">
        <v>178.9913</v>
      </c>
      <c r="O27" t="s">
        <v>11</v>
      </c>
      <c r="P27" s="2">
        <f>SUM(P7:P26)/20</f>
        <v>2.3219409999999998</v>
      </c>
      <c r="S27">
        <v>21.000719069999999</v>
      </c>
      <c r="T27">
        <v>96.445920000000001</v>
      </c>
      <c r="X27" t="s">
        <v>11</v>
      </c>
      <c r="Y27" s="2">
        <f>SUM(Y7:Y26)/20</f>
        <v>2.6250725000000008</v>
      </c>
      <c r="AB27">
        <v>20.999696255</v>
      </c>
      <c r="AC27">
        <v>135.81139999999999</v>
      </c>
      <c r="AG27" t="s">
        <v>11</v>
      </c>
      <c r="AH27">
        <f>SUM(AH8:AH26)/19</f>
        <v>1.3611921052631535</v>
      </c>
    </row>
    <row r="28" spans="1:34" x14ac:dyDescent="0.25">
      <c r="A28">
        <v>21.998200417</v>
      </c>
      <c r="B28">
        <v>-115.92059999999999</v>
      </c>
      <c r="J28">
        <v>21.999194145000001</v>
      </c>
      <c r="K28">
        <v>-166.541</v>
      </c>
      <c r="S28">
        <v>21.999345302999998</v>
      </c>
      <c r="T28">
        <v>99.127319999999997</v>
      </c>
      <c r="AB28">
        <v>22.000860691</v>
      </c>
      <c r="AC28">
        <v>150.21260000000001</v>
      </c>
    </row>
    <row r="29" spans="1:34" x14ac:dyDescent="0.25">
      <c r="A29">
        <v>22.99946928</v>
      </c>
      <c r="B29">
        <v>-101.78440000000001</v>
      </c>
      <c r="J29">
        <v>23.000506877999999</v>
      </c>
      <c r="K29">
        <v>-151.89840000000001</v>
      </c>
      <c r="S29">
        <v>23.000444889000001</v>
      </c>
      <c r="T29">
        <v>99.070269999999994</v>
      </c>
      <c r="AB29">
        <v>22.999553204000001</v>
      </c>
      <c r="AC29">
        <v>164.65289999999999</v>
      </c>
    </row>
    <row r="30" spans="1:34" x14ac:dyDescent="0.25">
      <c r="A30">
        <v>23.998266696999998</v>
      </c>
      <c r="B30">
        <v>-87.829570000000004</v>
      </c>
      <c r="J30">
        <v>23.99934721</v>
      </c>
      <c r="K30">
        <v>-137.27629999999999</v>
      </c>
      <c r="S30">
        <v>23.999072552000001</v>
      </c>
      <c r="T30">
        <v>99.049409999999995</v>
      </c>
      <c r="AB30">
        <v>24.000718117000002</v>
      </c>
      <c r="AC30">
        <v>179.21899999999999</v>
      </c>
    </row>
    <row r="31" spans="1:34" x14ac:dyDescent="0.25">
      <c r="A31">
        <v>24.999535084000001</v>
      </c>
      <c r="B31">
        <v>-73.754369999999994</v>
      </c>
      <c r="J31">
        <v>24.998187065</v>
      </c>
      <c r="K31">
        <v>-122.70699999999999</v>
      </c>
      <c r="S31">
        <v>25.000172615</v>
      </c>
      <c r="T31">
        <v>98.975499999999997</v>
      </c>
      <c r="AB31">
        <v>24.999410629</v>
      </c>
      <c r="AC31">
        <v>-166.38140000000001</v>
      </c>
    </row>
    <row r="32" spans="1:34" x14ac:dyDescent="0.25">
      <c r="A32">
        <v>25.9983325</v>
      </c>
      <c r="B32">
        <v>-59.633159999999997</v>
      </c>
      <c r="J32">
        <v>25.999499797999999</v>
      </c>
      <c r="K32">
        <v>-107.9922</v>
      </c>
      <c r="S32">
        <v>25.998801231000002</v>
      </c>
      <c r="T32">
        <v>103.2906</v>
      </c>
      <c r="AB32">
        <v>26.000575066</v>
      </c>
      <c r="AC32">
        <v>-151.89230000000001</v>
      </c>
    </row>
    <row r="33" spans="1:29" x14ac:dyDescent="0.25">
      <c r="A33">
        <v>26.999601364</v>
      </c>
      <c r="B33">
        <v>-45.39273</v>
      </c>
      <c r="J33">
        <v>26.998339652999999</v>
      </c>
      <c r="K33">
        <v>-93.231650000000002</v>
      </c>
      <c r="S33">
        <v>26.999902248000001</v>
      </c>
      <c r="T33">
        <v>116.55800000000001</v>
      </c>
      <c r="AB33">
        <v>26.999268531999999</v>
      </c>
      <c r="AC33">
        <v>-137.81270000000001</v>
      </c>
    </row>
    <row r="34" spans="1:29" x14ac:dyDescent="0.25">
      <c r="A34">
        <v>27.998396873000001</v>
      </c>
      <c r="B34">
        <v>-33.773359999999997</v>
      </c>
      <c r="J34">
        <v>27.999652386000001</v>
      </c>
      <c r="K34">
        <v>-78.389790000000005</v>
      </c>
      <c r="S34">
        <v>27.998531818</v>
      </c>
      <c r="T34">
        <v>130.7363</v>
      </c>
      <c r="AB34">
        <v>28.000433444999999</v>
      </c>
      <c r="AC34">
        <v>-123.7396</v>
      </c>
    </row>
    <row r="35" spans="1:29" x14ac:dyDescent="0.25">
      <c r="A35">
        <v>28.999665737000001</v>
      </c>
      <c r="B35">
        <v>-33.703609999999998</v>
      </c>
      <c r="J35">
        <v>28.998492718000001</v>
      </c>
      <c r="K35">
        <v>-63.433230000000002</v>
      </c>
      <c r="S35">
        <v>28.999633789000001</v>
      </c>
      <c r="T35">
        <v>145.1677</v>
      </c>
      <c r="AB35">
        <v>28.999126911000001</v>
      </c>
      <c r="AC35">
        <v>-111.80840000000001</v>
      </c>
    </row>
    <row r="36" spans="1:29" x14ac:dyDescent="0.25">
      <c r="A36">
        <v>29.998461722999998</v>
      </c>
      <c r="B36">
        <v>-33.730580000000003</v>
      </c>
      <c r="J36">
        <v>29.99980545</v>
      </c>
      <c r="K36">
        <v>-48.524430000000002</v>
      </c>
      <c r="S36">
        <v>30.000735283000001</v>
      </c>
      <c r="T36">
        <v>159.5838</v>
      </c>
      <c r="AB36">
        <v>30.000292301000002</v>
      </c>
      <c r="AC36">
        <v>-109.2359</v>
      </c>
    </row>
    <row r="37" spans="1:29" x14ac:dyDescent="0.25">
      <c r="A37">
        <v>30.999730110000002</v>
      </c>
      <c r="B37">
        <v>-33.76558</v>
      </c>
      <c r="J37">
        <v>30.998645782000001</v>
      </c>
      <c r="K37">
        <v>-33.718220000000002</v>
      </c>
      <c r="S37">
        <v>30.999366283000001</v>
      </c>
      <c r="T37">
        <v>173.29159999999999</v>
      </c>
      <c r="AB37">
        <v>30.998985291</v>
      </c>
      <c r="AC37">
        <v>-109.2205</v>
      </c>
    </row>
    <row r="38" spans="1:29" x14ac:dyDescent="0.25">
      <c r="A38">
        <v>31.998525619999999</v>
      </c>
      <c r="B38">
        <v>-25.34394</v>
      </c>
      <c r="J38">
        <v>31.999958514999999</v>
      </c>
      <c r="K38">
        <v>-20.607119999999998</v>
      </c>
      <c r="S38">
        <v>32.000469207999998</v>
      </c>
      <c r="T38">
        <v>-174.17769999999999</v>
      </c>
      <c r="AB38">
        <v>32.000150681000001</v>
      </c>
      <c r="AC38">
        <v>-109.2081</v>
      </c>
    </row>
    <row r="39" spans="1:29" x14ac:dyDescent="0.25">
      <c r="A39">
        <v>32.999793529999998</v>
      </c>
      <c r="B39">
        <v>-11.19788</v>
      </c>
      <c r="J39">
        <v>32.998798370000003</v>
      </c>
      <c r="K39">
        <v>-18.604199999999999</v>
      </c>
      <c r="S39">
        <v>32.999100685000002</v>
      </c>
      <c r="T39">
        <v>-173.25640000000001</v>
      </c>
      <c r="AB39">
        <v>32.998844624</v>
      </c>
      <c r="AC39">
        <v>-109.20699999999999</v>
      </c>
    </row>
    <row r="40" spans="1:29" x14ac:dyDescent="0.25">
      <c r="A40">
        <v>33.998588562000002</v>
      </c>
      <c r="B40">
        <v>3.0247950000000001</v>
      </c>
      <c r="J40">
        <v>34.000111580000002</v>
      </c>
      <c r="K40">
        <v>-18.629650000000002</v>
      </c>
      <c r="S40">
        <v>34.000204562999997</v>
      </c>
      <c r="T40">
        <v>-173.22649999999999</v>
      </c>
      <c r="AB40">
        <v>34.000010490000001</v>
      </c>
      <c r="AC40">
        <v>-105.3753</v>
      </c>
    </row>
    <row r="41" spans="1:29" x14ac:dyDescent="0.25">
      <c r="A41">
        <v>34.999856471999998</v>
      </c>
      <c r="B41">
        <v>17.176960000000001</v>
      </c>
      <c r="J41">
        <v>34.998952389000003</v>
      </c>
      <c r="K41">
        <v>-18.6556</v>
      </c>
      <c r="S41">
        <v>34.998836517000001</v>
      </c>
      <c r="T41">
        <v>-173.24950000000001</v>
      </c>
      <c r="AB41">
        <v>34.998704433</v>
      </c>
      <c r="AC41">
        <v>-92.615750000000006</v>
      </c>
    </row>
    <row r="42" spans="1:29" x14ac:dyDescent="0.25">
      <c r="A42">
        <v>35.998651504999998</v>
      </c>
      <c r="B42">
        <v>31.40157</v>
      </c>
      <c r="J42">
        <v>36.000264168000001</v>
      </c>
      <c r="K42">
        <v>-18.677579999999999</v>
      </c>
      <c r="S42">
        <v>35.999940872000003</v>
      </c>
      <c r="T42">
        <v>-173.26150000000001</v>
      </c>
      <c r="AB42">
        <v>35.999870299999998</v>
      </c>
      <c r="AC42">
        <v>-78.574910000000003</v>
      </c>
    </row>
    <row r="43" spans="1:29" x14ac:dyDescent="0.25">
      <c r="A43">
        <v>36.999918938</v>
      </c>
      <c r="B43">
        <v>45.009970000000003</v>
      </c>
      <c r="J43">
        <v>36.999104977000002</v>
      </c>
      <c r="K43">
        <v>-12.430960000000001</v>
      </c>
      <c r="S43">
        <v>36.998573780000001</v>
      </c>
      <c r="T43">
        <v>-165.7159</v>
      </c>
      <c r="AB43">
        <v>36.998564242999997</v>
      </c>
      <c r="AC43">
        <v>-64.242090000000005</v>
      </c>
    </row>
    <row r="44" spans="1:29" x14ac:dyDescent="0.25">
      <c r="A44">
        <v>37.998714923999998</v>
      </c>
      <c r="B44">
        <v>54.539929999999998</v>
      </c>
      <c r="J44">
        <v>38.000417233</v>
      </c>
      <c r="K44">
        <v>2.1894239999999998</v>
      </c>
      <c r="S44">
        <v>37.999678135000003</v>
      </c>
      <c r="T44">
        <v>-151.60390000000001</v>
      </c>
      <c r="AB44">
        <v>37.999730587000002</v>
      </c>
      <c r="AC44">
        <v>-50.559269999999998</v>
      </c>
    </row>
    <row r="45" spans="1:29" x14ac:dyDescent="0.25">
      <c r="A45">
        <v>38.999982834000001</v>
      </c>
      <c r="B45">
        <v>54.135770000000001</v>
      </c>
      <c r="J45">
        <v>38.999258040999997</v>
      </c>
      <c r="K45">
        <v>16.826180000000001</v>
      </c>
      <c r="S45">
        <v>39.000783443000003</v>
      </c>
      <c r="T45">
        <v>-136.82759999999999</v>
      </c>
      <c r="AB45">
        <v>38.998424530000001</v>
      </c>
      <c r="AC45">
        <v>-36.42183</v>
      </c>
    </row>
    <row r="46" spans="1:29" x14ac:dyDescent="0.25">
      <c r="A46">
        <v>39.998777865999998</v>
      </c>
      <c r="B46">
        <v>54.075650000000003</v>
      </c>
      <c r="J46">
        <v>39.998097897000001</v>
      </c>
      <c r="K46">
        <v>31.34064</v>
      </c>
      <c r="S46">
        <v>39.999417305000001</v>
      </c>
      <c r="T46">
        <v>-122.94670000000001</v>
      </c>
      <c r="AB46">
        <v>39.999591350999999</v>
      </c>
      <c r="AC46">
        <v>-22.56438</v>
      </c>
    </row>
    <row r="47" spans="1:29" x14ac:dyDescent="0.25">
      <c r="A47">
        <v>41.000045776</v>
      </c>
      <c r="B47">
        <v>54.120640000000002</v>
      </c>
      <c r="J47">
        <v>40.999410629000003</v>
      </c>
      <c r="K47">
        <v>45.944969999999998</v>
      </c>
      <c r="S47">
        <v>41.000523090000002</v>
      </c>
      <c r="T47">
        <v>-108.50709999999999</v>
      </c>
      <c r="AB47">
        <v>40.998285770000003</v>
      </c>
      <c r="AC47">
        <v>-8.6708960000000008</v>
      </c>
    </row>
    <row r="48" spans="1:29" x14ac:dyDescent="0.25">
      <c r="A48">
        <v>41.998841763000001</v>
      </c>
      <c r="B48">
        <v>65.211200000000005</v>
      </c>
      <c r="J48">
        <v>41.998250484000003</v>
      </c>
      <c r="K48">
        <v>60.466059999999999</v>
      </c>
      <c r="S48">
        <v>41.999156952</v>
      </c>
      <c r="T48">
        <v>-94.382909999999995</v>
      </c>
      <c r="AB48">
        <v>41.999452591000001</v>
      </c>
      <c r="AC48">
        <v>5.645702</v>
      </c>
    </row>
    <row r="49" spans="1:29" x14ac:dyDescent="0.25">
      <c r="A49">
        <v>43.000110626000001</v>
      </c>
      <c r="B49">
        <v>79.485979999999998</v>
      </c>
      <c r="J49">
        <v>42.999563217000002</v>
      </c>
      <c r="K49">
        <v>75.327190000000002</v>
      </c>
      <c r="S49">
        <v>43.000263691000001</v>
      </c>
      <c r="T49">
        <v>-83.160849999999996</v>
      </c>
      <c r="AB49">
        <v>43.000619888000003</v>
      </c>
      <c r="AC49">
        <v>19.879660000000001</v>
      </c>
    </row>
    <row r="50" spans="1:29" x14ac:dyDescent="0.25">
      <c r="A50">
        <v>43.998905659000002</v>
      </c>
      <c r="B50">
        <v>93.592939999999999</v>
      </c>
      <c r="J50">
        <v>43.998403549000002</v>
      </c>
      <c r="K50">
        <v>90.172300000000007</v>
      </c>
      <c r="S50">
        <v>43.998898506000003</v>
      </c>
      <c r="T50">
        <v>-83.736660000000001</v>
      </c>
      <c r="AB50">
        <v>43.999314308000002</v>
      </c>
      <c r="AC50">
        <v>34.197989999999997</v>
      </c>
    </row>
    <row r="51" spans="1:29" x14ac:dyDescent="0.25">
      <c r="A51">
        <v>44.997701644999999</v>
      </c>
      <c r="B51">
        <v>107.76139999999999</v>
      </c>
      <c r="J51">
        <v>44.999715328000001</v>
      </c>
      <c r="K51">
        <v>105.0967</v>
      </c>
      <c r="S51">
        <v>45.000004767999997</v>
      </c>
      <c r="T51">
        <v>-83.851429999999993</v>
      </c>
      <c r="AB51">
        <v>45.000481606000001</v>
      </c>
      <c r="AC51">
        <v>47.797400000000003</v>
      </c>
    </row>
    <row r="52" spans="1:29" x14ac:dyDescent="0.25">
      <c r="A52">
        <v>45.998969555000002</v>
      </c>
      <c r="B52">
        <v>122.0043</v>
      </c>
      <c r="J52">
        <v>45.998555183000001</v>
      </c>
      <c r="K52">
        <v>120.0248</v>
      </c>
      <c r="S52">
        <v>45.99864006</v>
      </c>
      <c r="T52">
        <v>-83.860889999999998</v>
      </c>
      <c r="AB52">
        <v>45.999176978999998</v>
      </c>
      <c r="AC52">
        <v>61.934629999999999</v>
      </c>
    </row>
    <row r="53" spans="1:29" x14ac:dyDescent="0.25">
      <c r="A53">
        <v>46.997765541</v>
      </c>
      <c r="B53">
        <v>135.48939999999999</v>
      </c>
      <c r="J53">
        <v>46.999867915999999</v>
      </c>
      <c r="K53">
        <v>134.9375</v>
      </c>
      <c r="S53">
        <v>46.999747276000001</v>
      </c>
      <c r="T53">
        <v>-83.852829999999997</v>
      </c>
      <c r="AB53">
        <v>47.000344753</v>
      </c>
      <c r="AC53">
        <v>70.687510000000003</v>
      </c>
    </row>
    <row r="54" spans="1:29" x14ac:dyDescent="0.25">
      <c r="A54">
        <v>47.999033451000003</v>
      </c>
      <c r="B54">
        <v>143.7133</v>
      </c>
      <c r="J54">
        <v>47.998707770999999</v>
      </c>
      <c r="K54">
        <v>149.3305</v>
      </c>
      <c r="S54">
        <v>47.998382567999997</v>
      </c>
      <c r="T54">
        <v>-74.451639999999998</v>
      </c>
      <c r="AB54">
        <v>47.999040127000001</v>
      </c>
      <c r="AC54">
        <v>70.163629999999998</v>
      </c>
    </row>
    <row r="55" spans="1:29" x14ac:dyDescent="0.25">
      <c r="A55">
        <v>48.997828484000003</v>
      </c>
      <c r="B55">
        <v>143.46889999999999</v>
      </c>
      <c r="J55">
        <v>49.000020503999998</v>
      </c>
      <c r="K55">
        <v>159.42519999999999</v>
      </c>
      <c r="S55">
        <v>48.999490737999999</v>
      </c>
      <c r="T55">
        <v>-60.31438</v>
      </c>
      <c r="AB55">
        <v>49.000207901000003</v>
      </c>
      <c r="AC55">
        <v>70.077690000000004</v>
      </c>
    </row>
    <row r="56" spans="1:29" x14ac:dyDescent="0.25">
      <c r="A56">
        <v>49.999096393999999</v>
      </c>
      <c r="B56">
        <v>143.43719999999999</v>
      </c>
      <c r="J56">
        <v>49.998860358999998</v>
      </c>
      <c r="K56">
        <v>159.01070000000001</v>
      </c>
      <c r="S56">
        <v>50.000598431</v>
      </c>
      <c r="T56">
        <v>-45.684719999999999</v>
      </c>
      <c r="AB56">
        <v>49.998903751</v>
      </c>
      <c r="AC56">
        <v>70.084109999999995</v>
      </c>
    </row>
    <row r="57" spans="1:29" x14ac:dyDescent="0.25">
      <c r="A57">
        <v>50.997891903000003</v>
      </c>
      <c r="B57">
        <v>143.45060000000001</v>
      </c>
      <c r="J57">
        <v>51.000172138000003</v>
      </c>
      <c r="K57">
        <v>158.97280000000001</v>
      </c>
      <c r="S57">
        <v>50.999234199999997</v>
      </c>
      <c r="T57">
        <v>-31.569040000000001</v>
      </c>
      <c r="AB57">
        <v>51.000072479000004</v>
      </c>
      <c r="AC57">
        <v>70.5505</v>
      </c>
    </row>
    <row r="58" spans="1:29" x14ac:dyDescent="0.25">
      <c r="A58">
        <v>51.999159812999999</v>
      </c>
      <c r="B58">
        <v>154.5204</v>
      </c>
      <c r="J58">
        <v>51.999012946999997</v>
      </c>
      <c r="K58">
        <v>158.93600000000001</v>
      </c>
      <c r="S58">
        <v>52.000342846000002</v>
      </c>
      <c r="T58">
        <v>-17.574179999999998</v>
      </c>
      <c r="AB58">
        <v>51.998768329999997</v>
      </c>
      <c r="AC58">
        <v>81.669319999999999</v>
      </c>
    </row>
    <row r="59" spans="1:29" x14ac:dyDescent="0.25">
      <c r="A59">
        <v>52.997954845000002</v>
      </c>
      <c r="B59">
        <v>168.5068</v>
      </c>
      <c r="J59">
        <v>52.997852324999997</v>
      </c>
      <c r="K59">
        <v>159.04839999999999</v>
      </c>
      <c r="S59">
        <v>52.998979568000003</v>
      </c>
      <c r="T59">
        <v>-3.577388</v>
      </c>
      <c r="AB59">
        <v>52.999937056999997</v>
      </c>
      <c r="AC59">
        <v>96.153400000000005</v>
      </c>
    </row>
    <row r="60" spans="1:29" x14ac:dyDescent="0.25">
      <c r="A60">
        <v>53.999222754999998</v>
      </c>
      <c r="B60">
        <v>-177.45060000000001</v>
      </c>
      <c r="J60">
        <v>53.999164581000002</v>
      </c>
      <c r="K60">
        <v>170.83019999999999</v>
      </c>
      <c r="S60">
        <v>54.000088214999998</v>
      </c>
      <c r="T60">
        <v>5.1962630000000001</v>
      </c>
      <c r="AB60">
        <v>53.998634338000002</v>
      </c>
      <c r="AC60">
        <v>110.24339999999999</v>
      </c>
    </row>
    <row r="61" spans="1:29" x14ac:dyDescent="0.25">
      <c r="A61">
        <v>54.998018264999999</v>
      </c>
      <c r="B61">
        <v>-163.5154</v>
      </c>
      <c r="J61">
        <v>54.998004436000002</v>
      </c>
      <c r="K61">
        <v>-174.53489999999999</v>
      </c>
      <c r="S61">
        <v>54.998724936999999</v>
      </c>
      <c r="T61">
        <v>4.4808389999999996</v>
      </c>
      <c r="AB61">
        <v>54.999802588999998</v>
      </c>
      <c r="AC61">
        <v>124.2088</v>
      </c>
    </row>
    <row r="62" spans="1:29" x14ac:dyDescent="0.25">
      <c r="A62">
        <v>55.999286175000002</v>
      </c>
      <c r="B62">
        <v>-149.44720000000001</v>
      </c>
      <c r="J62">
        <v>55.999316692000001</v>
      </c>
      <c r="K62">
        <v>-159.8056</v>
      </c>
      <c r="S62">
        <v>55.999834061000001</v>
      </c>
      <c r="T62">
        <v>4.4140439999999996</v>
      </c>
      <c r="AB62">
        <v>55.998499870000003</v>
      </c>
      <c r="AC62">
        <v>138.256</v>
      </c>
    </row>
    <row r="63" spans="1:29" x14ac:dyDescent="0.25">
      <c r="A63">
        <v>56.998082160999999</v>
      </c>
      <c r="B63">
        <v>-136.19829999999999</v>
      </c>
      <c r="J63">
        <v>56.998156547999997</v>
      </c>
      <c r="K63">
        <v>-144.9778</v>
      </c>
      <c r="S63">
        <v>56.998471737000003</v>
      </c>
      <c r="T63">
        <v>4.3941229999999996</v>
      </c>
      <c r="AB63">
        <v>56.999669075</v>
      </c>
      <c r="AC63">
        <v>152.423</v>
      </c>
    </row>
    <row r="64" spans="1:29" x14ac:dyDescent="0.25">
      <c r="A64">
        <v>57.999350071000002</v>
      </c>
      <c r="B64">
        <v>-128.60720000000001</v>
      </c>
      <c r="J64">
        <v>57.99946928</v>
      </c>
      <c r="K64">
        <v>-130.03460000000001</v>
      </c>
      <c r="S64">
        <v>57.999581337000002</v>
      </c>
      <c r="T64">
        <v>4.4020729999999997</v>
      </c>
      <c r="AB64">
        <v>57.998367309999999</v>
      </c>
      <c r="AC64">
        <v>166.4821</v>
      </c>
    </row>
    <row r="65" spans="1:29" x14ac:dyDescent="0.25">
      <c r="A65">
        <v>58.998145102999999</v>
      </c>
      <c r="B65">
        <v>-128.7046</v>
      </c>
      <c r="J65">
        <v>58.998309135</v>
      </c>
      <c r="K65">
        <v>-115.1575</v>
      </c>
      <c r="S65">
        <v>58.998219013000003</v>
      </c>
      <c r="T65">
        <v>13.985849999999999</v>
      </c>
      <c r="AB65">
        <v>58.999536513999999</v>
      </c>
      <c r="AC65">
        <v>-179.08330000000001</v>
      </c>
    </row>
    <row r="66" spans="1:29" x14ac:dyDescent="0.25">
      <c r="A66">
        <v>59.999413013000002</v>
      </c>
      <c r="B66">
        <v>-128.72890000000001</v>
      </c>
      <c r="J66">
        <v>59.999621390999998</v>
      </c>
      <c r="K66">
        <v>-100.1812</v>
      </c>
      <c r="S66">
        <v>59.999329090000003</v>
      </c>
      <c r="T66">
        <v>27.995249999999999</v>
      </c>
      <c r="AB66">
        <v>59.998234271999998</v>
      </c>
      <c r="AC66">
        <v>-165.02459999999999</v>
      </c>
    </row>
    <row r="67" spans="1:29" x14ac:dyDescent="0.25">
      <c r="A67">
        <v>60.998208523000002</v>
      </c>
      <c r="B67">
        <v>-128.25280000000001</v>
      </c>
      <c r="J67">
        <v>60.998461722999998</v>
      </c>
      <c r="K67">
        <v>-85.484499999999997</v>
      </c>
      <c r="S67">
        <v>61.000438690000003</v>
      </c>
      <c r="T67">
        <v>42.722110000000001</v>
      </c>
      <c r="AB67">
        <v>60.999404429999998</v>
      </c>
      <c r="AC67">
        <v>-150.7175</v>
      </c>
    </row>
    <row r="68" spans="1:29" x14ac:dyDescent="0.25">
      <c r="A68">
        <v>61.999476432999998</v>
      </c>
      <c r="B68">
        <v>-114.9918</v>
      </c>
      <c r="J68">
        <v>61.999773501999996</v>
      </c>
      <c r="K68">
        <v>-70.804990000000004</v>
      </c>
      <c r="S68">
        <v>61.999077319999998</v>
      </c>
      <c r="T68">
        <v>56.658990000000003</v>
      </c>
      <c r="AB68">
        <v>61.998102187999997</v>
      </c>
      <c r="AC68">
        <v>-136.42439999999999</v>
      </c>
    </row>
    <row r="69" spans="1:29" x14ac:dyDescent="0.25">
      <c r="A69">
        <v>62.998271465000002</v>
      </c>
      <c r="B69">
        <v>-100.8956</v>
      </c>
      <c r="J69">
        <v>62.998613358</v>
      </c>
      <c r="K69">
        <v>-56.139099999999999</v>
      </c>
      <c r="S69">
        <v>63.000187873999998</v>
      </c>
      <c r="T69">
        <v>70.966790000000003</v>
      </c>
      <c r="AB69">
        <v>62.999272822999998</v>
      </c>
      <c r="AC69">
        <v>-122.26009999999999</v>
      </c>
    </row>
    <row r="70" spans="1:29" x14ac:dyDescent="0.25">
      <c r="A70">
        <v>63.999538897999997</v>
      </c>
      <c r="B70">
        <v>-86.633780000000002</v>
      </c>
      <c r="J70">
        <v>63.999926090000002</v>
      </c>
      <c r="K70">
        <v>-41.55847</v>
      </c>
      <c r="S70">
        <v>63.998827456999997</v>
      </c>
      <c r="T70">
        <v>85.002780000000001</v>
      </c>
      <c r="AB70">
        <v>64.000442504999995</v>
      </c>
      <c r="AC70">
        <v>-111.66419999999999</v>
      </c>
    </row>
    <row r="71" spans="1:29" x14ac:dyDescent="0.25">
      <c r="A71">
        <v>64.998333454000004</v>
      </c>
      <c r="B71">
        <v>-72.238470000000007</v>
      </c>
      <c r="J71">
        <v>64.998765945000002</v>
      </c>
      <c r="K71">
        <v>-27.955249999999999</v>
      </c>
      <c r="S71">
        <v>64.999938487999998</v>
      </c>
      <c r="T71">
        <v>95.051969999999997</v>
      </c>
      <c r="AB71">
        <v>64.999141215999998</v>
      </c>
      <c r="AC71">
        <v>-112.33669999999999</v>
      </c>
    </row>
    <row r="72" spans="1:29" x14ac:dyDescent="0.25">
      <c r="A72">
        <v>65.999599934000003</v>
      </c>
      <c r="B72">
        <v>-57.90016</v>
      </c>
      <c r="J72">
        <v>66.000078200999994</v>
      </c>
      <c r="K72">
        <v>-22.702919999999999</v>
      </c>
      <c r="S72">
        <v>65.998577595</v>
      </c>
      <c r="T72">
        <v>94.376689999999996</v>
      </c>
      <c r="AB72">
        <v>66.000311851999996</v>
      </c>
      <c r="AC72">
        <v>-112.4063</v>
      </c>
    </row>
    <row r="73" spans="1:29" x14ac:dyDescent="0.25">
      <c r="A73">
        <v>66.998394012000006</v>
      </c>
      <c r="B73">
        <v>-44.992789999999999</v>
      </c>
      <c r="J73">
        <v>66.998918532999994</v>
      </c>
      <c r="K73">
        <v>-22.779050000000002</v>
      </c>
      <c r="S73">
        <v>66.999689102000005</v>
      </c>
      <c r="T73">
        <v>94.308120000000002</v>
      </c>
      <c r="AB73">
        <v>66.999010562999999</v>
      </c>
      <c r="AC73">
        <v>-112.4054</v>
      </c>
    </row>
    <row r="74" spans="1:29" x14ac:dyDescent="0.25">
      <c r="A74">
        <v>67.999659538000003</v>
      </c>
      <c r="B74">
        <v>-40.333030000000001</v>
      </c>
      <c r="J74">
        <v>67.997758388999998</v>
      </c>
      <c r="K74">
        <v>-22.8125</v>
      </c>
      <c r="S74">
        <v>67.998329162999994</v>
      </c>
      <c r="T74">
        <v>94.275750000000002</v>
      </c>
      <c r="AB74">
        <v>68.000180721000007</v>
      </c>
      <c r="AC74">
        <v>-112.3903</v>
      </c>
    </row>
    <row r="75" spans="1:29" x14ac:dyDescent="0.25">
      <c r="A75">
        <v>68.998453616999996</v>
      </c>
      <c r="B75">
        <v>-40.366579999999999</v>
      </c>
      <c r="J75">
        <v>68.999070644</v>
      </c>
      <c r="K75">
        <v>-22.858350000000002</v>
      </c>
      <c r="S75">
        <v>68.999440669999998</v>
      </c>
      <c r="T75">
        <v>94.268619999999999</v>
      </c>
      <c r="AB75">
        <v>68.998879432999999</v>
      </c>
      <c r="AC75">
        <v>-103.3763</v>
      </c>
    </row>
    <row r="76" spans="1:29" x14ac:dyDescent="0.25">
      <c r="A76">
        <v>69.999719619999993</v>
      </c>
      <c r="B76">
        <v>-40.396819999999998</v>
      </c>
      <c r="J76">
        <v>69.997910976</v>
      </c>
      <c r="K76">
        <v>-19.204989999999999</v>
      </c>
      <c r="S76">
        <v>69.998081683999999</v>
      </c>
      <c r="T76">
        <v>104.1938</v>
      </c>
      <c r="AB76">
        <v>70.000050544999993</v>
      </c>
      <c r="AC76">
        <v>-89.45187</v>
      </c>
    </row>
    <row r="77" spans="1:29" x14ac:dyDescent="0.25">
      <c r="A77">
        <v>70.998512267999999</v>
      </c>
      <c r="B77">
        <v>-37.482660000000003</v>
      </c>
      <c r="J77">
        <v>70.999223232000006</v>
      </c>
      <c r="K77">
        <v>-4.6851019999999997</v>
      </c>
      <c r="S77">
        <v>70.999194145000004</v>
      </c>
      <c r="T77">
        <v>118.7804</v>
      </c>
      <c r="AB77">
        <v>70.998750209999997</v>
      </c>
      <c r="AC77">
        <v>-75.005390000000006</v>
      </c>
    </row>
    <row r="78" spans="1:29" x14ac:dyDescent="0.25">
      <c r="A78">
        <v>71.999777316999996</v>
      </c>
      <c r="B78">
        <v>-23.527799999999999</v>
      </c>
      <c r="J78">
        <v>71.998063087000006</v>
      </c>
      <c r="K78">
        <v>10.07944</v>
      </c>
      <c r="S78">
        <v>72.000306605999995</v>
      </c>
      <c r="T78">
        <v>133.28</v>
      </c>
      <c r="AB78">
        <v>71.999920845000005</v>
      </c>
      <c r="AC78">
        <v>-61.036760000000001</v>
      </c>
    </row>
    <row r="79" spans="1:29" x14ac:dyDescent="0.25">
      <c r="A79">
        <v>72.998570442000002</v>
      </c>
      <c r="B79">
        <v>-9.7152410000000007</v>
      </c>
      <c r="J79">
        <v>72.999375819999997</v>
      </c>
      <c r="K79">
        <v>25.15157</v>
      </c>
      <c r="S79">
        <v>72.998948096999996</v>
      </c>
      <c r="T79">
        <v>147.9151</v>
      </c>
      <c r="AB79">
        <v>72.998620032999995</v>
      </c>
      <c r="AC79">
        <v>-46.7027</v>
      </c>
    </row>
    <row r="80" spans="1:29" x14ac:dyDescent="0.25">
      <c r="A80">
        <v>73.997363090999997</v>
      </c>
      <c r="B80">
        <v>4.4458130000000002</v>
      </c>
      <c r="J80">
        <v>73.998215674999997</v>
      </c>
      <c r="K80">
        <v>40.087359999999997</v>
      </c>
      <c r="S80">
        <v>74.000061035000002</v>
      </c>
      <c r="T80">
        <v>162.71250000000001</v>
      </c>
      <c r="AB80">
        <v>73.999791622000004</v>
      </c>
      <c r="AC80">
        <v>-32.870980000000003</v>
      </c>
    </row>
    <row r="81" spans="1:29" x14ac:dyDescent="0.25">
      <c r="A81">
        <v>74.998627662999994</v>
      </c>
      <c r="B81">
        <v>18.740780000000001</v>
      </c>
      <c r="J81">
        <v>74.999527454000003</v>
      </c>
      <c r="K81">
        <v>55.111609999999999</v>
      </c>
      <c r="S81">
        <v>74.998702526000002</v>
      </c>
      <c r="T81">
        <v>176.8416</v>
      </c>
      <c r="AB81">
        <v>74.998490810000007</v>
      </c>
      <c r="AC81">
        <v>-18.600930000000002</v>
      </c>
    </row>
    <row r="82" spans="1:29" x14ac:dyDescent="0.25">
      <c r="A82">
        <v>75.997419833999999</v>
      </c>
      <c r="B82">
        <v>32.898380000000003</v>
      </c>
      <c r="J82">
        <v>75.998367786000003</v>
      </c>
      <c r="K82">
        <v>70.084450000000004</v>
      </c>
      <c r="S82">
        <v>75.999815463999994</v>
      </c>
      <c r="T82">
        <v>-177.821</v>
      </c>
      <c r="AB82">
        <v>75.999662399000002</v>
      </c>
      <c r="AC82">
        <v>-4.6335680000000004</v>
      </c>
    </row>
    <row r="83" spans="1:29" x14ac:dyDescent="0.25">
      <c r="A83">
        <v>76.998684405999995</v>
      </c>
      <c r="B83">
        <v>45.335859999999997</v>
      </c>
      <c r="J83">
        <v>76.999679564999994</v>
      </c>
      <c r="K83">
        <v>84.922929999999994</v>
      </c>
      <c r="S83">
        <v>76.998457431999995</v>
      </c>
      <c r="T83">
        <v>-177.72040000000001</v>
      </c>
      <c r="AB83">
        <v>76.998362064000005</v>
      </c>
      <c r="AC83">
        <v>9.8062989999999992</v>
      </c>
    </row>
    <row r="84" spans="1:29" x14ac:dyDescent="0.25">
      <c r="A84">
        <v>77.997477055000004</v>
      </c>
      <c r="B84">
        <v>47.940570000000001</v>
      </c>
      <c r="J84">
        <v>77.998519420999997</v>
      </c>
      <c r="K84">
        <v>99.548069999999996</v>
      </c>
      <c r="S84">
        <v>77.999571322999998</v>
      </c>
      <c r="T84">
        <v>-177.8015</v>
      </c>
      <c r="AB84">
        <v>77.999534130000001</v>
      </c>
      <c r="AC84">
        <v>23.78314</v>
      </c>
    </row>
    <row r="85" spans="1:29" x14ac:dyDescent="0.25">
      <c r="A85">
        <v>78.998741627000001</v>
      </c>
      <c r="B85">
        <v>47.847760000000001</v>
      </c>
      <c r="J85">
        <v>78.999832153</v>
      </c>
      <c r="K85">
        <v>114.40309999999999</v>
      </c>
      <c r="S85">
        <v>78.998214245</v>
      </c>
      <c r="T85">
        <v>-177.83189999999999</v>
      </c>
      <c r="AB85">
        <v>78.998234272000005</v>
      </c>
      <c r="AC85">
        <v>38.184310000000004</v>
      </c>
    </row>
    <row r="86" spans="1:29" x14ac:dyDescent="0.25">
      <c r="A86">
        <v>79.997534275000007</v>
      </c>
      <c r="B86">
        <v>47.819899999999997</v>
      </c>
      <c r="J86">
        <v>79.998671055000003</v>
      </c>
      <c r="K86">
        <v>129.28739999999999</v>
      </c>
      <c r="S86">
        <v>79.999328136000003</v>
      </c>
      <c r="T86">
        <v>-175.41290000000001</v>
      </c>
      <c r="AB86">
        <v>79.999405861</v>
      </c>
      <c r="AC86">
        <v>51.959560000000003</v>
      </c>
    </row>
    <row r="87" spans="1:29" x14ac:dyDescent="0.25">
      <c r="A87">
        <v>80.998798847000003</v>
      </c>
      <c r="B87">
        <v>53.46</v>
      </c>
      <c r="J87">
        <v>80.999983787999994</v>
      </c>
      <c r="K87">
        <v>143.99039999999999</v>
      </c>
      <c r="S87">
        <v>81.000442504999995</v>
      </c>
      <c r="T87">
        <v>-162.30600000000001</v>
      </c>
      <c r="AB87">
        <v>80.998106480000004</v>
      </c>
      <c r="AC87">
        <v>64.640240000000006</v>
      </c>
    </row>
    <row r="88" spans="1:29" x14ac:dyDescent="0.25">
      <c r="A88">
        <v>81.997590541999998</v>
      </c>
      <c r="B88">
        <v>67.572059999999993</v>
      </c>
      <c r="J88">
        <v>81.998823165999994</v>
      </c>
      <c r="K88">
        <v>155.15090000000001</v>
      </c>
      <c r="S88">
        <v>81.999085902999994</v>
      </c>
      <c r="T88">
        <v>-147.8699</v>
      </c>
      <c r="AB88">
        <v>81.999279021999996</v>
      </c>
      <c r="AC88">
        <v>66.961169999999996</v>
      </c>
    </row>
    <row r="89" spans="1:29" x14ac:dyDescent="0.25">
      <c r="A89">
        <v>82.998855113999994</v>
      </c>
      <c r="B89">
        <v>81.738910000000004</v>
      </c>
      <c r="J89">
        <v>82.997663020999994</v>
      </c>
      <c r="K89">
        <v>154.64160000000001</v>
      </c>
      <c r="S89">
        <v>83.000200272000001</v>
      </c>
      <c r="T89">
        <v>-133.47219999999999</v>
      </c>
      <c r="AB89">
        <v>82.997979641000001</v>
      </c>
      <c r="AC89">
        <v>67.038640000000001</v>
      </c>
    </row>
    <row r="90" spans="1:29" x14ac:dyDescent="0.25">
      <c r="A90">
        <v>83.997647284999999</v>
      </c>
      <c r="B90">
        <v>95.797079999999994</v>
      </c>
      <c r="J90">
        <v>83.998974799999999</v>
      </c>
      <c r="K90">
        <v>154.59690000000001</v>
      </c>
      <c r="S90">
        <v>83.998843669999999</v>
      </c>
      <c r="T90">
        <v>-118.8023</v>
      </c>
      <c r="AB90">
        <v>83.999152183999996</v>
      </c>
      <c r="AC90">
        <v>67.063730000000007</v>
      </c>
    </row>
    <row r="91" spans="1:29" x14ac:dyDescent="0.25">
      <c r="A91">
        <v>84.998911858</v>
      </c>
      <c r="B91">
        <v>109.95010000000001</v>
      </c>
      <c r="J91">
        <v>84.997814654999999</v>
      </c>
      <c r="K91">
        <v>154.56200000000001</v>
      </c>
      <c r="S91">
        <v>84.999958992000003</v>
      </c>
      <c r="T91">
        <v>-104.89870000000001</v>
      </c>
      <c r="AB91">
        <v>84.997853755999998</v>
      </c>
      <c r="AC91">
        <v>67.067599999999999</v>
      </c>
    </row>
    <row r="92" spans="1:29" x14ac:dyDescent="0.25">
      <c r="A92">
        <v>85.997703552000004</v>
      </c>
      <c r="B92">
        <v>123.8454</v>
      </c>
      <c r="J92">
        <v>85.999126911000005</v>
      </c>
      <c r="K92">
        <v>154.7003</v>
      </c>
      <c r="S92">
        <v>85.998602390000002</v>
      </c>
      <c r="T92">
        <v>-91.954120000000003</v>
      </c>
      <c r="AB92">
        <v>85.999026775000004</v>
      </c>
      <c r="AC92">
        <v>70.897829999999999</v>
      </c>
    </row>
    <row r="93" spans="1:29" x14ac:dyDescent="0.25">
      <c r="A93">
        <v>86.998968124000001</v>
      </c>
      <c r="B93">
        <v>135.78190000000001</v>
      </c>
      <c r="J93">
        <v>86.997966766000005</v>
      </c>
      <c r="K93">
        <v>167.0309</v>
      </c>
      <c r="S93">
        <v>86.999718189000006</v>
      </c>
      <c r="T93">
        <v>-88.496089999999995</v>
      </c>
      <c r="AB93">
        <v>87.000199795</v>
      </c>
      <c r="AC93">
        <v>84.061959999999999</v>
      </c>
    </row>
    <row r="94" spans="1:29" x14ac:dyDescent="0.25">
      <c r="A94">
        <v>87.997760295999996</v>
      </c>
      <c r="B94">
        <v>136.6566</v>
      </c>
      <c r="J94">
        <v>87.999278544999996</v>
      </c>
      <c r="K94">
        <v>-178.256</v>
      </c>
      <c r="S94">
        <v>87.998361110999994</v>
      </c>
      <c r="T94">
        <v>-88.682410000000004</v>
      </c>
      <c r="AB94">
        <v>87.998901367000002</v>
      </c>
      <c r="AC94">
        <v>98.529470000000003</v>
      </c>
    </row>
    <row r="95" spans="1:29" x14ac:dyDescent="0.25">
      <c r="A95">
        <v>88.999024868000006</v>
      </c>
      <c r="B95">
        <v>136.63759999999999</v>
      </c>
      <c r="J95">
        <v>88.998117923999999</v>
      </c>
      <c r="K95">
        <v>-163.44450000000001</v>
      </c>
      <c r="S95">
        <v>88.999477385999995</v>
      </c>
      <c r="T95">
        <v>-88.710189999999997</v>
      </c>
      <c r="AB95">
        <v>89.000075339999995</v>
      </c>
      <c r="AC95">
        <v>112.526</v>
      </c>
    </row>
    <row r="96" spans="1:29" x14ac:dyDescent="0.25">
      <c r="A96">
        <v>89.997816563000001</v>
      </c>
      <c r="B96">
        <v>136.59979999999999</v>
      </c>
      <c r="J96">
        <v>89.999430180000004</v>
      </c>
      <c r="K96">
        <v>-148.81659999999999</v>
      </c>
      <c r="S96">
        <v>89.998121737999995</v>
      </c>
      <c r="T96">
        <v>-88.744860000000003</v>
      </c>
      <c r="AB96">
        <v>89.998776913</v>
      </c>
      <c r="AC96">
        <v>126.8597</v>
      </c>
    </row>
    <row r="97" spans="1:29" x14ac:dyDescent="0.25">
      <c r="A97">
        <v>90.999080657999997</v>
      </c>
      <c r="B97">
        <v>144.62710000000001</v>
      </c>
      <c r="J97">
        <v>90.998269558000004</v>
      </c>
      <c r="K97">
        <v>-134.22790000000001</v>
      </c>
      <c r="S97">
        <v>90.999237536999999</v>
      </c>
      <c r="T97">
        <v>-86.160160000000005</v>
      </c>
      <c r="AB97">
        <v>90.999950885999993</v>
      </c>
      <c r="AC97">
        <v>141.4796</v>
      </c>
    </row>
    <row r="98" spans="1:29" x14ac:dyDescent="0.25">
      <c r="A98">
        <v>91.997872353000005</v>
      </c>
      <c r="B98">
        <v>158.82839999999999</v>
      </c>
      <c r="J98">
        <v>91.999581336999995</v>
      </c>
      <c r="K98">
        <v>-119.65649999999999</v>
      </c>
      <c r="S98">
        <v>91.997882365999999</v>
      </c>
      <c r="T98">
        <v>-73.320570000000004</v>
      </c>
      <c r="AB98">
        <v>91.998653411999996</v>
      </c>
      <c r="AC98">
        <v>156.1267</v>
      </c>
    </row>
    <row r="99" spans="1:29" x14ac:dyDescent="0.25">
      <c r="A99">
        <v>92.999136448000002</v>
      </c>
      <c r="B99">
        <v>173.19200000000001</v>
      </c>
      <c r="J99">
        <v>92.998421668999995</v>
      </c>
      <c r="K99">
        <v>-104.996</v>
      </c>
      <c r="S99">
        <v>92.998998165000003</v>
      </c>
      <c r="T99">
        <v>-59.065809999999999</v>
      </c>
      <c r="AB99">
        <v>92.999828339000004</v>
      </c>
      <c r="AC99">
        <v>170.78139999999999</v>
      </c>
    </row>
    <row r="100" spans="1:29" x14ac:dyDescent="0.25">
      <c r="A100">
        <v>93.997928142999996</v>
      </c>
      <c r="B100">
        <v>-172.416</v>
      </c>
      <c r="J100">
        <v>93.999733448000001</v>
      </c>
      <c r="K100">
        <v>-90.11157</v>
      </c>
      <c r="S100">
        <v>94.000114917999994</v>
      </c>
      <c r="T100">
        <v>-44.667250000000003</v>
      </c>
      <c r="AB100">
        <v>93.998530865000006</v>
      </c>
      <c r="AC100">
        <v>-174.86279999999999</v>
      </c>
    </row>
    <row r="101" spans="1:29" x14ac:dyDescent="0.25">
      <c r="A101">
        <v>94.999192238000006</v>
      </c>
      <c r="B101">
        <v>-158.1003</v>
      </c>
      <c r="J101">
        <v>94.998573303000001</v>
      </c>
      <c r="K101">
        <v>-75.232969999999995</v>
      </c>
      <c r="S101">
        <v>94.998760223000005</v>
      </c>
      <c r="T101">
        <v>-30.113890000000001</v>
      </c>
      <c r="AB101">
        <v>94.999705315</v>
      </c>
      <c r="AC101">
        <v>-160.61619999999999</v>
      </c>
    </row>
    <row r="102" spans="1:29" x14ac:dyDescent="0.25">
      <c r="A102">
        <v>95.997984885999998</v>
      </c>
      <c r="B102">
        <v>-144.50559999999999</v>
      </c>
      <c r="J102">
        <v>95.997412682000004</v>
      </c>
      <c r="K102">
        <v>-60.292659999999998</v>
      </c>
      <c r="S102">
        <v>95.999876498999996</v>
      </c>
      <c r="T102">
        <v>-15.37635</v>
      </c>
      <c r="AB102">
        <v>95.998407841000002</v>
      </c>
      <c r="AC102">
        <v>-146.36670000000001</v>
      </c>
    </row>
    <row r="103" spans="1:29" x14ac:dyDescent="0.25">
      <c r="A103">
        <v>96.999248504999997</v>
      </c>
      <c r="B103">
        <v>-136.24690000000001</v>
      </c>
      <c r="J103">
        <v>96.998724937000006</v>
      </c>
      <c r="K103">
        <v>-45.372349999999997</v>
      </c>
      <c r="S103">
        <v>96.998521804999996</v>
      </c>
      <c r="T103">
        <v>-2.099418</v>
      </c>
      <c r="AB103">
        <v>96.999583243999993</v>
      </c>
      <c r="AC103">
        <v>-132.2482</v>
      </c>
    </row>
    <row r="104" spans="1:29" x14ac:dyDescent="0.25">
      <c r="A104">
        <v>97.998040676000002</v>
      </c>
      <c r="B104">
        <v>-136.41</v>
      </c>
      <c r="J104">
        <v>97.997564315999995</v>
      </c>
      <c r="K104">
        <v>-31.91479</v>
      </c>
      <c r="S104">
        <v>97.999639033999998</v>
      </c>
      <c r="T104">
        <v>-0.28536129999999998</v>
      </c>
      <c r="AB104">
        <v>97.998286246999996</v>
      </c>
      <c r="AC104">
        <v>-118.9396</v>
      </c>
    </row>
    <row r="105" spans="1:29" x14ac:dyDescent="0.25">
      <c r="A105">
        <v>98.999305247999999</v>
      </c>
      <c r="B105">
        <v>-136.43729999999999</v>
      </c>
      <c r="J105">
        <v>98.998876095</v>
      </c>
      <c r="K105">
        <v>-27.500859999999999</v>
      </c>
      <c r="S105">
        <v>98.998285293999999</v>
      </c>
      <c r="T105">
        <v>-0.22242329999999999</v>
      </c>
      <c r="AB105">
        <v>98.999461174000004</v>
      </c>
      <c r="AC105">
        <v>-114.0086</v>
      </c>
    </row>
    <row r="106" spans="1:29" x14ac:dyDescent="0.25">
      <c r="A106">
        <v>99.998096942999993</v>
      </c>
      <c r="B106">
        <v>-135.94730000000001</v>
      </c>
      <c r="J106">
        <v>99.997716427</v>
      </c>
      <c r="K106">
        <v>-27.583950000000002</v>
      </c>
      <c r="S106">
        <v>99.999402523000001</v>
      </c>
      <c r="T106">
        <v>-0.2236466</v>
      </c>
      <c r="AB106">
        <v>99.998165130999993</v>
      </c>
      <c r="AC106">
        <v>-113.914</v>
      </c>
    </row>
    <row r="107" spans="1:29" x14ac:dyDescent="0.25">
      <c r="A107">
        <v>100.999361038</v>
      </c>
      <c r="B107">
        <v>-122.902</v>
      </c>
      <c r="J107">
        <v>100.99902820600001</v>
      </c>
      <c r="K107">
        <v>-27.61881</v>
      </c>
      <c r="S107">
        <v>100.998048306</v>
      </c>
      <c r="T107">
        <v>-0.25294179999999999</v>
      </c>
      <c r="AB107">
        <v>100.999340057</v>
      </c>
      <c r="AC107">
        <v>-113.9615</v>
      </c>
    </row>
    <row r="108" spans="1:29" x14ac:dyDescent="0.25">
      <c r="A108">
        <v>101.998152733</v>
      </c>
      <c r="B108">
        <v>-108.7312</v>
      </c>
      <c r="J108">
        <v>101.99786806100001</v>
      </c>
      <c r="K108">
        <v>-27.667359999999999</v>
      </c>
      <c r="S108">
        <v>101.999166012</v>
      </c>
      <c r="T108">
        <v>4.2808619999999999</v>
      </c>
      <c r="AB108">
        <v>101.998043537</v>
      </c>
      <c r="AC108">
        <v>-113.96120000000001</v>
      </c>
    </row>
    <row r="109" spans="1:29" x14ac:dyDescent="0.25">
      <c r="A109">
        <v>102.99941682799999</v>
      </c>
      <c r="B109">
        <v>-94.620570000000001</v>
      </c>
      <c r="J109">
        <v>102.99917984</v>
      </c>
      <c r="K109">
        <v>-24.220890000000001</v>
      </c>
      <c r="S109">
        <v>102.997812271</v>
      </c>
      <c r="T109">
        <v>17.93319</v>
      </c>
      <c r="AB109">
        <v>102.999219418</v>
      </c>
      <c r="AC109">
        <v>-112.1671</v>
      </c>
    </row>
    <row r="110" spans="1:29" x14ac:dyDescent="0.25">
      <c r="A110">
        <v>103.998208046</v>
      </c>
      <c r="B110">
        <v>-80.657030000000006</v>
      </c>
      <c r="J110">
        <v>103.998019218</v>
      </c>
      <c r="K110">
        <v>-9.7444070000000007</v>
      </c>
      <c r="S110">
        <v>103.998930454</v>
      </c>
      <c r="T110">
        <v>32.819180000000003</v>
      </c>
      <c r="AB110">
        <v>103.997923374</v>
      </c>
      <c r="AC110">
        <v>-99.991370000000003</v>
      </c>
    </row>
    <row r="111" spans="1:29" x14ac:dyDescent="0.25">
      <c r="A111">
        <v>104.999471188</v>
      </c>
      <c r="B111">
        <v>-66.443899999999999</v>
      </c>
      <c r="J111">
        <v>104.999330997</v>
      </c>
      <c r="K111">
        <v>4.9326610000000004</v>
      </c>
      <c r="S111">
        <v>105.00004911400001</v>
      </c>
      <c r="T111">
        <v>47.810420000000001</v>
      </c>
      <c r="AB111">
        <v>104.999099255</v>
      </c>
      <c r="AC111">
        <v>-85.601460000000003</v>
      </c>
    </row>
    <row r="112" spans="1:29" x14ac:dyDescent="0.25">
      <c r="A112">
        <v>105.99826240500001</v>
      </c>
      <c r="B112">
        <v>-53.07546</v>
      </c>
      <c r="J112">
        <v>105.998170376</v>
      </c>
      <c r="K112">
        <v>19.402329999999999</v>
      </c>
      <c r="S112">
        <v>105.99869585</v>
      </c>
      <c r="T112">
        <v>62.703580000000002</v>
      </c>
      <c r="AB112">
        <v>105.997803211</v>
      </c>
      <c r="AC112">
        <v>-71.321979999999996</v>
      </c>
    </row>
    <row r="113" spans="1:29" x14ac:dyDescent="0.25">
      <c r="A113">
        <v>106.997053146</v>
      </c>
      <c r="B113">
        <v>-48.208620000000003</v>
      </c>
      <c r="J113">
        <v>106.999482155</v>
      </c>
      <c r="K113">
        <v>33.864519999999999</v>
      </c>
      <c r="S113">
        <v>106.99981498699999</v>
      </c>
      <c r="T113">
        <v>77.530670000000001</v>
      </c>
      <c r="AB113">
        <v>106.998979092</v>
      </c>
      <c r="AC113">
        <v>-56.931289999999997</v>
      </c>
    </row>
    <row r="114" spans="1:29" x14ac:dyDescent="0.25">
      <c r="A114">
        <v>107.998316288</v>
      </c>
      <c r="B114">
        <v>-48.275689999999997</v>
      </c>
      <c r="J114">
        <v>107.99832201</v>
      </c>
      <c r="K114">
        <v>48.48359</v>
      </c>
      <c r="S114">
        <v>107.99846220000001</v>
      </c>
      <c r="T114">
        <v>88.825109999999995</v>
      </c>
      <c r="AB114">
        <v>107.997683048</v>
      </c>
      <c r="AC114">
        <v>-42.494289999999999</v>
      </c>
    </row>
    <row r="115" spans="1:29" x14ac:dyDescent="0.25">
      <c r="A115">
        <v>108.99710702900001</v>
      </c>
      <c r="B115">
        <v>-48.303519999999999</v>
      </c>
      <c r="J115">
        <v>108.999633312</v>
      </c>
      <c r="K115">
        <v>63.204250000000002</v>
      </c>
      <c r="S115">
        <v>108.999581337</v>
      </c>
      <c r="T115">
        <v>88.259870000000006</v>
      </c>
      <c r="AB115">
        <v>108.99885940599999</v>
      </c>
      <c r="AC115">
        <v>-28.328679999999999</v>
      </c>
    </row>
    <row r="116" spans="1:29" x14ac:dyDescent="0.25">
      <c r="A116">
        <v>109.99836874</v>
      </c>
      <c r="B116">
        <v>-45.464959999999998</v>
      </c>
      <c r="J116">
        <v>109.998473167</v>
      </c>
      <c r="K116">
        <v>78.116979999999998</v>
      </c>
      <c r="S116">
        <v>109.99822950399999</v>
      </c>
      <c r="T116">
        <v>88.198700000000002</v>
      </c>
      <c r="AB116">
        <v>109.99756431599999</v>
      </c>
      <c r="AC116">
        <v>-13.81331</v>
      </c>
    </row>
    <row r="117" spans="1:29" x14ac:dyDescent="0.25">
      <c r="A117">
        <v>110.997159481</v>
      </c>
      <c r="B117">
        <v>-31.182739999999999</v>
      </c>
      <c r="J117">
        <v>110.997312546</v>
      </c>
      <c r="K117">
        <v>92.97784</v>
      </c>
      <c r="S117">
        <v>110.99934959399999</v>
      </c>
      <c r="T117">
        <v>88.190179999999998</v>
      </c>
      <c r="AB117">
        <v>110.998740673</v>
      </c>
      <c r="AC117">
        <v>0.69301299999999999</v>
      </c>
    </row>
    <row r="118" spans="1:29" x14ac:dyDescent="0.25">
      <c r="A118">
        <v>111.998421192</v>
      </c>
      <c r="B118">
        <v>-16.45759</v>
      </c>
      <c r="J118">
        <v>111.99862384799999</v>
      </c>
      <c r="K118">
        <v>107.9311</v>
      </c>
      <c r="S118">
        <v>111.99799728399999</v>
      </c>
      <c r="T118">
        <v>88.189989999999995</v>
      </c>
      <c r="AB118">
        <v>111.99991750700001</v>
      </c>
      <c r="AC118">
        <v>15.06043</v>
      </c>
    </row>
    <row r="119" spans="1:29" x14ac:dyDescent="0.25">
      <c r="A119">
        <v>112.997211456</v>
      </c>
      <c r="B119">
        <v>-2.0634619999999999</v>
      </c>
      <c r="J119">
        <v>112.99746322599999</v>
      </c>
      <c r="K119">
        <v>122.8622</v>
      </c>
      <c r="S119">
        <v>112.99911737399999</v>
      </c>
      <c r="T119">
        <v>97.772419999999997</v>
      </c>
      <c r="AB119">
        <v>112.998621941</v>
      </c>
      <c r="AC119">
        <v>29.436599999999999</v>
      </c>
    </row>
    <row r="120" spans="1:29" x14ac:dyDescent="0.25">
      <c r="A120">
        <v>113.998473167</v>
      </c>
      <c r="B120">
        <v>12.347659999999999</v>
      </c>
      <c r="J120">
        <v>113.998775005</v>
      </c>
      <c r="K120">
        <v>137.7637</v>
      </c>
      <c r="S120">
        <v>113.99776601799999</v>
      </c>
      <c r="T120">
        <v>112.3509</v>
      </c>
      <c r="AB120">
        <v>113.999799252</v>
      </c>
      <c r="AC120">
        <v>43.860039999999998</v>
      </c>
    </row>
    <row r="121" spans="1:29" x14ac:dyDescent="0.25">
      <c r="A121">
        <v>114.997262955</v>
      </c>
      <c r="B121">
        <v>26.68196</v>
      </c>
      <c r="J121">
        <v>114.997614384</v>
      </c>
      <c r="K121">
        <v>150.02369999999999</v>
      </c>
      <c r="S121">
        <v>114.99888658499999</v>
      </c>
      <c r="T121">
        <v>126.8137</v>
      </c>
      <c r="AB121">
        <v>114.998504162</v>
      </c>
      <c r="AC121">
        <v>57.563760000000002</v>
      </c>
    </row>
    <row r="122" spans="1:29" x14ac:dyDescent="0.25">
      <c r="A122">
        <v>115.99852514299999</v>
      </c>
      <c r="B122">
        <v>38.523090000000003</v>
      </c>
      <c r="J122">
        <v>115.99892568600001</v>
      </c>
      <c r="K122">
        <v>151.05459999999999</v>
      </c>
      <c r="S122">
        <v>116.000007629</v>
      </c>
      <c r="T122">
        <v>141.01070000000001</v>
      </c>
      <c r="AB122">
        <v>115.999681473</v>
      </c>
      <c r="AC122">
        <v>65.857609999999994</v>
      </c>
    </row>
    <row r="123" spans="1:29" x14ac:dyDescent="0.25">
      <c r="A123">
        <v>116.997314453</v>
      </c>
      <c r="B123">
        <v>39.601039999999998</v>
      </c>
      <c r="J123">
        <v>116.99776458700001</v>
      </c>
      <c r="K123">
        <v>151.02260000000001</v>
      </c>
      <c r="S123">
        <v>116.99865674999999</v>
      </c>
      <c r="T123">
        <v>155.43010000000001</v>
      </c>
      <c r="AB123">
        <v>116.99838686</v>
      </c>
      <c r="AC123">
        <v>65.409819999999996</v>
      </c>
    </row>
    <row r="124" spans="1:29" x14ac:dyDescent="0.25">
      <c r="A124">
        <v>117.998576164</v>
      </c>
      <c r="B124">
        <v>39.567410000000002</v>
      </c>
      <c r="J124">
        <v>117.999076843</v>
      </c>
      <c r="K124">
        <v>150.98650000000001</v>
      </c>
      <c r="S124">
        <v>117.999778271</v>
      </c>
      <c r="T124">
        <v>169.59880000000001</v>
      </c>
      <c r="AB124">
        <v>117.999564648</v>
      </c>
      <c r="AC124">
        <v>65.296880000000002</v>
      </c>
    </row>
    <row r="125" spans="1:29" x14ac:dyDescent="0.25">
      <c r="A125">
        <v>118.997365952</v>
      </c>
      <c r="B125">
        <v>39.54486</v>
      </c>
      <c r="J125">
        <v>118.997916222</v>
      </c>
      <c r="K125">
        <v>150.94200000000001</v>
      </c>
      <c r="S125">
        <v>118.99842786799999</v>
      </c>
      <c r="T125">
        <v>176.62989999999999</v>
      </c>
      <c r="AB125">
        <v>118.998270035</v>
      </c>
      <c r="AC125">
        <v>65.327780000000004</v>
      </c>
    </row>
    <row r="126" spans="1:29" x14ac:dyDescent="0.25">
      <c r="A126">
        <v>119.998628139</v>
      </c>
      <c r="B126">
        <v>44.908709999999999</v>
      </c>
      <c r="J126">
        <v>119.99922704700001</v>
      </c>
      <c r="K126">
        <v>157.4383</v>
      </c>
      <c r="S126">
        <v>119.99954938899999</v>
      </c>
      <c r="T126">
        <v>176.19280000000001</v>
      </c>
      <c r="AB126">
        <v>119.99944877599999</v>
      </c>
      <c r="AC126">
        <v>65.593990000000005</v>
      </c>
    </row>
    <row r="127" spans="1:29" x14ac:dyDescent="0.25">
      <c r="A127">
        <v>120.997417927</v>
      </c>
      <c r="B127">
        <v>58.954590000000003</v>
      </c>
      <c r="J127">
        <v>120.998066425</v>
      </c>
      <c r="K127">
        <v>171.91059999999999</v>
      </c>
      <c r="S127">
        <v>120.99819994000001</v>
      </c>
      <c r="T127">
        <v>176.1772</v>
      </c>
      <c r="AB127">
        <v>120.99815464</v>
      </c>
      <c r="AC127">
        <v>76.433499999999995</v>
      </c>
    </row>
    <row r="128" spans="1:29" x14ac:dyDescent="0.25">
      <c r="A128">
        <v>121.998680115</v>
      </c>
      <c r="B128">
        <v>72.870729999999995</v>
      </c>
      <c r="J128">
        <v>121.999378204</v>
      </c>
      <c r="K128">
        <v>-173.6327</v>
      </c>
      <c r="S128">
        <v>121.99932193799999</v>
      </c>
      <c r="T128">
        <v>176.14279999999999</v>
      </c>
      <c r="AB128">
        <v>121.999332905</v>
      </c>
      <c r="AC128">
        <v>90.946190000000001</v>
      </c>
    </row>
    <row r="129" spans="1:29" x14ac:dyDescent="0.25">
      <c r="A129">
        <v>122.99746990200001</v>
      </c>
      <c r="B129">
        <v>86.992919999999998</v>
      </c>
      <c r="J129">
        <v>122.998217583</v>
      </c>
      <c r="K129">
        <v>-158.95699999999999</v>
      </c>
      <c r="S129">
        <v>122.997972488</v>
      </c>
      <c r="T129">
        <v>177.1069</v>
      </c>
      <c r="AB129">
        <v>122.998039246</v>
      </c>
      <c r="AC129">
        <v>105.05889999999999</v>
      </c>
    </row>
    <row r="130" spans="1:29" x14ac:dyDescent="0.25">
      <c r="A130">
        <v>123.998731613</v>
      </c>
      <c r="B130">
        <v>101.3522</v>
      </c>
      <c r="J130">
        <v>123.999528885</v>
      </c>
      <c r="K130">
        <v>-144.26840000000001</v>
      </c>
      <c r="S130">
        <v>123.999094963</v>
      </c>
      <c r="T130">
        <v>-171.0147</v>
      </c>
      <c r="AB130">
        <v>123.99921750999999</v>
      </c>
      <c r="AC130">
        <v>119.54130000000001</v>
      </c>
    </row>
    <row r="131" spans="1:29" x14ac:dyDescent="0.25">
      <c r="A131">
        <v>124.997520924</v>
      </c>
      <c r="B131">
        <v>115.6824</v>
      </c>
      <c r="J131">
        <v>124.998368263</v>
      </c>
      <c r="K131">
        <v>-129.7046</v>
      </c>
      <c r="S131">
        <v>124.997745514</v>
      </c>
      <c r="T131">
        <v>-156.75579999999999</v>
      </c>
      <c r="AB131">
        <v>124.997924805</v>
      </c>
      <c r="AC131">
        <v>133.70050000000001</v>
      </c>
    </row>
    <row r="132" spans="1:29" x14ac:dyDescent="0.25">
      <c r="A132">
        <v>125.998783112</v>
      </c>
      <c r="B132">
        <v>127.7216</v>
      </c>
      <c r="J132">
        <v>125.99720764200001</v>
      </c>
      <c r="K132">
        <v>-115.1408</v>
      </c>
      <c r="S132">
        <v>125.998868942</v>
      </c>
      <c r="T132">
        <v>-142.3579</v>
      </c>
      <c r="AB132">
        <v>125.999104023</v>
      </c>
      <c r="AC132">
        <v>148.14590000000001</v>
      </c>
    </row>
    <row r="133" spans="1:29" x14ac:dyDescent="0.25">
      <c r="A133">
        <v>126.99757289900001</v>
      </c>
      <c r="B133">
        <v>129.12909999999999</v>
      </c>
      <c r="J133">
        <v>126.998518467</v>
      </c>
      <c r="K133">
        <v>-100.401</v>
      </c>
      <c r="S133">
        <v>126.99751997</v>
      </c>
      <c r="T133">
        <v>-128.22739999999999</v>
      </c>
      <c r="AB133">
        <v>126.997810841</v>
      </c>
      <c r="AC133">
        <v>162.215</v>
      </c>
    </row>
    <row r="134" spans="1:29" x14ac:dyDescent="0.25">
      <c r="A134">
        <v>127.99883461</v>
      </c>
      <c r="B134">
        <v>129.11240000000001</v>
      </c>
      <c r="J134">
        <v>127.997357845</v>
      </c>
      <c r="K134">
        <v>-85.766810000000007</v>
      </c>
      <c r="S134">
        <v>127.998643398</v>
      </c>
      <c r="T134">
        <v>-113.8823</v>
      </c>
      <c r="AB134">
        <v>127.99899005899999</v>
      </c>
      <c r="AC134">
        <v>176.6883</v>
      </c>
    </row>
    <row r="135" spans="1:29" x14ac:dyDescent="0.25">
      <c r="A135">
        <v>128.997624874</v>
      </c>
      <c r="B135">
        <v>129.07980000000001</v>
      </c>
      <c r="J135">
        <v>128.998669624</v>
      </c>
      <c r="K135">
        <v>-71.012370000000004</v>
      </c>
      <c r="S135">
        <v>128.99976634999999</v>
      </c>
      <c r="T135">
        <v>-100.1692</v>
      </c>
      <c r="AB135">
        <v>128.99769782999999</v>
      </c>
      <c r="AC135">
        <v>-169.3972</v>
      </c>
    </row>
    <row r="136" spans="1:29" x14ac:dyDescent="0.25">
      <c r="A136">
        <v>129.99888658500001</v>
      </c>
      <c r="B136">
        <v>134.40819999999999</v>
      </c>
      <c r="J136">
        <v>129.997509003</v>
      </c>
      <c r="K136">
        <v>-56.456470000000003</v>
      </c>
      <c r="S136">
        <v>129.99841833100001</v>
      </c>
      <c r="T136">
        <v>-94.371870000000001</v>
      </c>
      <c r="AB136">
        <v>129.998877048</v>
      </c>
      <c r="AC136">
        <v>-154.70699999999999</v>
      </c>
    </row>
    <row r="137" spans="1:29" x14ac:dyDescent="0.25">
      <c r="A137">
        <v>130.997675896</v>
      </c>
      <c r="B137">
        <v>148.4444</v>
      </c>
      <c r="J137">
        <v>130.998820782</v>
      </c>
      <c r="K137">
        <v>-41.986820000000002</v>
      </c>
      <c r="S137">
        <v>130.99954175900001</v>
      </c>
      <c r="T137">
        <v>-94.448149999999998</v>
      </c>
      <c r="AB137">
        <v>130.99758481999999</v>
      </c>
      <c r="AC137">
        <v>-140.56440000000001</v>
      </c>
    </row>
    <row r="138" spans="1:29" x14ac:dyDescent="0.25">
      <c r="A138">
        <v>131.99893760699999</v>
      </c>
      <c r="B138">
        <v>162.392</v>
      </c>
      <c r="J138">
        <v>131.99766016000001</v>
      </c>
      <c r="K138">
        <v>-31.06399</v>
      </c>
      <c r="S138">
        <v>131.99819374099999</v>
      </c>
      <c r="T138">
        <v>-94.477400000000003</v>
      </c>
      <c r="AB138">
        <v>131.99876499199999</v>
      </c>
      <c r="AC138">
        <v>-126.29349999999999</v>
      </c>
    </row>
    <row r="139" spans="1:29" x14ac:dyDescent="0.25">
      <c r="A139">
        <v>132.997727871</v>
      </c>
      <c r="B139">
        <v>176.3586</v>
      </c>
      <c r="J139">
        <v>132.99897146199999</v>
      </c>
      <c r="K139">
        <v>-31.537230000000001</v>
      </c>
      <c r="S139">
        <v>132.99931764600001</v>
      </c>
      <c r="T139">
        <v>-94.499489999999994</v>
      </c>
      <c r="AB139">
        <v>132.99747276299999</v>
      </c>
      <c r="AC139">
        <v>-117.1699</v>
      </c>
    </row>
    <row r="140" spans="1:29" x14ac:dyDescent="0.25">
      <c r="A140">
        <v>133.99898958200001</v>
      </c>
      <c r="B140">
        <v>-169.6276</v>
      </c>
      <c r="J140">
        <v>133.99781084099999</v>
      </c>
      <c r="K140">
        <v>-31.563389999999998</v>
      </c>
      <c r="S140">
        <v>133.99797010399999</v>
      </c>
      <c r="T140">
        <v>-92.495500000000007</v>
      </c>
      <c r="AB140">
        <v>133.998652935</v>
      </c>
      <c r="AC140">
        <v>-117.71129999999999</v>
      </c>
    </row>
    <row r="141" spans="1:29" x14ac:dyDescent="0.25">
      <c r="A141">
        <v>134.997779369</v>
      </c>
      <c r="B141">
        <v>-155.93289999999999</v>
      </c>
      <c r="J141">
        <v>134.99912262000001</v>
      </c>
      <c r="K141">
        <v>-31.606929999999998</v>
      </c>
      <c r="S141">
        <v>134.999094009</v>
      </c>
      <c r="T141">
        <v>-79.908879999999996</v>
      </c>
      <c r="AB141">
        <v>134.99736070599999</v>
      </c>
      <c r="AC141">
        <v>-117.79649999999999</v>
      </c>
    </row>
    <row r="142" spans="1:29" x14ac:dyDescent="0.25">
      <c r="A142">
        <v>135.99904203400001</v>
      </c>
      <c r="B142">
        <v>-144.79650000000001</v>
      </c>
      <c r="J142">
        <v>135.99796199799999</v>
      </c>
      <c r="K142">
        <v>-31.560169999999999</v>
      </c>
      <c r="S142">
        <v>135.997746468</v>
      </c>
      <c r="T142">
        <v>-65.335189999999997</v>
      </c>
      <c r="AB142">
        <v>135.99854135499999</v>
      </c>
      <c r="AC142">
        <v>-117.79949999999999</v>
      </c>
    </row>
    <row r="143" spans="1:29" x14ac:dyDescent="0.25">
      <c r="A143">
        <v>136.99783182100001</v>
      </c>
      <c r="B143">
        <v>-144.005</v>
      </c>
      <c r="J143">
        <v>136.99927377700001</v>
      </c>
      <c r="K143">
        <v>-19.442129999999999</v>
      </c>
      <c r="S143">
        <v>136.998871326</v>
      </c>
      <c r="T143">
        <v>-50.846919999999997</v>
      </c>
      <c r="AB143">
        <v>136.99724912600001</v>
      </c>
      <c r="AC143">
        <v>-117.3544</v>
      </c>
    </row>
    <row r="144" spans="1:29" x14ac:dyDescent="0.25">
      <c r="A144">
        <v>137.99909543999999</v>
      </c>
      <c r="B144">
        <v>-144.0257</v>
      </c>
      <c r="J144">
        <v>137.998113155</v>
      </c>
      <c r="K144">
        <v>-4.800332</v>
      </c>
      <c r="S144">
        <v>137.997523785</v>
      </c>
      <c r="T144">
        <v>-36.914749999999998</v>
      </c>
      <c r="AB144">
        <v>137.99842977500001</v>
      </c>
      <c r="AC144">
        <v>-106.2713</v>
      </c>
    </row>
    <row r="145" spans="1:29" x14ac:dyDescent="0.25">
      <c r="A145">
        <v>138.997885704</v>
      </c>
      <c r="B145">
        <v>-144.06209999999999</v>
      </c>
      <c r="J145">
        <v>138.99695158</v>
      </c>
      <c r="K145">
        <v>10.172610000000001</v>
      </c>
      <c r="S145">
        <v>138.99864912000001</v>
      </c>
      <c r="T145">
        <v>-22.58267</v>
      </c>
      <c r="AB145">
        <v>138.999610424</v>
      </c>
      <c r="AC145">
        <v>-91.861549999999994</v>
      </c>
    </row>
    <row r="146" spans="1:29" x14ac:dyDescent="0.25">
      <c r="A146">
        <v>139.99667644499999</v>
      </c>
      <c r="B146">
        <v>-136.4752</v>
      </c>
      <c r="J146">
        <v>139.99826335899999</v>
      </c>
      <c r="K146">
        <v>25.230589999999999</v>
      </c>
      <c r="S146">
        <v>139.99730253199999</v>
      </c>
      <c r="T146">
        <v>-9.8008889999999997</v>
      </c>
      <c r="AB146">
        <v>139.998319149</v>
      </c>
      <c r="AC146">
        <v>-77.378879999999995</v>
      </c>
    </row>
    <row r="147" spans="1:29" x14ac:dyDescent="0.25">
      <c r="A147">
        <v>140.99793911</v>
      </c>
      <c r="B147">
        <v>-122.05289999999999</v>
      </c>
      <c r="J147">
        <v>140.99710273700001</v>
      </c>
      <c r="K147">
        <v>40.209670000000003</v>
      </c>
      <c r="S147">
        <v>140.99842691399999</v>
      </c>
      <c r="T147">
        <v>-5.6411059999999997</v>
      </c>
      <c r="AB147">
        <v>140.999499321</v>
      </c>
      <c r="AC147">
        <v>-63.188369999999999</v>
      </c>
    </row>
    <row r="148" spans="1:29" x14ac:dyDescent="0.25">
      <c r="A148">
        <v>141.99672937400001</v>
      </c>
      <c r="B148">
        <v>-107.6875</v>
      </c>
      <c r="J148">
        <v>141.99841404</v>
      </c>
      <c r="K148">
        <v>55.145890000000001</v>
      </c>
      <c r="S148">
        <v>141.99955224999999</v>
      </c>
      <c r="T148">
        <v>-5.6411959999999999</v>
      </c>
      <c r="AB148">
        <v>141.998209</v>
      </c>
      <c r="AC148">
        <v>-48.561729999999997</v>
      </c>
    </row>
    <row r="149" spans="1:29" x14ac:dyDescent="0.25">
      <c r="A149">
        <v>142.99799299200001</v>
      </c>
      <c r="B149">
        <v>-93.305449999999993</v>
      </c>
      <c r="J149">
        <v>142.99725341800001</v>
      </c>
      <c r="K149">
        <v>70.143190000000004</v>
      </c>
      <c r="S149">
        <v>142.99820518499999</v>
      </c>
      <c r="T149">
        <v>-5.6565779999999997</v>
      </c>
      <c r="AB149">
        <v>142.99938917200001</v>
      </c>
      <c r="AC149">
        <v>-34.477260000000001</v>
      </c>
    </row>
    <row r="150" spans="1:29" x14ac:dyDescent="0.25">
      <c r="A150">
        <v>143.99678277999999</v>
      </c>
      <c r="B150">
        <v>-78.996440000000007</v>
      </c>
      <c r="J150">
        <v>143.99856471999999</v>
      </c>
      <c r="K150">
        <v>85.036249999999995</v>
      </c>
      <c r="S150">
        <v>143.999331474</v>
      </c>
      <c r="T150">
        <v>-5.6725500000000002</v>
      </c>
      <c r="AB150">
        <v>143.99809884999999</v>
      </c>
      <c r="AC150">
        <v>-20.334589999999999</v>
      </c>
    </row>
    <row r="151" spans="1:29" x14ac:dyDescent="0.25">
      <c r="A151">
        <v>144.99804544400001</v>
      </c>
      <c r="B151">
        <v>-65.207980000000006</v>
      </c>
      <c r="J151">
        <v>144.99740314499999</v>
      </c>
      <c r="K151">
        <v>99.868290000000002</v>
      </c>
      <c r="S151">
        <v>144.997985363</v>
      </c>
      <c r="T151">
        <v>-3.468086</v>
      </c>
      <c r="AB151">
        <v>144.999279976</v>
      </c>
      <c r="AC151">
        <v>-5.7406009999999998</v>
      </c>
    </row>
    <row r="152" spans="1:29" x14ac:dyDescent="0.25">
      <c r="A152">
        <v>145.996835232</v>
      </c>
      <c r="B152">
        <v>-55.8369</v>
      </c>
      <c r="J152">
        <v>145.998714447</v>
      </c>
      <c r="K152">
        <v>114.6808</v>
      </c>
      <c r="S152">
        <v>145.999110699</v>
      </c>
      <c r="T152">
        <v>8.9143489999999996</v>
      </c>
      <c r="AB152">
        <v>145.99798917800001</v>
      </c>
      <c r="AC152">
        <v>8.0969990000000003</v>
      </c>
    </row>
    <row r="153" spans="1:29" x14ac:dyDescent="0.25">
      <c r="A153">
        <v>146.99809694300001</v>
      </c>
      <c r="B153">
        <v>-56.09937</v>
      </c>
      <c r="J153">
        <v>146.99755382500001</v>
      </c>
      <c r="K153">
        <v>129.65629999999999</v>
      </c>
      <c r="S153">
        <v>146.99776506399999</v>
      </c>
      <c r="T153">
        <v>22.86514</v>
      </c>
      <c r="AB153">
        <v>146.999170303</v>
      </c>
      <c r="AC153">
        <v>22.55979</v>
      </c>
    </row>
    <row r="154" spans="1:29" x14ac:dyDescent="0.25">
      <c r="A154">
        <v>147.99688625300001</v>
      </c>
      <c r="B154">
        <v>-56.131030000000003</v>
      </c>
      <c r="J154">
        <v>147.99886465099999</v>
      </c>
      <c r="K154">
        <v>143.0171</v>
      </c>
      <c r="S154">
        <v>147.99889087700001</v>
      </c>
      <c r="T154">
        <v>37.008409999999998</v>
      </c>
      <c r="AB154">
        <v>147.99787950499999</v>
      </c>
      <c r="AC154">
        <v>37.250230000000002</v>
      </c>
    </row>
    <row r="155" spans="1:29" x14ac:dyDescent="0.25">
      <c r="A155">
        <v>148.99814844100001</v>
      </c>
      <c r="B155">
        <v>-56.15645</v>
      </c>
      <c r="J155">
        <v>148.99770355199999</v>
      </c>
      <c r="K155">
        <v>146.0771</v>
      </c>
      <c r="S155">
        <v>148.99754571899999</v>
      </c>
      <c r="T155">
        <v>51.541840000000001</v>
      </c>
      <c r="AB155">
        <v>148.999061584</v>
      </c>
      <c r="AC155">
        <v>51.045839999999998</v>
      </c>
    </row>
    <row r="156" spans="1:29" x14ac:dyDescent="0.25">
      <c r="A156">
        <v>149.99693775200001</v>
      </c>
      <c r="B156">
        <v>-45.133319999999998</v>
      </c>
      <c r="J156">
        <v>149.999014854</v>
      </c>
      <c r="K156">
        <v>145.96279999999999</v>
      </c>
      <c r="S156">
        <v>149.99867200899999</v>
      </c>
      <c r="T156">
        <v>66.238600000000005</v>
      </c>
      <c r="AB156">
        <v>149.997771263</v>
      </c>
      <c r="AC156">
        <v>61.966549999999998</v>
      </c>
    </row>
    <row r="157" spans="1:29" x14ac:dyDescent="0.25">
      <c r="A157">
        <v>150.99819898600001</v>
      </c>
      <c r="B157">
        <v>-30.895479999999999</v>
      </c>
      <c r="J157">
        <v>150.997853279</v>
      </c>
      <c r="K157">
        <v>145.9195</v>
      </c>
      <c r="S157">
        <v>150.99732732800001</v>
      </c>
      <c r="T157">
        <v>79.307910000000007</v>
      </c>
      <c r="AB157">
        <v>150.99895334199999</v>
      </c>
      <c r="AC157">
        <v>61.364519999999999</v>
      </c>
    </row>
    <row r="158" spans="1:29" x14ac:dyDescent="0.25">
      <c r="A158">
        <v>151.996988297</v>
      </c>
      <c r="B158">
        <v>-16.780639999999998</v>
      </c>
      <c r="J158">
        <v>151.999164581</v>
      </c>
      <c r="K158">
        <v>145.87629999999999</v>
      </c>
      <c r="S158">
        <v>151.99845409400001</v>
      </c>
      <c r="T158">
        <v>84.037610000000001</v>
      </c>
      <c r="AB158">
        <v>151.99766349800001</v>
      </c>
      <c r="AC158">
        <v>61.291080000000001</v>
      </c>
    </row>
    <row r="159" spans="1:29" x14ac:dyDescent="0.25">
      <c r="A159">
        <v>152.998249531</v>
      </c>
      <c r="B159">
        <v>-2.6010249999999999</v>
      </c>
      <c r="J159">
        <v>152.998003006</v>
      </c>
      <c r="K159">
        <v>152.0395</v>
      </c>
      <c r="S159">
        <v>152.999581337</v>
      </c>
      <c r="T159">
        <v>84.084149999999994</v>
      </c>
      <c r="AB159">
        <v>152.99884605400001</v>
      </c>
      <c r="AC159">
        <v>61.299579999999999</v>
      </c>
    </row>
    <row r="160" spans="1:29" x14ac:dyDescent="0.25">
      <c r="A160">
        <v>153.99703836399999</v>
      </c>
      <c r="B160">
        <v>11.541090000000001</v>
      </c>
      <c r="J160">
        <v>153.99684190799999</v>
      </c>
      <c r="K160">
        <v>166.8381</v>
      </c>
      <c r="S160">
        <v>153.99823665599999</v>
      </c>
      <c r="T160">
        <v>84.069239999999994</v>
      </c>
      <c r="AB160">
        <v>153.997556686</v>
      </c>
      <c r="AC160">
        <v>61.282760000000003</v>
      </c>
    </row>
    <row r="161" spans="1:29" x14ac:dyDescent="0.25">
      <c r="A161">
        <v>154.99830055199999</v>
      </c>
      <c r="B161">
        <v>24.90851</v>
      </c>
      <c r="J161">
        <v>154.99815321</v>
      </c>
      <c r="K161">
        <v>-178.3246</v>
      </c>
      <c r="S161">
        <v>154.99936437599999</v>
      </c>
      <c r="T161">
        <v>84.044269999999997</v>
      </c>
      <c r="AB161">
        <v>154.99873924299999</v>
      </c>
      <c r="AC161">
        <v>69.712019999999995</v>
      </c>
    </row>
    <row r="162" spans="1:29" x14ac:dyDescent="0.25">
      <c r="A162">
        <v>155.99708986300001</v>
      </c>
      <c r="B162">
        <v>30.881679999999999</v>
      </c>
      <c r="J162">
        <v>155.99699163400001</v>
      </c>
      <c r="K162">
        <v>-163.4744</v>
      </c>
      <c r="S162">
        <v>155.998020172</v>
      </c>
      <c r="T162">
        <v>86.297740000000005</v>
      </c>
      <c r="AB162">
        <v>155.99744939799999</v>
      </c>
      <c r="AC162">
        <v>83.425190000000001</v>
      </c>
    </row>
    <row r="163" spans="1:29" x14ac:dyDescent="0.25">
      <c r="A163">
        <v>156.99835109700001</v>
      </c>
      <c r="B163">
        <v>30.852319999999999</v>
      </c>
      <c r="J163">
        <v>156.998301983</v>
      </c>
      <c r="K163">
        <v>-148.446</v>
      </c>
      <c r="S163">
        <v>156.99914836900001</v>
      </c>
      <c r="T163">
        <v>99.366669999999999</v>
      </c>
      <c r="AB163">
        <v>156.99863195399999</v>
      </c>
      <c r="AC163">
        <v>97.779750000000007</v>
      </c>
    </row>
    <row r="164" spans="1:29" x14ac:dyDescent="0.25">
      <c r="A164">
        <v>157.99714040800001</v>
      </c>
      <c r="B164">
        <v>30.814350000000001</v>
      </c>
      <c r="J164">
        <v>157.997140884</v>
      </c>
      <c r="K164">
        <v>-133.5504</v>
      </c>
      <c r="S164">
        <v>157.99780464200001</v>
      </c>
      <c r="T164">
        <v>114.1974</v>
      </c>
      <c r="AB164">
        <v>157.99734354</v>
      </c>
      <c r="AC164">
        <v>111.7302</v>
      </c>
    </row>
    <row r="165" spans="1:29" x14ac:dyDescent="0.25">
      <c r="A165">
        <v>158.99840211899999</v>
      </c>
      <c r="B165">
        <v>33.34592</v>
      </c>
      <c r="J165">
        <v>158.998452187</v>
      </c>
      <c r="K165">
        <v>-118.88679999999999</v>
      </c>
      <c r="S165">
        <v>158.99893331499999</v>
      </c>
      <c r="T165">
        <v>128.3297</v>
      </c>
      <c r="AB165">
        <v>158.99852657299999</v>
      </c>
      <c r="AC165">
        <v>126.3518</v>
      </c>
    </row>
    <row r="166" spans="1:29" x14ac:dyDescent="0.25">
      <c r="A166">
        <v>159.99719190600001</v>
      </c>
      <c r="B166">
        <v>46.995469999999997</v>
      </c>
      <c r="J166">
        <v>159.99729061100001</v>
      </c>
      <c r="K166">
        <v>-104.0551</v>
      </c>
      <c r="S166">
        <v>159.997590065</v>
      </c>
      <c r="T166">
        <v>142.78630000000001</v>
      </c>
      <c r="AB166">
        <v>159.99723815900001</v>
      </c>
      <c r="AC166">
        <v>140.68709999999999</v>
      </c>
    </row>
    <row r="167" spans="1:29" x14ac:dyDescent="0.25">
      <c r="A167">
        <v>160.99845552400001</v>
      </c>
      <c r="B167">
        <v>61.175530000000002</v>
      </c>
      <c r="J167">
        <v>160.99860096</v>
      </c>
      <c r="K167">
        <v>-89.119669999999999</v>
      </c>
      <c r="S167">
        <v>160.998718739</v>
      </c>
      <c r="T167">
        <v>157.6097</v>
      </c>
      <c r="AB167">
        <v>160.99842166900001</v>
      </c>
      <c r="AC167">
        <v>155.16730000000001</v>
      </c>
    </row>
    <row r="168" spans="1:29" x14ac:dyDescent="0.25">
      <c r="A168">
        <v>161.997245789</v>
      </c>
      <c r="B168">
        <v>75.411869999999993</v>
      </c>
      <c r="J168">
        <v>161.997439861</v>
      </c>
      <c r="K168">
        <v>-74.265180000000001</v>
      </c>
      <c r="S168">
        <v>161.997375965</v>
      </c>
      <c r="T168">
        <v>170.44059999999999</v>
      </c>
      <c r="AB168">
        <v>161.99713373200001</v>
      </c>
      <c r="AC168">
        <v>169.69540000000001</v>
      </c>
    </row>
    <row r="169" spans="1:29" x14ac:dyDescent="0.25">
      <c r="A169">
        <v>162.99850893000001</v>
      </c>
      <c r="B169">
        <v>89.642629999999997</v>
      </c>
      <c r="J169">
        <v>162.99875021</v>
      </c>
      <c r="K169">
        <v>-59.261249999999997</v>
      </c>
      <c r="S169">
        <v>162.99850511599999</v>
      </c>
      <c r="T169">
        <v>171.54320000000001</v>
      </c>
      <c r="AB169">
        <v>162.998317719</v>
      </c>
      <c r="AC169">
        <v>-175.8844</v>
      </c>
    </row>
    <row r="170" spans="1:29" x14ac:dyDescent="0.25">
      <c r="A170">
        <v>163.99729967100001</v>
      </c>
      <c r="B170">
        <v>103.70740000000001</v>
      </c>
      <c r="J170">
        <v>163.997589111</v>
      </c>
      <c r="K170">
        <v>-44.96613</v>
      </c>
      <c r="S170">
        <v>163.99716281900001</v>
      </c>
      <c r="T170">
        <v>171.5274</v>
      </c>
      <c r="AB170">
        <v>163.99702978100001</v>
      </c>
      <c r="AC170">
        <v>-161.6344</v>
      </c>
    </row>
    <row r="171" spans="1:29" x14ac:dyDescent="0.25">
      <c r="A171">
        <v>164.99856233599999</v>
      </c>
      <c r="B171">
        <v>116.3319</v>
      </c>
      <c r="J171">
        <v>164.99889945999999</v>
      </c>
      <c r="K171">
        <v>-36.5749</v>
      </c>
      <c r="S171">
        <v>164.99829292300001</v>
      </c>
      <c r="T171">
        <v>171.52369999999999</v>
      </c>
      <c r="AB171">
        <v>164.99821329100001</v>
      </c>
      <c r="AC171">
        <v>-147.3158</v>
      </c>
    </row>
    <row r="172" spans="1:29" x14ac:dyDescent="0.25">
      <c r="A172">
        <v>165.997353554</v>
      </c>
      <c r="B172">
        <v>119.80070000000001</v>
      </c>
      <c r="J172">
        <v>165.99773788499999</v>
      </c>
      <c r="K172">
        <v>-36.655970000000003</v>
      </c>
      <c r="S172">
        <v>165.99942302700001</v>
      </c>
      <c r="T172">
        <v>171.50450000000001</v>
      </c>
      <c r="AB172">
        <v>165.99692630800001</v>
      </c>
      <c r="AC172">
        <v>-133.1729</v>
      </c>
    </row>
    <row r="173" spans="1:29" x14ac:dyDescent="0.25">
      <c r="A173">
        <v>166.99861621900001</v>
      </c>
      <c r="B173">
        <v>119.7321</v>
      </c>
      <c r="J173">
        <v>166.99904871000001</v>
      </c>
      <c r="K173">
        <v>-36.685989999999997</v>
      </c>
      <c r="S173">
        <v>166.99808073</v>
      </c>
      <c r="T173">
        <v>176.0531</v>
      </c>
      <c r="AB173">
        <v>166.99810981799999</v>
      </c>
      <c r="AC173">
        <v>-120.8848</v>
      </c>
    </row>
    <row r="174" spans="1:29" x14ac:dyDescent="0.25">
      <c r="A174">
        <v>167.997407436</v>
      </c>
      <c r="B174">
        <v>119.7029</v>
      </c>
      <c r="J174">
        <v>167.99788713500001</v>
      </c>
      <c r="K174">
        <v>-36.724469999999997</v>
      </c>
      <c r="S174">
        <v>167.99921131100001</v>
      </c>
      <c r="T174">
        <v>-170.06450000000001</v>
      </c>
      <c r="AB174">
        <v>167.99929475799999</v>
      </c>
      <c r="AC174">
        <v>-120.6758</v>
      </c>
    </row>
    <row r="175" spans="1:29" x14ac:dyDescent="0.25">
      <c r="A175">
        <v>168.99867010099999</v>
      </c>
      <c r="B175">
        <v>125.20350000000001</v>
      </c>
      <c r="J175">
        <v>168.99672508200001</v>
      </c>
      <c r="K175">
        <v>-36.677410000000002</v>
      </c>
      <c r="S175">
        <v>168.99786901499999</v>
      </c>
      <c r="T175">
        <v>-155.40600000000001</v>
      </c>
      <c r="AB175">
        <v>168.998007298</v>
      </c>
      <c r="AC175">
        <v>-120.7784</v>
      </c>
    </row>
    <row r="176" spans="1:29" x14ac:dyDescent="0.25">
      <c r="A176">
        <v>169.997461319</v>
      </c>
      <c r="B176">
        <v>138.99700000000001</v>
      </c>
      <c r="J176">
        <v>169.99803590799999</v>
      </c>
      <c r="K176">
        <v>-25.085139999999999</v>
      </c>
      <c r="S176">
        <v>169.998999596</v>
      </c>
      <c r="T176">
        <v>-141.03139999999999</v>
      </c>
      <c r="AB176">
        <v>169.99919176099999</v>
      </c>
      <c r="AC176">
        <v>-120.75149999999999</v>
      </c>
    </row>
    <row r="177" spans="1:29" x14ac:dyDescent="0.25">
      <c r="A177">
        <v>170.99872446099999</v>
      </c>
      <c r="B177">
        <v>153.0103</v>
      </c>
      <c r="J177">
        <v>170.99687385600001</v>
      </c>
      <c r="K177">
        <v>-10.4596</v>
      </c>
      <c r="S177">
        <v>170.99765920600001</v>
      </c>
      <c r="T177">
        <v>-126.0501</v>
      </c>
      <c r="AB177">
        <v>170.99790430100001</v>
      </c>
      <c r="AC177">
        <v>-120.7424</v>
      </c>
    </row>
    <row r="178" spans="1:29" x14ac:dyDescent="0.25">
      <c r="A178">
        <v>171.99751567800001</v>
      </c>
      <c r="B178">
        <v>167.1156</v>
      </c>
      <c r="J178">
        <v>171.99818420400001</v>
      </c>
      <c r="K178">
        <v>4.0649860000000002</v>
      </c>
      <c r="S178">
        <v>171.99878978699999</v>
      </c>
      <c r="T178">
        <v>-111.61</v>
      </c>
      <c r="AB178">
        <v>171.99908876399999</v>
      </c>
      <c r="AC178">
        <v>-114.3587</v>
      </c>
    </row>
    <row r="179" spans="1:29" x14ac:dyDescent="0.25">
      <c r="A179">
        <v>172.99877882000001</v>
      </c>
      <c r="B179">
        <v>-178.8843</v>
      </c>
      <c r="J179">
        <v>172.997022152</v>
      </c>
      <c r="K179">
        <v>18.813389999999998</v>
      </c>
      <c r="S179">
        <v>172.997448921</v>
      </c>
      <c r="T179">
        <v>-98.905739999999994</v>
      </c>
      <c r="AB179">
        <v>172.99780225800001</v>
      </c>
      <c r="AC179">
        <v>-100.7961</v>
      </c>
    </row>
    <row r="180" spans="1:29" x14ac:dyDescent="0.25">
      <c r="A180">
        <v>173.99757003799999</v>
      </c>
      <c r="B180">
        <v>-164.8586</v>
      </c>
      <c r="J180">
        <v>173.9983325</v>
      </c>
      <c r="K180">
        <v>33.486199999999997</v>
      </c>
      <c r="S180">
        <v>173.998579979</v>
      </c>
      <c r="T180">
        <v>-99.035529999999994</v>
      </c>
      <c r="AB180">
        <v>173.99898672099999</v>
      </c>
      <c r="AC180">
        <v>-86.645099999999999</v>
      </c>
    </row>
    <row r="181" spans="1:29" x14ac:dyDescent="0.25">
      <c r="A181">
        <v>174.996362686</v>
      </c>
      <c r="B181">
        <v>-153.4769</v>
      </c>
      <c r="J181">
        <v>174.99717044799999</v>
      </c>
      <c r="K181">
        <v>48.245950000000001</v>
      </c>
      <c r="S181">
        <v>174.99723958999999</v>
      </c>
      <c r="T181">
        <v>-99.105189999999993</v>
      </c>
      <c r="AB181">
        <v>174.99770021399999</v>
      </c>
      <c r="AC181">
        <v>-72.372439999999997</v>
      </c>
    </row>
    <row r="182" spans="1:29" x14ac:dyDescent="0.25">
      <c r="A182">
        <v>175.997628212</v>
      </c>
      <c r="B182">
        <v>-153.00829999999999</v>
      </c>
      <c r="J182">
        <v>175.99848032</v>
      </c>
      <c r="K182">
        <v>63.251170000000002</v>
      </c>
      <c r="S182">
        <v>175.998370647</v>
      </c>
      <c r="T182">
        <v>-99.108689999999996</v>
      </c>
      <c r="AB182">
        <v>175.998884678</v>
      </c>
      <c r="AC182">
        <v>-57.983370000000001</v>
      </c>
    </row>
    <row r="183" spans="1:29" x14ac:dyDescent="0.25">
      <c r="A183">
        <v>176.99642133699999</v>
      </c>
      <c r="B183">
        <v>-153.0367</v>
      </c>
      <c r="J183">
        <v>176.99731826799999</v>
      </c>
      <c r="K183">
        <v>78.355189999999993</v>
      </c>
      <c r="S183">
        <v>176.99702978100001</v>
      </c>
      <c r="T183">
        <v>-99.144810000000007</v>
      </c>
      <c r="AB183">
        <v>176.99759769400001</v>
      </c>
      <c r="AC183">
        <v>-44.063360000000003</v>
      </c>
    </row>
    <row r="184" spans="1:29" x14ac:dyDescent="0.25">
      <c r="A184">
        <v>177.99768877</v>
      </c>
      <c r="B184">
        <v>-153.0719</v>
      </c>
      <c r="J184">
        <v>177.99862909300001</v>
      </c>
      <c r="K184">
        <v>93.429630000000003</v>
      </c>
      <c r="S184">
        <v>177.99816179300001</v>
      </c>
      <c r="T184">
        <v>-91.78537</v>
      </c>
      <c r="AB184">
        <v>177.99878311200001</v>
      </c>
      <c r="AC184">
        <v>-29.754999999999999</v>
      </c>
    </row>
    <row r="185" spans="1:29" x14ac:dyDescent="0.25">
      <c r="A185">
        <v>178.996483326</v>
      </c>
      <c r="B185">
        <v>-144.7184</v>
      </c>
      <c r="J185">
        <v>178.99746608699999</v>
      </c>
      <c r="K185">
        <v>108.4469</v>
      </c>
      <c r="S185">
        <v>178.99929380399999</v>
      </c>
      <c r="T185">
        <v>-77.454840000000004</v>
      </c>
      <c r="AB185">
        <v>178.99749612799999</v>
      </c>
      <c r="AC185">
        <v>-15.519220000000001</v>
      </c>
    </row>
    <row r="186" spans="1:29" x14ac:dyDescent="0.25">
      <c r="A186">
        <v>179.997750282</v>
      </c>
      <c r="B186">
        <v>-130.68090000000001</v>
      </c>
      <c r="J186">
        <v>179.998776913</v>
      </c>
      <c r="K186">
        <v>123.5134</v>
      </c>
      <c r="S186">
        <v>179.99795341500001</v>
      </c>
      <c r="T186">
        <v>-62.511069999999997</v>
      </c>
      <c r="AB186">
        <v>179.99868154500001</v>
      </c>
      <c r="AC186">
        <v>-1.312961</v>
      </c>
    </row>
    <row r="187" spans="1:29" x14ac:dyDescent="0.25">
      <c r="A187">
        <v>180.99654579200001</v>
      </c>
      <c r="B187">
        <v>-116.7024</v>
      </c>
      <c r="J187">
        <v>180.99761390699999</v>
      </c>
      <c r="K187">
        <v>136.90520000000001</v>
      </c>
      <c r="S187">
        <v>180.99908542599999</v>
      </c>
      <c r="T187">
        <v>-47.735340000000001</v>
      </c>
      <c r="AB187">
        <v>180.99739551499999</v>
      </c>
      <c r="AC187">
        <v>12.979290000000001</v>
      </c>
    </row>
    <row r="188" spans="1:29" x14ac:dyDescent="0.25">
      <c r="A188">
        <v>181.997813702</v>
      </c>
      <c r="B188">
        <v>-102.765</v>
      </c>
      <c r="J188">
        <v>181.996451855</v>
      </c>
      <c r="K188">
        <v>141.3391</v>
      </c>
      <c r="S188">
        <v>181.99774599099999</v>
      </c>
      <c r="T188">
        <v>-33.108350000000002</v>
      </c>
      <c r="AB188">
        <v>181.998580933</v>
      </c>
      <c r="AC188">
        <v>27.474119999999999</v>
      </c>
    </row>
    <row r="189" spans="1:29" x14ac:dyDescent="0.25">
      <c r="A189">
        <v>182.99660873400001</v>
      </c>
      <c r="B189">
        <v>-88.872339999999994</v>
      </c>
      <c r="J189">
        <v>182.99776220300001</v>
      </c>
      <c r="K189">
        <v>141.31180000000001</v>
      </c>
      <c r="S189">
        <v>182.998878002</v>
      </c>
      <c r="T189">
        <v>-18.556760000000001</v>
      </c>
      <c r="AB189">
        <v>182.99729490300001</v>
      </c>
      <c r="AC189">
        <v>41.205579999999998</v>
      </c>
    </row>
    <row r="190" spans="1:29" x14ac:dyDescent="0.25">
      <c r="A190">
        <v>183.997875214</v>
      </c>
      <c r="B190">
        <v>-74.978970000000004</v>
      </c>
      <c r="J190">
        <v>183.99659967400001</v>
      </c>
      <c r="K190">
        <v>141.29409999999999</v>
      </c>
      <c r="S190">
        <v>183.99753856699999</v>
      </c>
      <c r="T190">
        <v>-10.18266</v>
      </c>
      <c r="AB190">
        <v>183.99848079700001</v>
      </c>
      <c r="AC190">
        <v>54.659759999999999</v>
      </c>
    </row>
    <row r="191" spans="1:29" x14ac:dyDescent="0.25">
      <c r="A191">
        <v>184.99666976899999</v>
      </c>
      <c r="B191">
        <v>-64.507059999999996</v>
      </c>
      <c r="J191">
        <v>184.997910023</v>
      </c>
      <c r="K191">
        <v>141.2706</v>
      </c>
      <c r="S191">
        <v>184.99867105499999</v>
      </c>
      <c r="T191">
        <v>-10.636290000000001</v>
      </c>
      <c r="AB191">
        <v>184.997193813</v>
      </c>
      <c r="AC191">
        <v>58.74671</v>
      </c>
    </row>
    <row r="192" spans="1:29" x14ac:dyDescent="0.25">
      <c r="A192">
        <v>185.997937202</v>
      </c>
      <c r="B192">
        <v>-64.9084</v>
      </c>
      <c r="J192">
        <v>185.996747494</v>
      </c>
      <c r="K192">
        <v>144.7122</v>
      </c>
      <c r="S192">
        <v>185.99733161899999</v>
      </c>
      <c r="T192">
        <v>-10.80687</v>
      </c>
      <c r="AB192">
        <v>185.998380661</v>
      </c>
      <c r="AC192">
        <v>58.957230000000003</v>
      </c>
    </row>
    <row r="193" spans="1:29" x14ac:dyDescent="0.25">
      <c r="A193">
        <v>186.996731281</v>
      </c>
      <c r="B193">
        <v>-64.953479999999999</v>
      </c>
      <c r="J193">
        <v>186.99805784200001</v>
      </c>
      <c r="K193">
        <v>159.19030000000001</v>
      </c>
      <c r="S193">
        <v>186.99846506099999</v>
      </c>
      <c r="T193">
        <v>-10.82996</v>
      </c>
      <c r="AB193">
        <v>186.997094154</v>
      </c>
      <c r="AC193">
        <v>58.956510000000002</v>
      </c>
    </row>
    <row r="194" spans="1:29" x14ac:dyDescent="0.25">
      <c r="A194">
        <v>187.99799776099999</v>
      </c>
      <c r="B194">
        <v>-64.997240000000005</v>
      </c>
      <c r="J194">
        <v>187.99689579</v>
      </c>
      <c r="K194">
        <v>173.6139</v>
      </c>
      <c r="S194">
        <v>187.99712562600001</v>
      </c>
      <c r="T194">
        <v>-10.12548</v>
      </c>
      <c r="AB194">
        <v>187.998281002</v>
      </c>
      <c r="AC194">
        <v>58.954970000000003</v>
      </c>
    </row>
    <row r="195" spans="1:29" x14ac:dyDescent="0.25">
      <c r="A195">
        <v>188.99679183999999</v>
      </c>
      <c r="B195">
        <v>-58.039990000000003</v>
      </c>
      <c r="J195">
        <v>188.998205662</v>
      </c>
      <c r="K195">
        <v>-171.61259999999999</v>
      </c>
      <c r="S195">
        <v>188.99825906800001</v>
      </c>
      <c r="T195">
        <v>1.590543</v>
      </c>
      <c r="AB195">
        <v>188.996995449</v>
      </c>
      <c r="AC195">
        <v>62.45684</v>
      </c>
    </row>
    <row r="196" spans="1:29" x14ac:dyDescent="0.25">
      <c r="A196">
        <v>189.99805831899999</v>
      </c>
      <c r="B196">
        <v>-34.092840000000002</v>
      </c>
      <c r="J196">
        <v>189.99704360999999</v>
      </c>
      <c r="K196">
        <v>-156.95849999999999</v>
      </c>
      <c r="S196">
        <v>189.996920109</v>
      </c>
      <c r="T196">
        <v>16.289560000000002</v>
      </c>
      <c r="AB196">
        <v>189.998182297</v>
      </c>
      <c r="AC196">
        <v>75.636489999999995</v>
      </c>
    </row>
    <row r="197" spans="1:29" x14ac:dyDescent="0.25">
      <c r="A197">
        <v>190.996851921</v>
      </c>
      <c r="B197">
        <v>-15.12311</v>
      </c>
      <c r="J197">
        <v>190.99835348100001</v>
      </c>
      <c r="K197">
        <v>-142.06489999999999</v>
      </c>
      <c r="S197">
        <v>190.998053551</v>
      </c>
      <c r="T197">
        <v>31.176380000000002</v>
      </c>
      <c r="AB197">
        <v>190.99689626700001</v>
      </c>
      <c r="AC197">
        <v>90.033779999999993</v>
      </c>
    </row>
    <row r="198" spans="1:29" x14ac:dyDescent="0.25">
      <c r="A198">
        <v>191.99811792400001</v>
      </c>
      <c r="B198">
        <v>15.16696</v>
      </c>
      <c r="J198">
        <v>191.997191429</v>
      </c>
      <c r="K198">
        <v>-127.1814</v>
      </c>
      <c r="S198">
        <v>191.99918746899999</v>
      </c>
      <c r="T198">
        <v>45.379080000000002</v>
      </c>
      <c r="AB198">
        <v>191.99808311499999</v>
      </c>
      <c r="AC198">
        <v>103.94370000000001</v>
      </c>
    </row>
    <row r="199" spans="1:29" x14ac:dyDescent="0.25">
      <c r="A199">
        <v>192.99691152599999</v>
      </c>
      <c r="B199">
        <v>22.20045</v>
      </c>
      <c r="J199">
        <v>192.99850177799999</v>
      </c>
      <c r="K199">
        <v>-112.38</v>
      </c>
      <c r="S199">
        <v>192.99784898799999</v>
      </c>
      <c r="T199">
        <v>60.450569999999999</v>
      </c>
      <c r="AB199">
        <v>192.99679803800001</v>
      </c>
      <c r="AC199">
        <v>118.4738</v>
      </c>
    </row>
    <row r="200" spans="1:29" x14ac:dyDescent="0.25">
      <c r="A200">
        <v>193.99817705199999</v>
      </c>
      <c r="B200">
        <v>22.225570000000001</v>
      </c>
      <c r="J200">
        <v>193.99733924899999</v>
      </c>
      <c r="K200">
        <v>-97.498159999999999</v>
      </c>
      <c r="S200">
        <v>193.99898290600001</v>
      </c>
      <c r="T200">
        <v>74.350499999999997</v>
      </c>
      <c r="AB200">
        <v>193.99798488600001</v>
      </c>
      <c r="AC200">
        <v>132.6028</v>
      </c>
    </row>
    <row r="201" spans="1:29" x14ac:dyDescent="0.25">
      <c r="A201">
        <v>194.99697112999999</v>
      </c>
      <c r="B201">
        <v>22.253139999999998</v>
      </c>
      <c r="J201">
        <v>194.998649597</v>
      </c>
      <c r="K201">
        <v>-82.644220000000004</v>
      </c>
      <c r="S201">
        <v>194.997644901</v>
      </c>
      <c r="T201">
        <v>77.231409999999997</v>
      </c>
      <c r="AB201">
        <v>194.99670028700001</v>
      </c>
      <c r="AC201">
        <v>147.06270000000001</v>
      </c>
    </row>
    <row r="202" spans="1:29" x14ac:dyDescent="0.25">
      <c r="A202">
        <v>195.998237133</v>
      </c>
      <c r="B202">
        <v>22.280760000000001</v>
      </c>
      <c r="J202">
        <v>195.99748754500001</v>
      </c>
      <c r="K202">
        <v>-67.883009999999999</v>
      </c>
      <c r="S202">
        <v>195.99877977400001</v>
      </c>
      <c r="T202">
        <v>77.340479999999999</v>
      </c>
      <c r="AB202">
        <v>195.997888088</v>
      </c>
      <c r="AC202">
        <v>161.38040000000001</v>
      </c>
    </row>
    <row r="203" spans="1:29" x14ac:dyDescent="0.25">
      <c r="J203">
        <v>196.996325493</v>
      </c>
      <c r="K203">
        <v>-53.179099999999998</v>
      </c>
      <c r="S203">
        <v>196.997442245</v>
      </c>
      <c r="T203">
        <v>77.336690000000004</v>
      </c>
      <c r="AB203">
        <v>196.999076366</v>
      </c>
      <c r="AC203">
        <v>175.67339999999999</v>
      </c>
    </row>
    <row r="204" spans="1:29" x14ac:dyDescent="0.25">
      <c r="J204">
        <v>197.99763536500001</v>
      </c>
      <c r="K204">
        <v>-41.026490000000003</v>
      </c>
      <c r="S204">
        <v>197.998576641</v>
      </c>
      <c r="T204">
        <v>77.322640000000007</v>
      </c>
      <c r="AB204">
        <v>197.99779129000001</v>
      </c>
      <c r="AC204">
        <v>-170.0806</v>
      </c>
    </row>
    <row r="205" spans="1:29" x14ac:dyDescent="0.25">
      <c r="J205">
        <v>198.99647331200001</v>
      </c>
      <c r="K205">
        <v>-40.45438</v>
      </c>
      <c r="S205">
        <v>198.99723958999999</v>
      </c>
      <c r="T205">
        <v>81.949129999999997</v>
      </c>
      <c r="AB205">
        <v>198.99897956800001</v>
      </c>
      <c r="AC205">
        <v>-155.81569999999999</v>
      </c>
    </row>
    <row r="206" spans="1:29" x14ac:dyDescent="0.25">
      <c r="J206">
        <v>199.997783661</v>
      </c>
      <c r="K206">
        <v>-40.464089999999999</v>
      </c>
      <c r="S206">
        <v>199.99837446199999</v>
      </c>
      <c r="T206">
        <v>96.112840000000006</v>
      </c>
      <c r="AB206">
        <v>199.99769544599999</v>
      </c>
      <c r="AC206">
        <v>-141.5341</v>
      </c>
    </row>
    <row r="207" spans="1:29" x14ac:dyDescent="0.25">
      <c r="J207">
        <v>200.99662160899999</v>
      </c>
      <c r="K207">
        <v>-40.491680000000002</v>
      </c>
      <c r="S207">
        <v>200.99703788799999</v>
      </c>
      <c r="T207">
        <v>110.9</v>
      </c>
      <c r="AB207">
        <v>200.99888324700001</v>
      </c>
      <c r="AC207">
        <v>-127.935</v>
      </c>
    </row>
    <row r="208" spans="1:29" x14ac:dyDescent="0.25">
      <c r="J208">
        <v>201.99793148000001</v>
      </c>
      <c r="K208">
        <v>-40.513910000000003</v>
      </c>
      <c r="S208">
        <v>201.998173237</v>
      </c>
      <c r="T208">
        <v>125.6696</v>
      </c>
      <c r="AB208">
        <v>201.99759960200001</v>
      </c>
      <c r="AC208">
        <v>-123.5864</v>
      </c>
    </row>
    <row r="209" spans="10:29" x14ac:dyDescent="0.25">
      <c r="J209">
        <v>202.99676942799999</v>
      </c>
      <c r="K209">
        <v>-31.692499999999999</v>
      </c>
      <c r="S209">
        <v>202.99683713900001</v>
      </c>
      <c r="T209">
        <v>140.28989999999999</v>
      </c>
      <c r="AB209">
        <v>202.99878788000001</v>
      </c>
      <c r="AC209">
        <v>-123.4276</v>
      </c>
    </row>
    <row r="210" spans="10:29" x14ac:dyDescent="0.25">
      <c r="J210">
        <v>203.998080254</v>
      </c>
      <c r="K210">
        <v>-16.958069999999999</v>
      </c>
      <c r="S210">
        <v>203.997972965</v>
      </c>
      <c r="T210">
        <v>154.8588</v>
      </c>
      <c r="AB210">
        <v>203.99750423399999</v>
      </c>
      <c r="AC210">
        <v>-123.4256</v>
      </c>
    </row>
    <row r="211" spans="10:29" x14ac:dyDescent="0.25">
      <c r="J211">
        <v>204.99691724799999</v>
      </c>
      <c r="K211">
        <v>-2.2177280000000001</v>
      </c>
      <c r="S211">
        <v>204.996636868</v>
      </c>
      <c r="T211">
        <v>165.4751</v>
      </c>
      <c r="AB211">
        <v>204.99869203599999</v>
      </c>
      <c r="AC211">
        <v>-123.4139</v>
      </c>
    </row>
    <row r="212" spans="10:29" x14ac:dyDescent="0.25">
      <c r="J212">
        <v>205.99822807300001</v>
      </c>
      <c r="K212">
        <v>12.633710000000001</v>
      </c>
      <c r="S212">
        <v>205.997773647</v>
      </c>
      <c r="T212">
        <v>164.66739999999999</v>
      </c>
      <c r="AB212">
        <v>205.99740886699999</v>
      </c>
      <c r="AC212">
        <v>-121.7137</v>
      </c>
    </row>
    <row r="213" spans="10:29" x14ac:dyDescent="0.25">
      <c r="J213">
        <v>206.99706554400001</v>
      </c>
      <c r="K213">
        <v>27.465769999999999</v>
      </c>
      <c r="S213">
        <v>206.998909473</v>
      </c>
      <c r="T213">
        <v>164.57429999999999</v>
      </c>
      <c r="AB213">
        <v>206.99859714499999</v>
      </c>
      <c r="AC213">
        <v>-109.2624</v>
      </c>
    </row>
    <row r="214" spans="10:29" x14ac:dyDescent="0.25">
      <c r="J214">
        <v>207.998375893</v>
      </c>
      <c r="K214">
        <v>42.393070000000002</v>
      </c>
      <c r="S214">
        <v>207.99757385300001</v>
      </c>
      <c r="T214">
        <v>164.53790000000001</v>
      </c>
      <c r="AB214">
        <v>207.99731397599999</v>
      </c>
      <c r="AC214">
        <v>-94.887749999999997</v>
      </c>
    </row>
    <row r="215" spans="10:29" x14ac:dyDescent="0.25">
      <c r="J215">
        <v>208.99721384</v>
      </c>
      <c r="K215">
        <v>57.216880000000003</v>
      </c>
      <c r="S215">
        <v>208.99871063200001</v>
      </c>
      <c r="T215">
        <v>164.53540000000001</v>
      </c>
      <c r="AB215">
        <v>208.99850320799999</v>
      </c>
      <c r="AC215">
        <v>-80.834130000000002</v>
      </c>
    </row>
    <row r="216" spans="10:29" x14ac:dyDescent="0.25">
      <c r="J216">
        <v>209.99852371200001</v>
      </c>
      <c r="K216">
        <v>72.251630000000006</v>
      </c>
      <c r="S216">
        <v>209.997375965</v>
      </c>
      <c r="T216">
        <v>174.40989999999999</v>
      </c>
      <c r="AB216">
        <v>209.99721956299999</v>
      </c>
      <c r="AC216">
        <v>-66.3429</v>
      </c>
    </row>
    <row r="217" spans="10:29" x14ac:dyDescent="0.25">
      <c r="J217">
        <v>210.99736118300001</v>
      </c>
      <c r="K217">
        <v>87.201930000000004</v>
      </c>
      <c r="S217">
        <v>210.99851322200001</v>
      </c>
      <c r="T217">
        <v>-170.88910000000001</v>
      </c>
      <c r="AB217">
        <v>210.998408794</v>
      </c>
      <c r="AC217">
        <v>-51.800629999999998</v>
      </c>
    </row>
    <row r="218" spans="10:29" x14ac:dyDescent="0.25">
      <c r="J218">
        <v>211.996199131</v>
      </c>
      <c r="K218">
        <v>101.9871</v>
      </c>
      <c r="S218">
        <v>211.99717807799999</v>
      </c>
      <c r="T218">
        <v>-156.5521</v>
      </c>
      <c r="AB218">
        <v>211.99712610200001</v>
      </c>
      <c r="AC218">
        <v>-37.231940000000002</v>
      </c>
    </row>
    <row r="219" spans="10:29" x14ac:dyDescent="0.25">
      <c r="J219">
        <v>212.997509003</v>
      </c>
      <c r="K219">
        <v>116.9708</v>
      </c>
      <c r="S219">
        <v>212.99831533400001</v>
      </c>
      <c r="T219">
        <v>-142.07660000000001</v>
      </c>
      <c r="AB219">
        <v>212.998314857</v>
      </c>
      <c r="AC219">
        <v>-23.096050000000002</v>
      </c>
    </row>
    <row r="220" spans="10:29" x14ac:dyDescent="0.25">
      <c r="J220">
        <v>213.99634695099999</v>
      </c>
      <c r="K220">
        <v>130.90729999999999</v>
      </c>
      <c r="S220">
        <v>213.996981621</v>
      </c>
      <c r="T220">
        <v>-127.49079999999999</v>
      </c>
      <c r="AB220">
        <v>213.997032166</v>
      </c>
      <c r="AC220">
        <v>-8.8265740000000008</v>
      </c>
    </row>
    <row r="221" spans="10:29" x14ac:dyDescent="0.25">
      <c r="J221">
        <v>214.99765682200001</v>
      </c>
      <c r="K221">
        <v>136.797</v>
      </c>
      <c r="S221">
        <v>214.998118877</v>
      </c>
      <c r="T221">
        <v>-113.767</v>
      </c>
      <c r="AB221">
        <v>214.998221874</v>
      </c>
      <c r="AC221">
        <v>5.9112539999999996</v>
      </c>
    </row>
    <row r="222" spans="10:29" x14ac:dyDescent="0.25">
      <c r="J222">
        <v>215.99649477</v>
      </c>
      <c r="K222">
        <v>136.74</v>
      </c>
      <c r="S222">
        <v>215.996784687</v>
      </c>
      <c r="T222">
        <v>-106.5397</v>
      </c>
      <c r="AB222">
        <v>215.99693918200001</v>
      </c>
      <c r="AC222">
        <v>20.037299999999998</v>
      </c>
    </row>
    <row r="223" spans="10:29" x14ac:dyDescent="0.25">
      <c r="J223">
        <v>216.99780464200001</v>
      </c>
      <c r="K223">
        <v>136.7261</v>
      </c>
      <c r="S223">
        <v>216.997922421</v>
      </c>
      <c r="T223">
        <v>-106.88720000000001</v>
      </c>
      <c r="AB223">
        <v>216.99812841400001</v>
      </c>
      <c r="AC223">
        <v>34.870190000000001</v>
      </c>
    </row>
    <row r="224" spans="10:29" x14ac:dyDescent="0.25">
      <c r="J224">
        <v>217.99664163599999</v>
      </c>
      <c r="K224">
        <v>136.70660000000001</v>
      </c>
      <c r="S224">
        <v>217.99658918399999</v>
      </c>
      <c r="T224">
        <v>-107.0158</v>
      </c>
      <c r="AB224">
        <v>217.99684667599999</v>
      </c>
      <c r="AC224">
        <v>48.645699999999998</v>
      </c>
    </row>
    <row r="225" spans="10:29" x14ac:dyDescent="0.25">
      <c r="J225">
        <v>218.99795246100001</v>
      </c>
      <c r="K225">
        <v>140.18559999999999</v>
      </c>
      <c r="S225">
        <v>218.99772691699999</v>
      </c>
      <c r="T225">
        <v>-107.036</v>
      </c>
      <c r="AB225">
        <v>218.99803638500001</v>
      </c>
      <c r="AC225">
        <v>55.536439999999999</v>
      </c>
    </row>
    <row r="226" spans="10:29" x14ac:dyDescent="0.25">
      <c r="J226">
        <v>219.996789455</v>
      </c>
      <c r="K226">
        <v>154.55449999999999</v>
      </c>
      <c r="S226">
        <v>219.998865604</v>
      </c>
      <c r="T226">
        <v>-107.06180000000001</v>
      </c>
      <c r="AB226">
        <v>219.99675416900001</v>
      </c>
      <c r="AC226">
        <v>55.168900000000001</v>
      </c>
    </row>
    <row r="227" spans="10:29" x14ac:dyDescent="0.25">
      <c r="J227">
        <v>220.99810028100001</v>
      </c>
      <c r="K227">
        <v>169.30500000000001</v>
      </c>
      <c r="S227">
        <v>220.99753236800001</v>
      </c>
      <c r="T227">
        <v>-107.0788</v>
      </c>
      <c r="AB227">
        <v>220.99794435499999</v>
      </c>
      <c r="AC227">
        <v>55.073920000000001</v>
      </c>
    </row>
    <row r="228" spans="10:29" x14ac:dyDescent="0.25">
      <c r="J228">
        <v>221.99693727499999</v>
      </c>
      <c r="K228">
        <v>-175.90010000000001</v>
      </c>
      <c r="S228">
        <v>222.997853279</v>
      </c>
      <c r="AB228">
        <v>221.996662617</v>
      </c>
      <c r="AC228">
        <v>55.13749</v>
      </c>
    </row>
    <row r="229" spans="10:29" x14ac:dyDescent="0.25">
      <c r="J229">
        <v>222.99824810000001</v>
      </c>
      <c r="K229">
        <v>-161.1183</v>
      </c>
      <c r="S229">
        <v>223.99657106399999</v>
      </c>
      <c r="AB229">
        <v>222.997853279</v>
      </c>
      <c r="AC229">
        <v>55.626190000000001</v>
      </c>
    </row>
    <row r="230" spans="10:29" x14ac:dyDescent="0.25">
      <c r="J230">
        <v>223.997085094</v>
      </c>
      <c r="K230">
        <v>-146.4555</v>
      </c>
      <c r="S230">
        <v>224.99776267999999</v>
      </c>
      <c r="AB230">
        <v>223.99657106399999</v>
      </c>
      <c r="AC230">
        <v>66.745090000000005</v>
      </c>
    </row>
    <row r="231" spans="10:29" x14ac:dyDescent="0.25">
      <c r="J231">
        <v>224.99839592000001</v>
      </c>
      <c r="K231">
        <v>-131.7474</v>
      </c>
      <c r="S231">
        <v>225.99648094200001</v>
      </c>
      <c r="AB231">
        <v>224.99776267999999</v>
      </c>
      <c r="AC231">
        <v>80.83229</v>
      </c>
    </row>
    <row r="232" spans="10:29" x14ac:dyDescent="0.25">
      <c r="J232">
        <v>225.997233868</v>
      </c>
      <c r="K232">
        <v>-117.0714</v>
      </c>
      <c r="S232">
        <v>226.997671604</v>
      </c>
      <c r="AB232">
        <v>225.99648094200001</v>
      </c>
      <c r="AC232">
        <v>95.008629999999997</v>
      </c>
    </row>
    <row r="233" spans="10:29" x14ac:dyDescent="0.25">
      <c r="J233">
        <v>226.99607181499999</v>
      </c>
      <c r="K233">
        <v>-102.1288</v>
      </c>
      <c r="S233">
        <v>227.99639081999999</v>
      </c>
      <c r="AB233">
        <v>226.997671604</v>
      </c>
      <c r="AC233">
        <v>109.3939</v>
      </c>
    </row>
    <row r="234" spans="10:29" x14ac:dyDescent="0.25">
      <c r="J234">
        <v>227.997381687</v>
      </c>
      <c r="K234">
        <v>-87.254940000000005</v>
      </c>
      <c r="S234">
        <v>228.997581959</v>
      </c>
      <c r="AB234">
        <v>227.99639081999999</v>
      </c>
      <c r="AC234">
        <v>123.8558</v>
      </c>
    </row>
    <row r="235" spans="10:29" x14ac:dyDescent="0.25">
      <c r="J235">
        <v>228.996220112</v>
      </c>
      <c r="K235">
        <v>-72.305279999999996</v>
      </c>
      <c r="AB235">
        <v>228.997581959</v>
      </c>
      <c r="AC235">
        <v>137.6764</v>
      </c>
    </row>
    <row r="236" spans="10:29" x14ac:dyDescent="0.25">
      <c r="J236">
        <v>229.99752998400001</v>
      </c>
      <c r="K236">
        <v>-57.342089999999999</v>
      </c>
      <c r="AB236">
        <v>229.996302128</v>
      </c>
      <c r="AC236">
        <v>152.34139999999999</v>
      </c>
    </row>
    <row r="237" spans="10:29" x14ac:dyDescent="0.25">
      <c r="J237">
        <v>230.99636793100001</v>
      </c>
      <c r="K237">
        <v>-45.212240000000001</v>
      </c>
      <c r="AB237">
        <v>230.99749326700001</v>
      </c>
      <c r="AC237">
        <v>166.3116</v>
      </c>
    </row>
    <row r="238" spans="10:29" x14ac:dyDescent="0.25">
      <c r="J238">
        <v>231.99767875699999</v>
      </c>
      <c r="K238">
        <v>-45.18844</v>
      </c>
      <c r="AB238">
        <v>231.99621343600001</v>
      </c>
      <c r="AC238">
        <v>-179.10040000000001</v>
      </c>
    </row>
    <row r="239" spans="10:29" x14ac:dyDescent="0.25">
      <c r="J239">
        <v>232.996516705</v>
      </c>
      <c r="K239">
        <v>-45.202489999999997</v>
      </c>
      <c r="AB239">
        <v>232.997405052</v>
      </c>
      <c r="AC239">
        <v>-164.87889999999999</v>
      </c>
    </row>
    <row r="240" spans="10:29" x14ac:dyDescent="0.25">
      <c r="J240">
        <v>233.99782705300001</v>
      </c>
      <c r="K240">
        <v>-45.2209</v>
      </c>
      <c r="AB240">
        <v>233.99859714499999</v>
      </c>
      <c r="AC240">
        <v>-150.32310000000001</v>
      </c>
    </row>
    <row r="241" spans="10:29" x14ac:dyDescent="0.25">
      <c r="J241">
        <v>234.99666547800001</v>
      </c>
      <c r="K241">
        <v>-45.239240000000002</v>
      </c>
      <c r="AB241">
        <v>234.997316837</v>
      </c>
      <c r="AC241">
        <v>-136.405</v>
      </c>
    </row>
    <row r="242" spans="10:29" x14ac:dyDescent="0.25">
      <c r="J242">
        <v>235.997975349</v>
      </c>
      <c r="K242">
        <v>-36.557980000000001</v>
      </c>
      <c r="AB242">
        <v>235.99850893000001</v>
      </c>
      <c r="AC242">
        <v>-125.1027</v>
      </c>
    </row>
    <row r="243" spans="10:29" x14ac:dyDescent="0.25">
      <c r="J243">
        <v>236.99681425099999</v>
      </c>
      <c r="K243">
        <v>-21.839950000000002</v>
      </c>
      <c r="AB243">
        <v>236.997229576</v>
      </c>
      <c r="AC243">
        <v>-125.8284</v>
      </c>
    </row>
    <row r="244" spans="10:29" x14ac:dyDescent="0.25">
      <c r="J244">
        <v>237.99812459899999</v>
      </c>
      <c r="K244">
        <v>-7.1578470000000003</v>
      </c>
      <c r="AB244">
        <v>237.998421192</v>
      </c>
      <c r="AC244">
        <v>-125.8871</v>
      </c>
    </row>
    <row r="245" spans="10:29" x14ac:dyDescent="0.25">
      <c r="J245">
        <v>238.99696254700001</v>
      </c>
      <c r="K245">
        <v>7.4529829999999997</v>
      </c>
      <c r="AB245">
        <v>238.997141838</v>
      </c>
      <c r="AC245">
        <v>-125.86</v>
      </c>
    </row>
    <row r="246" spans="10:29" x14ac:dyDescent="0.25">
      <c r="J246">
        <v>239.99827337299999</v>
      </c>
      <c r="K246">
        <v>22.06962</v>
      </c>
      <c r="AB246">
        <v>239.99833440800001</v>
      </c>
      <c r="AC246">
        <v>-125.8612</v>
      </c>
    </row>
    <row r="247" spans="10:29" x14ac:dyDescent="0.25">
      <c r="J247">
        <v>240.99711131999999</v>
      </c>
      <c r="K247">
        <v>36.740699999999997</v>
      </c>
      <c r="AB247">
        <v>240.99705505399999</v>
      </c>
      <c r="AC247">
        <v>-117.3323</v>
      </c>
    </row>
    <row r="248" spans="10:29" x14ac:dyDescent="0.25">
      <c r="J248">
        <v>241.995949268</v>
      </c>
      <c r="K248">
        <v>51.416460000000001</v>
      </c>
      <c r="AB248">
        <v>241.998247623</v>
      </c>
      <c r="AC248">
        <v>-103.4676</v>
      </c>
    </row>
    <row r="249" spans="10:29" x14ac:dyDescent="0.25">
      <c r="J249">
        <v>242.997259617</v>
      </c>
      <c r="K249">
        <v>66.334140000000005</v>
      </c>
      <c r="AB249">
        <v>242.99696826900001</v>
      </c>
      <c r="AC249">
        <v>-88.88091</v>
      </c>
    </row>
    <row r="250" spans="10:29" x14ac:dyDescent="0.25">
      <c r="J250">
        <v>243.99609756500001</v>
      </c>
      <c r="K250">
        <v>81.351349999999996</v>
      </c>
      <c r="AB250">
        <v>243.99816083900001</v>
      </c>
      <c r="AC250">
        <v>-75.0745</v>
      </c>
    </row>
    <row r="251" spans="10:29" x14ac:dyDescent="0.25">
      <c r="J251">
        <v>244.99740791299999</v>
      </c>
      <c r="K251">
        <v>96.359059999999999</v>
      </c>
      <c r="AB251">
        <v>244.99688148499999</v>
      </c>
      <c r="AC251">
        <v>-60.77975</v>
      </c>
    </row>
    <row r="252" spans="10:29" x14ac:dyDescent="0.25">
      <c r="J252">
        <v>245.99624681500001</v>
      </c>
      <c r="K252">
        <v>111.20269999999999</v>
      </c>
      <c r="AB252">
        <v>245.998074532</v>
      </c>
      <c r="AC252">
        <v>-46.323920000000001</v>
      </c>
    </row>
    <row r="253" spans="10:29" x14ac:dyDescent="0.25">
      <c r="J253">
        <v>246.99755716300001</v>
      </c>
      <c r="K253">
        <v>125.1628</v>
      </c>
      <c r="AB253">
        <v>246.996795177</v>
      </c>
      <c r="AC253">
        <v>-32.362969999999997</v>
      </c>
    </row>
    <row r="254" spans="10:29" x14ac:dyDescent="0.25">
      <c r="J254">
        <v>247.996395111</v>
      </c>
      <c r="K254">
        <v>132.39189999999999</v>
      </c>
      <c r="AB254">
        <v>247.997988701</v>
      </c>
      <c r="AC254">
        <v>-17.859279999999998</v>
      </c>
    </row>
    <row r="255" spans="10:29" x14ac:dyDescent="0.25">
      <c r="J255">
        <v>248.99770593599999</v>
      </c>
      <c r="K255">
        <v>132.376</v>
      </c>
      <c r="AB255">
        <v>248.99670982399999</v>
      </c>
      <c r="AC255">
        <v>-3.314899</v>
      </c>
    </row>
    <row r="256" spans="10:29" x14ac:dyDescent="0.25">
      <c r="J256">
        <v>249.996543884</v>
      </c>
      <c r="K256">
        <v>132.3571</v>
      </c>
      <c r="AB256">
        <v>249.99790286999999</v>
      </c>
      <c r="AC256">
        <v>10.29696</v>
      </c>
    </row>
    <row r="257" spans="10:29" x14ac:dyDescent="0.25">
      <c r="J257">
        <v>250.997854233</v>
      </c>
      <c r="K257">
        <v>132.34440000000001</v>
      </c>
      <c r="AB257">
        <v>250.996623516</v>
      </c>
      <c r="AC257">
        <v>24.319189999999999</v>
      </c>
    </row>
    <row r="258" spans="10:29" x14ac:dyDescent="0.25">
      <c r="J258">
        <v>251.99669265700001</v>
      </c>
      <c r="K258">
        <v>133.1814</v>
      </c>
      <c r="AB258">
        <v>251.997817516</v>
      </c>
      <c r="AC258">
        <v>38.844430000000003</v>
      </c>
    </row>
    <row r="259" spans="10:29" x14ac:dyDescent="0.25">
      <c r="J259">
        <v>252.99800348299999</v>
      </c>
      <c r="K259">
        <v>146.68979999999999</v>
      </c>
      <c r="AB259">
        <v>252.99653863899999</v>
      </c>
      <c r="AC259">
        <v>51.459209999999999</v>
      </c>
    </row>
    <row r="260" spans="10:29" x14ac:dyDescent="0.25">
      <c r="J260">
        <v>253.99684190799999</v>
      </c>
      <c r="K260">
        <v>161.1294</v>
      </c>
      <c r="AB260">
        <v>253.99773263899999</v>
      </c>
      <c r="AC260">
        <v>53.823419999999999</v>
      </c>
    </row>
    <row r="261" spans="10:29" x14ac:dyDescent="0.25">
      <c r="J261">
        <v>254.99567985499999</v>
      </c>
      <c r="K261">
        <v>175.87190000000001</v>
      </c>
      <c r="AB261">
        <v>254.99645471599999</v>
      </c>
      <c r="AC261">
        <v>53.917349999999999</v>
      </c>
    </row>
    <row r="262" spans="10:29" x14ac:dyDescent="0.25">
      <c r="J262">
        <v>255.996990681</v>
      </c>
      <c r="K262">
        <v>-169.25630000000001</v>
      </c>
      <c r="AB262">
        <v>255.99764871599999</v>
      </c>
      <c r="AC262">
        <v>53.931820000000002</v>
      </c>
    </row>
    <row r="263" spans="10:29" x14ac:dyDescent="0.25">
      <c r="J263">
        <v>256.99582910499998</v>
      </c>
      <c r="K263">
        <v>-154.47579999999999</v>
      </c>
      <c r="AB263">
        <v>256.99637031600003</v>
      </c>
      <c r="AC263">
        <v>53.955390000000001</v>
      </c>
    </row>
    <row r="264" spans="10:29" x14ac:dyDescent="0.25">
      <c r="J264">
        <v>257.99713993099999</v>
      </c>
      <c r="K264">
        <v>-139.55959999999999</v>
      </c>
      <c r="AB264">
        <v>257.99756431600002</v>
      </c>
      <c r="AC264">
        <v>57.934629999999999</v>
      </c>
    </row>
    <row r="265" spans="10:29" x14ac:dyDescent="0.25">
      <c r="J265">
        <v>258.99597835499998</v>
      </c>
      <c r="K265">
        <v>-124.8028</v>
      </c>
      <c r="AB265">
        <v>258.99628686900002</v>
      </c>
      <c r="AC265">
        <v>71.311350000000004</v>
      </c>
    </row>
    <row r="266" spans="10:29" x14ac:dyDescent="0.25">
      <c r="J266">
        <v>259.99728870400003</v>
      </c>
      <c r="K266">
        <v>-109.94580000000001</v>
      </c>
      <c r="AB266">
        <v>259.99748182299999</v>
      </c>
      <c r="AC266">
        <v>86.033360000000002</v>
      </c>
    </row>
    <row r="267" spans="10:29" x14ac:dyDescent="0.25">
      <c r="J267">
        <v>260.99612760500003</v>
      </c>
      <c r="K267">
        <v>-95.223770000000002</v>
      </c>
      <c r="AB267">
        <v>260.99620437599998</v>
      </c>
      <c r="AC267">
        <v>100.1379</v>
      </c>
    </row>
    <row r="268" spans="10:29" x14ac:dyDescent="0.25">
      <c r="J268">
        <v>261.99743890799999</v>
      </c>
      <c r="K268">
        <v>-80.626720000000006</v>
      </c>
      <c r="AB268">
        <v>261.99739885299999</v>
      </c>
      <c r="AC268">
        <v>114.3639</v>
      </c>
    </row>
    <row r="269" spans="10:29" x14ac:dyDescent="0.25">
      <c r="J269">
        <v>262.99627733199998</v>
      </c>
      <c r="K269">
        <v>-66.319469999999995</v>
      </c>
      <c r="AB269">
        <v>262.99612140699998</v>
      </c>
      <c r="AC269">
        <v>128.56559999999999</v>
      </c>
    </row>
    <row r="270" spans="10:29" x14ac:dyDescent="0.25">
      <c r="J270">
        <v>263.99758768100003</v>
      </c>
      <c r="K270">
        <v>-53.489939999999997</v>
      </c>
      <c r="AB270">
        <v>263.99731636000001</v>
      </c>
      <c r="AC270">
        <v>142.90960000000001</v>
      </c>
    </row>
    <row r="271" spans="10:29" x14ac:dyDescent="0.25">
      <c r="J271">
        <v>264.99642658200003</v>
      </c>
      <c r="K271">
        <v>-50.652540000000002</v>
      </c>
      <c r="AB271">
        <v>264.99603986699998</v>
      </c>
      <c r="AC271">
        <v>157.14619999999999</v>
      </c>
    </row>
    <row r="272" spans="10:29" x14ac:dyDescent="0.25">
      <c r="J272">
        <v>265.99773788499999</v>
      </c>
      <c r="K272">
        <v>-50.704569999999997</v>
      </c>
      <c r="AB272">
        <v>265.99723577499998</v>
      </c>
      <c r="AC272">
        <v>171.42930000000001</v>
      </c>
    </row>
    <row r="273" spans="10:29" x14ac:dyDescent="0.25">
      <c r="J273">
        <v>266.99657630899998</v>
      </c>
      <c r="K273">
        <v>-50.740490000000001</v>
      </c>
      <c r="AB273">
        <v>266.99595880499999</v>
      </c>
      <c r="AC273">
        <v>-174.33590000000001</v>
      </c>
    </row>
    <row r="274" spans="10:29" x14ac:dyDescent="0.25">
      <c r="J274">
        <v>267.99788665800003</v>
      </c>
      <c r="K274">
        <v>-50.771149999999999</v>
      </c>
      <c r="AB274">
        <v>267.99715471299999</v>
      </c>
      <c r="AC274">
        <v>-160.08009999999999</v>
      </c>
    </row>
    <row r="275" spans="10:29" x14ac:dyDescent="0.25">
      <c r="J275">
        <v>268.99672555900003</v>
      </c>
      <c r="K275">
        <v>-45.177570000000003</v>
      </c>
      <c r="AB275">
        <v>268.99587822000001</v>
      </c>
      <c r="AC275">
        <v>-145.81450000000001</v>
      </c>
    </row>
    <row r="276" spans="10:29" x14ac:dyDescent="0.25">
      <c r="J276">
        <v>269.995563984</v>
      </c>
      <c r="K276">
        <v>-30.75018</v>
      </c>
      <c r="AB276">
        <v>269.99707412700002</v>
      </c>
      <c r="AC276">
        <v>-132.1986</v>
      </c>
    </row>
    <row r="277" spans="10:29" x14ac:dyDescent="0.25">
      <c r="J277">
        <v>270.99687528599998</v>
      </c>
      <c r="K277">
        <v>-16.134730000000001</v>
      </c>
      <c r="AB277">
        <v>270.995798111</v>
      </c>
      <c r="AC277">
        <v>-127.2653</v>
      </c>
    </row>
    <row r="278" spans="10:29" x14ac:dyDescent="0.25">
      <c r="J278">
        <v>271.99571323399999</v>
      </c>
      <c r="K278">
        <v>-1.400768</v>
      </c>
      <c r="AB278">
        <v>271.996994019</v>
      </c>
      <c r="AC278">
        <v>-127.15779999999999</v>
      </c>
    </row>
    <row r="279" spans="10:29" x14ac:dyDescent="0.25">
      <c r="J279">
        <v>272.99702453600003</v>
      </c>
      <c r="K279">
        <v>13.54834</v>
      </c>
      <c r="AB279">
        <v>272.99819040300002</v>
      </c>
      <c r="AC279">
        <v>-127.176</v>
      </c>
    </row>
    <row r="280" spans="10:29" x14ac:dyDescent="0.25">
      <c r="J280">
        <v>273.995862961</v>
      </c>
      <c r="K280">
        <v>28.374230000000001</v>
      </c>
      <c r="AB280">
        <v>273.996914387</v>
      </c>
      <c r="AC280">
        <v>-127.148</v>
      </c>
    </row>
    <row r="281" spans="10:29" x14ac:dyDescent="0.25">
      <c r="J281">
        <v>274.99717378600002</v>
      </c>
      <c r="K281">
        <v>43.260210000000001</v>
      </c>
      <c r="AB281">
        <v>274.99811077099997</v>
      </c>
      <c r="AC281">
        <v>-125.16630000000001</v>
      </c>
    </row>
    <row r="282" spans="10:29" x14ac:dyDescent="0.25">
      <c r="J282">
        <v>275.99601221099999</v>
      </c>
      <c r="K282">
        <v>58.115749999999998</v>
      </c>
      <c r="AB282">
        <v>275.99683475500001</v>
      </c>
      <c r="AC282">
        <v>-112.9145</v>
      </c>
    </row>
    <row r="283" spans="10:29" x14ac:dyDescent="0.25">
      <c r="J283">
        <v>276.997322559</v>
      </c>
      <c r="K283">
        <v>72.961299999999994</v>
      </c>
      <c r="AB283">
        <v>276.99803161599999</v>
      </c>
      <c r="AC283">
        <v>-98.763580000000005</v>
      </c>
    </row>
    <row r="284" spans="10:29" x14ac:dyDescent="0.25">
      <c r="J284">
        <v>277.99616146099999</v>
      </c>
      <c r="K284">
        <v>87.689449999999994</v>
      </c>
      <c r="AB284">
        <v>277.99675607699999</v>
      </c>
      <c r="AC284">
        <v>-84.463260000000005</v>
      </c>
    </row>
    <row r="285" spans="10:29" x14ac:dyDescent="0.25">
      <c r="J285">
        <v>278.99747180899999</v>
      </c>
      <c r="K285">
        <v>102.54559999999999</v>
      </c>
      <c r="AB285">
        <v>278.99795246100001</v>
      </c>
      <c r="AC285">
        <v>-70.786569999999998</v>
      </c>
    </row>
    <row r="286" spans="10:29" x14ac:dyDescent="0.25">
      <c r="J286">
        <v>279.99631071099998</v>
      </c>
      <c r="K286">
        <v>117.11069999999999</v>
      </c>
      <c r="AB286">
        <v>279.99667739900002</v>
      </c>
      <c r="AC286">
        <v>-56.658859999999997</v>
      </c>
    </row>
    <row r="287" spans="10:29" x14ac:dyDescent="0.25">
      <c r="J287">
        <v>280.99762105899998</v>
      </c>
      <c r="K287">
        <v>127.8409</v>
      </c>
      <c r="AB287">
        <v>280.99787473700002</v>
      </c>
      <c r="AC287">
        <v>-42.173760000000001</v>
      </c>
    </row>
    <row r="288" spans="10:29" x14ac:dyDescent="0.25">
      <c r="J288">
        <v>281.99645948400001</v>
      </c>
      <c r="K288">
        <v>127.3716</v>
      </c>
      <c r="AB288">
        <v>281.99659919700002</v>
      </c>
      <c r="AC288">
        <v>-27.700970000000002</v>
      </c>
    </row>
    <row r="289" spans="10:29" x14ac:dyDescent="0.25">
      <c r="J289">
        <v>282.99777078599999</v>
      </c>
      <c r="K289">
        <v>127.3548</v>
      </c>
      <c r="AB289">
        <v>282.99779653500002</v>
      </c>
      <c r="AC289">
        <v>-13.56657</v>
      </c>
    </row>
    <row r="290" spans="10:29" x14ac:dyDescent="0.25">
      <c r="J290">
        <v>283.99660873400001</v>
      </c>
      <c r="K290">
        <v>127.3175</v>
      </c>
      <c r="AB290">
        <v>283.99652099600002</v>
      </c>
      <c r="AC290">
        <v>0.87639020000000001</v>
      </c>
    </row>
    <row r="291" spans="10:29" x14ac:dyDescent="0.25">
      <c r="J291">
        <v>284.99544763599999</v>
      </c>
      <c r="K291">
        <v>127.3389</v>
      </c>
      <c r="AB291">
        <v>284.99771833400001</v>
      </c>
      <c r="AC291">
        <v>15.440580000000001</v>
      </c>
    </row>
    <row r="292" spans="10:29" x14ac:dyDescent="0.25">
      <c r="J292">
        <v>285.99675893800003</v>
      </c>
      <c r="K292">
        <v>139.19630000000001</v>
      </c>
      <c r="AB292">
        <v>285.99644327200002</v>
      </c>
      <c r="AC292">
        <v>29.569510000000001</v>
      </c>
    </row>
    <row r="293" spans="10:29" x14ac:dyDescent="0.25">
      <c r="J293">
        <v>286.995597363</v>
      </c>
      <c r="K293">
        <v>153.8486</v>
      </c>
      <c r="AB293">
        <v>286.99764061000002</v>
      </c>
      <c r="AC293">
        <v>43.962569999999999</v>
      </c>
    </row>
    <row r="294" spans="10:29" x14ac:dyDescent="0.25">
      <c r="J294">
        <v>287.99690771100001</v>
      </c>
      <c r="K294">
        <v>168.5806</v>
      </c>
      <c r="AB294">
        <v>287.996366024</v>
      </c>
      <c r="AC294">
        <v>52.803249999999998</v>
      </c>
    </row>
    <row r="295" spans="10:29" x14ac:dyDescent="0.25">
      <c r="J295">
        <v>288.99574661299999</v>
      </c>
      <c r="K295">
        <v>-176.7022</v>
      </c>
      <c r="AB295">
        <v>288.99756336199999</v>
      </c>
      <c r="AC295">
        <v>52.06794</v>
      </c>
    </row>
    <row r="296" spans="10:29" x14ac:dyDescent="0.25">
      <c r="J296">
        <v>289.99705791500003</v>
      </c>
      <c r="K296">
        <v>-161.89879999999999</v>
      </c>
      <c r="AB296">
        <v>289.99628925299999</v>
      </c>
      <c r="AC296">
        <v>52.033630000000002</v>
      </c>
    </row>
    <row r="297" spans="10:29" x14ac:dyDescent="0.25">
      <c r="J297">
        <v>290.99589633900001</v>
      </c>
      <c r="K297">
        <v>-147.16</v>
      </c>
      <c r="AB297">
        <v>290.997487068</v>
      </c>
      <c r="AC297">
        <v>52.040419999999997</v>
      </c>
    </row>
    <row r="298" spans="10:29" x14ac:dyDescent="0.25">
      <c r="J298">
        <v>291.99720668800001</v>
      </c>
      <c r="K298">
        <v>-132.44569999999999</v>
      </c>
      <c r="AB298">
        <v>291.99621295899999</v>
      </c>
      <c r="AC298">
        <v>52.419780000000003</v>
      </c>
    </row>
    <row r="299" spans="10:29" x14ac:dyDescent="0.25">
      <c r="J299">
        <v>292.996045589</v>
      </c>
      <c r="K299">
        <v>-117.9008</v>
      </c>
      <c r="AB299">
        <v>292.997410774</v>
      </c>
      <c r="AC299">
        <v>63.379399999999997</v>
      </c>
    </row>
    <row r="300" spans="10:29" x14ac:dyDescent="0.25">
      <c r="J300">
        <v>293.99735689200003</v>
      </c>
      <c r="K300">
        <v>-103.2517</v>
      </c>
      <c r="AB300">
        <v>293.99613666499999</v>
      </c>
      <c r="AC300">
        <v>77.528360000000006</v>
      </c>
    </row>
    <row r="301" spans="10:29" x14ac:dyDescent="0.25">
      <c r="J301">
        <v>294.99619531600001</v>
      </c>
      <c r="K301">
        <v>-88.500739999999993</v>
      </c>
      <c r="AB301">
        <v>294.99733543399998</v>
      </c>
      <c r="AC301">
        <v>91.359020000000001</v>
      </c>
    </row>
    <row r="302" spans="10:29" x14ac:dyDescent="0.25">
      <c r="J302">
        <v>295.99750661799999</v>
      </c>
      <c r="K302">
        <v>-73.536490000000001</v>
      </c>
      <c r="AB302">
        <v>295.99606180199999</v>
      </c>
      <c r="AC302">
        <v>105.96810000000001</v>
      </c>
    </row>
    <row r="303" spans="10:29" x14ac:dyDescent="0.25">
      <c r="J303">
        <v>296.99634504300002</v>
      </c>
      <c r="K303">
        <v>-59.835769999999997</v>
      </c>
      <c r="AB303">
        <v>296.99726057100003</v>
      </c>
      <c r="AC303">
        <v>120.14360000000001</v>
      </c>
    </row>
    <row r="304" spans="10:29" x14ac:dyDescent="0.25">
      <c r="J304">
        <v>297.997656345</v>
      </c>
      <c r="K304">
        <v>-55.274790000000003</v>
      </c>
      <c r="AB304">
        <v>297.99598693799999</v>
      </c>
      <c r="AC304">
        <v>134.50729999999999</v>
      </c>
    </row>
    <row r="305" spans="10:29" x14ac:dyDescent="0.25">
      <c r="J305">
        <v>298.99649477000003</v>
      </c>
      <c r="K305">
        <v>-55.36103</v>
      </c>
      <c r="AB305">
        <v>298.99718618399999</v>
      </c>
      <c r="AC305">
        <v>149.018</v>
      </c>
    </row>
    <row r="306" spans="10:29" x14ac:dyDescent="0.25">
      <c r="J306">
        <v>299.99533414799998</v>
      </c>
      <c r="K306">
        <v>-55.399509999999999</v>
      </c>
      <c r="AB306">
        <v>299.99591350600002</v>
      </c>
      <c r="AC306">
        <v>163.55600000000001</v>
      </c>
    </row>
    <row r="307" spans="10:29" x14ac:dyDescent="0.25">
      <c r="J307">
        <v>300.99664497399999</v>
      </c>
      <c r="K307">
        <v>-55.443899999999999</v>
      </c>
      <c r="AB307">
        <v>300.99711275099997</v>
      </c>
      <c r="AC307">
        <v>177.99469999999999</v>
      </c>
    </row>
    <row r="308" spans="10:29" x14ac:dyDescent="0.25">
      <c r="J308">
        <v>301.99548387499999</v>
      </c>
      <c r="K308">
        <v>-52.189790000000002</v>
      </c>
      <c r="AB308">
        <v>301.99584007300001</v>
      </c>
      <c r="AC308">
        <v>-167.61330000000001</v>
      </c>
    </row>
    <row r="309" spans="10:29" x14ac:dyDescent="0.25">
      <c r="J309">
        <v>302.99679517700002</v>
      </c>
      <c r="K309">
        <v>-37.859490000000001</v>
      </c>
      <c r="AB309">
        <v>302.99703931800002</v>
      </c>
      <c r="AC309">
        <v>-153.23699999999999</v>
      </c>
    </row>
    <row r="310" spans="10:29" x14ac:dyDescent="0.25">
      <c r="J310">
        <v>303.99563407900001</v>
      </c>
      <c r="K310">
        <v>-23.257239999999999</v>
      </c>
      <c r="AB310">
        <v>303.99576664</v>
      </c>
      <c r="AC310">
        <v>-139.3596</v>
      </c>
    </row>
    <row r="311" spans="10:29" x14ac:dyDescent="0.25">
      <c r="J311">
        <v>304.99694442700002</v>
      </c>
      <c r="K311">
        <v>-8.5283630000000006</v>
      </c>
      <c r="AB311">
        <v>304.99696636200002</v>
      </c>
      <c r="AC311">
        <v>-130.1104</v>
      </c>
    </row>
    <row r="312" spans="10:29" x14ac:dyDescent="0.25">
      <c r="J312">
        <v>305.99578380600002</v>
      </c>
      <c r="K312">
        <v>5.9857399999999998</v>
      </c>
      <c r="AB312">
        <v>305.995693684</v>
      </c>
      <c r="AC312">
        <v>-130.89789999999999</v>
      </c>
    </row>
    <row r="313" spans="10:29" x14ac:dyDescent="0.25">
      <c r="J313">
        <v>306.99709415400002</v>
      </c>
      <c r="K313">
        <v>20.432639999999999</v>
      </c>
      <c r="AB313">
        <v>306.99689388299998</v>
      </c>
      <c r="AC313">
        <v>-130.93629999999999</v>
      </c>
    </row>
    <row r="314" spans="10:29" x14ac:dyDescent="0.25">
      <c r="J314">
        <v>307.99593305600001</v>
      </c>
      <c r="K314">
        <v>34.770209999999999</v>
      </c>
      <c r="AB314">
        <v>307.99562168099999</v>
      </c>
      <c r="AC314">
        <v>-130.93700000000001</v>
      </c>
    </row>
    <row r="315" spans="10:29" x14ac:dyDescent="0.25">
      <c r="J315">
        <v>308.99724388099997</v>
      </c>
      <c r="K315">
        <v>49.447890000000001</v>
      </c>
      <c r="AB315">
        <v>308.996821404</v>
      </c>
      <c r="AC315">
        <v>-130.70959999999999</v>
      </c>
    </row>
    <row r="316" spans="10:29" x14ac:dyDescent="0.25">
      <c r="J316">
        <v>309.99608278300002</v>
      </c>
      <c r="K316">
        <v>64.248940000000005</v>
      </c>
      <c r="AB316">
        <v>309.99554920200001</v>
      </c>
      <c r="AC316">
        <v>-120.1752</v>
      </c>
    </row>
    <row r="317" spans="10:29" x14ac:dyDescent="0.25">
      <c r="J317">
        <v>310.997394085</v>
      </c>
      <c r="K317">
        <v>79.19462</v>
      </c>
      <c r="AB317">
        <v>310.996749878</v>
      </c>
      <c r="AC317">
        <v>-105.90009999999999</v>
      </c>
    </row>
    <row r="318" spans="10:29" x14ac:dyDescent="0.25">
      <c r="J318">
        <v>311.99623251000003</v>
      </c>
      <c r="K318">
        <v>94.028589999999994</v>
      </c>
      <c r="AB318">
        <v>311.99547815300002</v>
      </c>
      <c r="AC318">
        <v>-91.80883</v>
      </c>
    </row>
    <row r="319" spans="10:29" x14ac:dyDescent="0.25">
      <c r="J319">
        <v>312.99507093400001</v>
      </c>
      <c r="K319">
        <v>108.8875</v>
      </c>
      <c r="AB319">
        <v>312.99667787599998</v>
      </c>
      <c r="AC319">
        <v>-77.407089999999997</v>
      </c>
    </row>
    <row r="320" spans="10:29" x14ac:dyDescent="0.25">
      <c r="J320">
        <v>313.99638223599999</v>
      </c>
      <c r="K320">
        <v>121.40649999999999</v>
      </c>
      <c r="AB320">
        <v>313.99540662800001</v>
      </c>
      <c r="AC320">
        <v>-63.11645</v>
      </c>
    </row>
    <row r="321" spans="10:29" x14ac:dyDescent="0.25">
      <c r="J321">
        <v>314.99522113799998</v>
      </c>
      <c r="K321">
        <v>122.44289999999999</v>
      </c>
      <c r="AB321">
        <v>314.99660682699999</v>
      </c>
      <c r="AC321">
        <v>-49.022019999999998</v>
      </c>
    </row>
    <row r="322" spans="10:29" x14ac:dyDescent="0.25">
      <c r="J322">
        <v>315.99653244000001</v>
      </c>
      <c r="K322">
        <v>122.4196</v>
      </c>
      <c r="AB322">
        <v>315.99533510200001</v>
      </c>
      <c r="AC322">
        <v>-34.794229999999999</v>
      </c>
    </row>
    <row r="323" spans="10:29" x14ac:dyDescent="0.25">
      <c r="J323">
        <v>316.99537086499998</v>
      </c>
      <c r="K323">
        <v>122.3867</v>
      </c>
      <c r="AB323">
        <v>316.99653530099999</v>
      </c>
      <c r="AC323">
        <v>-20.830970000000001</v>
      </c>
    </row>
    <row r="324" spans="10:29" x14ac:dyDescent="0.25">
      <c r="J324">
        <v>317.99668216700002</v>
      </c>
      <c r="K324">
        <v>122.3492</v>
      </c>
      <c r="AB324">
        <v>317.99773597699999</v>
      </c>
      <c r="AC324">
        <v>-6.2622390000000001</v>
      </c>
    </row>
    <row r="325" spans="10:29" x14ac:dyDescent="0.25">
      <c r="J325">
        <v>318.99552059199999</v>
      </c>
      <c r="K325">
        <v>128.47</v>
      </c>
      <c r="AB325">
        <v>318.99646520599998</v>
      </c>
      <c r="AC325">
        <v>8.4238510000000009</v>
      </c>
    </row>
    <row r="326" spans="10:29" x14ac:dyDescent="0.25">
      <c r="J326">
        <v>319.99683189400002</v>
      </c>
      <c r="K326">
        <v>143.12209999999999</v>
      </c>
      <c r="AB326">
        <v>319.99766588199998</v>
      </c>
      <c r="AC326">
        <v>22.09496</v>
      </c>
    </row>
    <row r="327" spans="10:29" x14ac:dyDescent="0.25">
      <c r="J327">
        <v>320.995670319</v>
      </c>
      <c r="K327">
        <v>157.79929999999999</v>
      </c>
      <c r="AB327">
        <v>320.99639463400001</v>
      </c>
      <c r="AC327">
        <v>36.252070000000003</v>
      </c>
    </row>
    <row r="328" spans="10:29" x14ac:dyDescent="0.25">
      <c r="J328">
        <v>321.99698162099997</v>
      </c>
      <c r="K328">
        <v>172.5993</v>
      </c>
      <c r="AB328">
        <v>321.99759578700002</v>
      </c>
      <c r="AC328">
        <v>48.317030000000003</v>
      </c>
    </row>
    <row r="329" spans="10:29" x14ac:dyDescent="0.25">
      <c r="J329">
        <v>322.99582099899999</v>
      </c>
      <c r="K329">
        <v>-172.64279999999999</v>
      </c>
      <c r="AB329">
        <v>322.99632501600001</v>
      </c>
      <c r="AC329">
        <v>48.727519999999998</v>
      </c>
    </row>
    <row r="330" spans="10:29" x14ac:dyDescent="0.25">
      <c r="J330">
        <v>323.99713230100002</v>
      </c>
      <c r="K330">
        <v>-157.84119999999999</v>
      </c>
      <c r="AB330">
        <v>323.99752616900003</v>
      </c>
      <c r="AC330">
        <v>48.641840000000002</v>
      </c>
    </row>
    <row r="331" spans="10:29" x14ac:dyDescent="0.25">
      <c r="J331">
        <v>324.995970726</v>
      </c>
      <c r="K331">
        <v>-143.0872</v>
      </c>
      <c r="AB331">
        <v>324.99625539800002</v>
      </c>
      <c r="AC331">
        <v>48.647489999999998</v>
      </c>
    </row>
    <row r="332" spans="10:29" x14ac:dyDescent="0.25">
      <c r="J332">
        <v>325.99728250499999</v>
      </c>
      <c r="K332">
        <v>-128.28020000000001</v>
      </c>
      <c r="AB332">
        <v>325.99745655100003</v>
      </c>
      <c r="AC332">
        <v>48.633830000000003</v>
      </c>
    </row>
    <row r="333" spans="10:29" x14ac:dyDescent="0.25">
      <c r="J333">
        <v>326.99612140699998</v>
      </c>
      <c r="K333">
        <v>-113.5157</v>
      </c>
      <c r="AB333">
        <v>326.996186733</v>
      </c>
      <c r="AC333">
        <v>54.263159999999999</v>
      </c>
    </row>
    <row r="334" spans="10:29" x14ac:dyDescent="0.25">
      <c r="J334">
        <v>327.99496078499999</v>
      </c>
      <c r="K334">
        <v>-98.769819999999996</v>
      </c>
      <c r="AB334">
        <v>327.99738836300003</v>
      </c>
      <c r="AC334">
        <v>67.805340000000001</v>
      </c>
    </row>
    <row r="335" spans="10:29" x14ac:dyDescent="0.25">
      <c r="J335">
        <v>328.99627161000001</v>
      </c>
      <c r="K335">
        <v>-84.040059999999997</v>
      </c>
      <c r="AB335">
        <v>328.99611806899998</v>
      </c>
      <c r="AC335">
        <v>82.338639999999998</v>
      </c>
    </row>
    <row r="336" spans="10:29" x14ac:dyDescent="0.25">
      <c r="J336">
        <v>329.99511098900001</v>
      </c>
      <c r="K336">
        <v>-69.701369999999997</v>
      </c>
      <c r="AB336">
        <v>329.99732065199998</v>
      </c>
      <c r="AC336">
        <v>97.056809999999999</v>
      </c>
    </row>
    <row r="337" spans="10:29" x14ac:dyDescent="0.25">
      <c r="J337">
        <v>330.99642229099999</v>
      </c>
      <c r="K337">
        <v>-59.213410000000003</v>
      </c>
      <c r="AB337">
        <v>330.99605035799999</v>
      </c>
      <c r="AC337">
        <v>111.0103</v>
      </c>
    </row>
    <row r="338" spans="10:29" x14ac:dyDescent="0.25">
      <c r="J338">
        <v>331.995261669</v>
      </c>
      <c r="K338">
        <v>-59.736379999999997</v>
      </c>
      <c r="AB338">
        <v>331.997252941</v>
      </c>
      <c r="AC338">
        <v>125.721</v>
      </c>
    </row>
    <row r="339" spans="10:29" x14ac:dyDescent="0.25">
      <c r="J339">
        <v>332.99657344799999</v>
      </c>
      <c r="K339">
        <v>-59.777999999999999</v>
      </c>
      <c r="AB339">
        <v>332.99598360099998</v>
      </c>
      <c r="AC339">
        <v>140.08750000000001</v>
      </c>
    </row>
    <row r="340" spans="10:29" x14ac:dyDescent="0.25">
      <c r="J340">
        <v>333.995412827</v>
      </c>
      <c r="K340">
        <v>-59.817450000000001</v>
      </c>
      <c r="AB340">
        <v>333.99718618399999</v>
      </c>
      <c r="AC340">
        <v>154.48519999999999</v>
      </c>
    </row>
    <row r="341" spans="10:29" x14ac:dyDescent="0.25">
      <c r="J341">
        <v>334.99672412899997</v>
      </c>
      <c r="K341">
        <v>-59.850879999999997</v>
      </c>
      <c r="AB341">
        <v>334.99591684299997</v>
      </c>
      <c r="AC341">
        <v>168.70349999999999</v>
      </c>
    </row>
    <row r="342" spans="10:29" x14ac:dyDescent="0.25">
      <c r="J342">
        <v>335.99556303000003</v>
      </c>
      <c r="K342">
        <v>-59.88973</v>
      </c>
      <c r="AB342">
        <v>335.99711990399999</v>
      </c>
      <c r="AC342">
        <v>-176.68899999999999</v>
      </c>
    </row>
    <row r="343" spans="10:29" x14ac:dyDescent="0.25">
      <c r="J343">
        <v>336.99687528599998</v>
      </c>
      <c r="K343">
        <v>-59.921050000000001</v>
      </c>
      <c r="AB343">
        <v>336.99585056299998</v>
      </c>
      <c r="AC343">
        <v>-162.5393</v>
      </c>
    </row>
    <row r="344" spans="10:29" x14ac:dyDescent="0.25">
      <c r="J344">
        <v>337.99571418800002</v>
      </c>
      <c r="K344">
        <v>-59.946249999999999</v>
      </c>
      <c r="AB344">
        <v>337.997053623</v>
      </c>
      <c r="AC344">
        <v>-147.89080000000001</v>
      </c>
    </row>
    <row r="345" spans="10:29" x14ac:dyDescent="0.25">
      <c r="J345">
        <v>338.99702644299998</v>
      </c>
      <c r="K345">
        <v>-59.979300000000002</v>
      </c>
      <c r="AB345">
        <v>338.99578523600002</v>
      </c>
      <c r="AC345">
        <v>-135.0087</v>
      </c>
    </row>
    <row r="346" spans="10:29" x14ac:dyDescent="0.25">
      <c r="J346">
        <v>339.99586534500003</v>
      </c>
      <c r="K346">
        <v>-60.001240000000003</v>
      </c>
      <c r="AB346">
        <v>339.99698829699997</v>
      </c>
      <c r="AC346">
        <v>-133.5051</v>
      </c>
    </row>
    <row r="347" spans="10:29" x14ac:dyDescent="0.25">
      <c r="J347">
        <v>340.99717760099998</v>
      </c>
      <c r="K347">
        <v>-60.024619999999999</v>
      </c>
      <c r="AB347">
        <v>340.99571943299998</v>
      </c>
      <c r="AC347">
        <v>-133.48679999999999</v>
      </c>
    </row>
    <row r="348" spans="10:29" x14ac:dyDescent="0.25">
      <c r="J348">
        <v>341.99601650199997</v>
      </c>
      <c r="K348">
        <v>-60.049340000000001</v>
      </c>
      <c r="AB348">
        <v>341.99692297000001</v>
      </c>
      <c r="AC348">
        <v>-133.4597</v>
      </c>
    </row>
    <row r="349" spans="10:29" x14ac:dyDescent="0.25">
      <c r="J349">
        <v>342.99485588099998</v>
      </c>
      <c r="K349">
        <v>-60.069389999999999</v>
      </c>
      <c r="AB349">
        <v>342.99565410600002</v>
      </c>
      <c r="AC349">
        <v>-133.44980000000001</v>
      </c>
    </row>
    <row r="350" spans="10:29" x14ac:dyDescent="0.25">
      <c r="J350">
        <v>343.99616766000003</v>
      </c>
      <c r="K350">
        <v>-60.084989999999998</v>
      </c>
      <c r="AB350">
        <v>343.99685812000001</v>
      </c>
      <c r="AC350">
        <v>-133.44380000000001</v>
      </c>
    </row>
    <row r="351" spans="10:29" x14ac:dyDescent="0.25">
      <c r="J351">
        <v>344.99500703799998</v>
      </c>
      <c r="K351">
        <v>-60.099989999999998</v>
      </c>
    </row>
    <row r="352" spans="10:29" x14ac:dyDescent="0.25">
      <c r="J352">
        <v>345.99631881699997</v>
      </c>
      <c r="K352">
        <v>-60.121290000000002</v>
      </c>
    </row>
    <row r="353" spans="10:11" x14ac:dyDescent="0.25">
      <c r="J353">
        <v>346.99515819499999</v>
      </c>
      <c r="K353">
        <v>-60.134999999999998</v>
      </c>
    </row>
    <row r="354" spans="10:11" x14ac:dyDescent="0.25">
      <c r="J354">
        <v>347.99646997500002</v>
      </c>
      <c r="K354">
        <v>-60.150129999999997</v>
      </c>
    </row>
    <row r="355" spans="10:11" x14ac:dyDescent="0.25">
      <c r="J355">
        <v>348.99530935299998</v>
      </c>
      <c r="K355">
        <v>-60.156230000000001</v>
      </c>
    </row>
    <row r="356" spans="10:11" x14ac:dyDescent="0.25">
      <c r="J356">
        <v>349.99662113199997</v>
      </c>
      <c r="K356">
        <v>-60.168390000000002</v>
      </c>
    </row>
    <row r="357" spans="10:11" x14ac:dyDescent="0.25">
      <c r="J357">
        <v>350.99546146400002</v>
      </c>
      <c r="K357">
        <v>-60.1736</v>
      </c>
    </row>
    <row r="358" spans="10:11" x14ac:dyDescent="0.25">
      <c r="J358">
        <v>351.99677324300001</v>
      </c>
      <c r="K358">
        <v>-60.173749999999998</v>
      </c>
    </row>
    <row r="359" spans="10:11" x14ac:dyDescent="0.25">
      <c r="J359">
        <v>352.99561262100002</v>
      </c>
      <c r="K359">
        <v>-60.16751</v>
      </c>
    </row>
    <row r="360" spans="10:11" x14ac:dyDescent="0.25">
      <c r="J360">
        <v>353.99692487700003</v>
      </c>
      <c r="K360">
        <v>-60.167259999999999</v>
      </c>
    </row>
    <row r="361" spans="10:11" x14ac:dyDescent="0.25">
      <c r="J361">
        <v>354.99576425599997</v>
      </c>
      <c r="K361">
        <v>-60.163789999999999</v>
      </c>
    </row>
    <row r="362" spans="10:11" x14ac:dyDescent="0.25">
      <c r="J362">
        <v>355.994604111</v>
      </c>
      <c r="K362">
        <v>-60.17098</v>
      </c>
    </row>
    <row r="363" spans="10:11" x14ac:dyDescent="0.25">
      <c r="J363">
        <v>356.99591588999999</v>
      </c>
      <c r="K363">
        <v>-60.170180000000002</v>
      </c>
    </row>
    <row r="364" spans="10:11" x14ac:dyDescent="0.25">
      <c r="J364">
        <v>357.99475622199998</v>
      </c>
      <c r="K364">
        <v>-60.16825</v>
      </c>
    </row>
    <row r="365" spans="10:11" x14ac:dyDescent="0.25">
      <c r="J365">
        <v>358.99606800100003</v>
      </c>
      <c r="K365">
        <v>-60.166890000000002</v>
      </c>
    </row>
    <row r="366" spans="10:11" x14ac:dyDescent="0.25">
      <c r="J366">
        <v>359.994907856</v>
      </c>
      <c r="K366">
        <v>-60.161369999999998</v>
      </c>
    </row>
    <row r="367" spans="10:11" x14ac:dyDescent="0.25">
      <c r="J367">
        <v>360.99622058900002</v>
      </c>
      <c r="K367">
        <v>-60.164529999999999</v>
      </c>
    </row>
    <row r="368" spans="10:11" x14ac:dyDescent="0.25">
      <c r="J368">
        <v>361.99506044399999</v>
      </c>
      <c r="K368">
        <v>-60.166310000000003</v>
      </c>
    </row>
    <row r="369" spans="10:11" x14ac:dyDescent="0.25">
      <c r="J369">
        <v>362.99637317700001</v>
      </c>
      <c r="K369">
        <v>-60.16431</v>
      </c>
    </row>
    <row r="370" spans="10:11" x14ac:dyDescent="0.25">
      <c r="J370">
        <v>363.99521303199998</v>
      </c>
      <c r="K370">
        <v>-60.169110000000003</v>
      </c>
    </row>
    <row r="371" spans="10:11" x14ac:dyDescent="0.25">
      <c r="J371">
        <v>364.99652528799999</v>
      </c>
      <c r="K371">
        <v>-60.170250000000003</v>
      </c>
    </row>
    <row r="372" spans="10:11" x14ac:dyDescent="0.25">
      <c r="J372">
        <v>365.99536514300001</v>
      </c>
      <c r="K372">
        <v>-60.176670000000001</v>
      </c>
    </row>
    <row r="373" spans="10:11" x14ac:dyDescent="0.25">
      <c r="J373">
        <v>366.99667787599998</v>
      </c>
      <c r="K373">
        <v>-60.166289999999996</v>
      </c>
    </row>
    <row r="374" spans="10:11" x14ac:dyDescent="0.25">
      <c r="J374">
        <v>367.99551868399999</v>
      </c>
      <c r="K374">
        <v>-60.118169999999999</v>
      </c>
    </row>
    <row r="375" spans="10:11" x14ac:dyDescent="0.25">
      <c r="J375">
        <v>368.99683094</v>
      </c>
      <c r="K375">
        <v>-60.20187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O8:O13 O15 O17 O19 O21 O23 O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927C-680A-439C-B5F3-EF77F74F6B84}">
  <dimension ref="A3:AH202"/>
  <sheetViews>
    <sheetView workbookViewId="0">
      <selection activeCell="B30" sqref="B30:B35"/>
    </sheetView>
  </sheetViews>
  <sheetFormatPr defaultRowHeight="15" x14ac:dyDescent="0.25"/>
  <sheetData>
    <row r="3" spans="1:34" x14ac:dyDescent="0.25">
      <c r="A3" s="1" t="s">
        <v>13</v>
      </c>
      <c r="J3" s="1" t="s">
        <v>14</v>
      </c>
      <c r="S3" s="1" t="s">
        <v>44</v>
      </c>
      <c r="AB3" s="1" t="s">
        <v>45</v>
      </c>
    </row>
    <row r="4" spans="1:34" x14ac:dyDescent="0.25">
      <c r="A4" s="1" t="s">
        <v>3</v>
      </c>
      <c r="B4" s="1"/>
      <c r="D4" s="1" t="s">
        <v>4</v>
      </c>
      <c r="J4" s="1" t="s">
        <v>3</v>
      </c>
      <c r="K4" s="1"/>
      <c r="M4" s="1" t="s">
        <v>4</v>
      </c>
      <c r="S4" s="1" t="s">
        <v>3</v>
      </c>
      <c r="V4" s="1" t="s">
        <v>4</v>
      </c>
      <c r="AB4" s="1" t="s">
        <v>3</v>
      </c>
      <c r="AE4" s="1" t="s">
        <v>4</v>
      </c>
    </row>
    <row r="5" spans="1:34" x14ac:dyDescent="0.25">
      <c r="A5" t="s">
        <v>1</v>
      </c>
      <c r="B5" t="s">
        <v>2</v>
      </c>
      <c r="D5" t="s">
        <v>5</v>
      </c>
      <c r="E5" t="s">
        <v>6</v>
      </c>
      <c r="F5" t="s">
        <v>7</v>
      </c>
      <c r="G5" t="s">
        <v>10</v>
      </c>
      <c r="J5" t="s">
        <v>1</v>
      </c>
      <c r="K5" t="s">
        <v>2</v>
      </c>
      <c r="M5" t="s">
        <v>5</v>
      </c>
      <c r="N5" t="s">
        <v>6</v>
      </c>
      <c r="O5" t="s">
        <v>7</v>
      </c>
      <c r="P5" t="s">
        <v>10</v>
      </c>
      <c r="S5" t="s">
        <v>1</v>
      </c>
      <c r="T5" t="s">
        <v>2</v>
      </c>
      <c r="V5" t="s">
        <v>5</v>
      </c>
      <c r="W5" t="s">
        <v>6</v>
      </c>
      <c r="X5" t="s">
        <v>7</v>
      </c>
      <c r="Y5" t="s">
        <v>10</v>
      </c>
      <c r="AB5" t="s">
        <v>1</v>
      </c>
      <c r="AC5" t="s">
        <v>2</v>
      </c>
      <c r="AE5" t="s">
        <v>5</v>
      </c>
      <c r="AF5" t="s">
        <v>6</v>
      </c>
      <c r="AG5" t="s">
        <v>7</v>
      </c>
      <c r="AH5" t="s">
        <v>10</v>
      </c>
    </row>
    <row r="6" spans="1:34" x14ac:dyDescent="0.25">
      <c r="A6">
        <v>0</v>
      </c>
      <c r="B6">
        <v>-152.6071</v>
      </c>
      <c r="D6">
        <v>0</v>
      </c>
      <c r="E6">
        <f>B6</f>
        <v>-152.6071</v>
      </c>
      <c r="F6">
        <v>0</v>
      </c>
      <c r="G6">
        <v>0</v>
      </c>
      <c r="J6">
        <v>0</v>
      </c>
      <c r="K6">
        <v>10.234</v>
      </c>
      <c r="M6">
        <v>0</v>
      </c>
      <c r="N6">
        <f>K6</f>
        <v>10.234</v>
      </c>
      <c r="O6">
        <v>0</v>
      </c>
      <c r="P6">
        <v>0</v>
      </c>
      <c r="S6">
        <v>0</v>
      </c>
      <c r="T6">
        <v>-134.72900000000001</v>
      </c>
      <c r="V6">
        <v>0</v>
      </c>
      <c r="W6">
        <f>T6</f>
        <v>-134.72900000000001</v>
      </c>
      <c r="X6">
        <v>0</v>
      </c>
      <c r="Y6">
        <v>0</v>
      </c>
      <c r="AB6">
        <v>2.4724009999999999E-3</v>
      </c>
      <c r="AC6">
        <v>-160.88409999999999</v>
      </c>
      <c r="AE6">
        <v>0</v>
      </c>
      <c r="AF6">
        <f>AC6</f>
        <v>-160.88409999999999</v>
      </c>
      <c r="AG6">
        <v>0</v>
      </c>
      <c r="AH6">
        <v>0</v>
      </c>
    </row>
    <row r="7" spans="1:34" x14ac:dyDescent="0.25">
      <c r="A7">
        <v>0.99885225300000002</v>
      </c>
      <c r="B7">
        <v>-152.6242</v>
      </c>
      <c r="D7">
        <v>1</v>
      </c>
      <c r="E7">
        <f>B16</f>
        <v>-60.94247</v>
      </c>
      <c r="F7">
        <f>E7-E6</f>
        <v>91.664630000000002</v>
      </c>
      <c r="G7">
        <f>(ABS(90-F7))</f>
        <v>1.6646300000000025</v>
      </c>
      <c r="J7">
        <v>1.0010333060000001</v>
      </c>
      <c r="K7">
        <v>10.234</v>
      </c>
      <c r="M7">
        <v>1</v>
      </c>
      <c r="N7">
        <f>K13</f>
        <v>-174.11439999999999</v>
      </c>
      <c r="O7">
        <f>N6-N7</f>
        <v>184.3484</v>
      </c>
      <c r="P7">
        <f>(ABS(180-O7))</f>
        <v>4.348399999999998</v>
      </c>
      <c r="S7">
        <v>1.0012197490000001</v>
      </c>
      <c r="T7">
        <v>-134.922</v>
      </c>
      <c r="V7">
        <v>1</v>
      </c>
      <c r="W7">
        <f>T16</f>
        <v>-46.462679999999999</v>
      </c>
      <c r="X7">
        <f>W7-W6</f>
        <v>88.266320000000007</v>
      </c>
      <c r="Y7">
        <f>(ABS(90-X7))</f>
        <v>1.7336799999999926</v>
      </c>
      <c r="AB7">
        <v>1.001250744</v>
      </c>
      <c r="AC7">
        <v>-160.82599999999999</v>
      </c>
      <c r="AE7">
        <v>1</v>
      </c>
      <c r="AF7">
        <f>AC24</f>
        <v>18.05406</v>
      </c>
      <c r="AG7">
        <f>(ABS(AF7-AF6))</f>
        <v>178.93815999999998</v>
      </c>
      <c r="AH7">
        <f>(ABS(180-AG7))</f>
        <v>1.0618400000000179</v>
      </c>
    </row>
    <row r="8" spans="1:34" x14ac:dyDescent="0.25">
      <c r="A8">
        <v>2.0001764299999998</v>
      </c>
      <c r="B8">
        <v>-152.61940000000001</v>
      </c>
      <c r="D8">
        <v>2</v>
      </c>
      <c r="E8">
        <f>B28</f>
        <v>26.237670000000001</v>
      </c>
      <c r="F8">
        <f>E8-E7</f>
        <v>87.180139999999994</v>
      </c>
      <c r="G8">
        <f t="shared" ref="G8:G26" si="0">(ABS(90-F8))</f>
        <v>2.8198600000000056</v>
      </c>
      <c r="J8">
        <v>2.0020666120000001</v>
      </c>
      <c r="K8">
        <v>90.154079999999993</v>
      </c>
      <c r="M8">
        <v>2</v>
      </c>
      <c r="N8">
        <f>K23</f>
        <v>3.3705129999999999</v>
      </c>
      <c r="O8">
        <f>(ABS(N8-N7))</f>
        <v>177.48491299999998</v>
      </c>
      <c r="P8">
        <f t="shared" ref="P8:P26" si="1">(ABS(180-O8))</f>
        <v>2.5150870000000225</v>
      </c>
      <c r="S8">
        <v>1.9999675750000001</v>
      </c>
      <c r="T8">
        <v>-134.44329999999999</v>
      </c>
      <c r="V8">
        <v>2</v>
      </c>
      <c r="W8">
        <f>T22</f>
        <v>41.747399999999999</v>
      </c>
      <c r="X8">
        <f>W8-W7</f>
        <v>88.210080000000005</v>
      </c>
      <c r="Y8">
        <f t="shared" ref="Y8:Y26" si="2">(ABS(90-X8))</f>
        <v>1.7899199999999951</v>
      </c>
      <c r="AB8">
        <v>2.0025010110000001</v>
      </c>
      <c r="AC8">
        <v>-160.9539</v>
      </c>
      <c r="AE8">
        <v>2</v>
      </c>
      <c r="AF8">
        <f>AC34</f>
        <v>-164.19470000000001</v>
      </c>
      <c r="AG8">
        <f t="shared" ref="AG8:AG26" si="3">(ABS(AF8-AF7))</f>
        <v>182.24876</v>
      </c>
      <c r="AH8">
        <f t="shared" ref="AH8:AH26" si="4">(ABS(180-AG8))</f>
        <v>2.2487600000000043</v>
      </c>
    </row>
    <row r="9" spans="1:34" x14ac:dyDescent="0.25">
      <c r="A9">
        <v>2.9990291600000001</v>
      </c>
      <c r="B9">
        <v>-148.2543</v>
      </c>
      <c r="D9">
        <v>3</v>
      </c>
      <c r="E9">
        <f>B36</f>
        <v>114.5127</v>
      </c>
      <c r="F9">
        <f>E9-E8</f>
        <v>88.275029999999987</v>
      </c>
      <c r="G9">
        <f t="shared" si="0"/>
        <v>1.7249700000000132</v>
      </c>
      <c r="J9">
        <v>3.0006294250000001</v>
      </c>
      <c r="K9">
        <v>121.7779</v>
      </c>
      <c r="M9">
        <v>3</v>
      </c>
      <c r="N9">
        <f>K32</f>
        <v>-179.2706</v>
      </c>
      <c r="O9">
        <f t="shared" ref="O9:O26" si="5">(ABS(N9-N8))</f>
        <v>182.64111299999999</v>
      </c>
      <c r="P9">
        <f t="shared" si="1"/>
        <v>2.6411129999999901</v>
      </c>
      <c r="S9">
        <v>3.0011878009999999</v>
      </c>
      <c r="T9">
        <v>-134.16470000000001</v>
      </c>
      <c r="V9">
        <v>3</v>
      </c>
      <c r="W9">
        <f>T29</f>
        <v>131.00989999999999</v>
      </c>
      <c r="X9">
        <f>W9-W8</f>
        <v>89.262499999999989</v>
      </c>
      <c r="Y9">
        <f t="shared" si="2"/>
        <v>0.73750000000001137</v>
      </c>
      <c r="AB9">
        <v>3.0012788769999998</v>
      </c>
      <c r="AC9">
        <v>-161.08670000000001</v>
      </c>
      <c r="AE9">
        <v>3</v>
      </c>
      <c r="AF9">
        <f>AC43</f>
        <v>14.378500000000001</v>
      </c>
      <c r="AG9">
        <f t="shared" si="3"/>
        <v>178.57320000000001</v>
      </c>
      <c r="AH9">
        <f t="shared" si="4"/>
        <v>1.4267999999999859</v>
      </c>
    </row>
    <row r="10" spans="1:34" x14ac:dyDescent="0.25">
      <c r="A10">
        <v>4.0003538130000003</v>
      </c>
      <c r="B10">
        <v>-107.6172</v>
      </c>
      <c r="D10">
        <v>4</v>
      </c>
      <c r="E10">
        <f>B43</f>
        <v>-158.5658</v>
      </c>
      <c r="F10">
        <f>(180-E9)+(180+E10)</f>
        <v>86.921500000000009</v>
      </c>
      <c r="G10">
        <f t="shared" si="0"/>
        <v>3.0784999999999911</v>
      </c>
      <c r="J10">
        <v>4.0016636849999996</v>
      </c>
      <c r="K10">
        <v>162.6678</v>
      </c>
      <c r="M10">
        <v>4</v>
      </c>
      <c r="N10">
        <f>K41</f>
        <v>-0.3904763</v>
      </c>
      <c r="O10">
        <f t="shared" si="5"/>
        <v>178.88012370000001</v>
      </c>
      <c r="P10">
        <f t="shared" si="1"/>
        <v>1.1198762999999872</v>
      </c>
      <c r="S10">
        <v>3.9999356270000002</v>
      </c>
      <c r="T10">
        <v>-108.3783</v>
      </c>
      <c r="V10">
        <v>4</v>
      </c>
      <c r="W10">
        <f>T37</f>
        <v>-141.46879999999999</v>
      </c>
      <c r="X10">
        <f>(180-W9)+(180+W10)</f>
        <v>87.521300000000025</v>
      </c>
      <c r="Y10">
        <f t="shared" si="2"/>
        <v>2.478699999999975</v>
      </c>
      <c r="AB10">
        <v>4.0025296209999999</v>
      </c>
      <c r="AC10">
        <v>-160.86859999999999</v>
      </c>
      <c r="AE10">
        <v>4</v>
      </c>
      <c r="AF10">
        <f>AC52</f>
        <v>-166.3707</v>
      </c>
      <c r="AG10">
        <f t="shared" si="3"/>
        <v>180.7492</v>
      </c>
      <c r="AH10">
        <f t="shared" si="4"/>
        <v>0.74920000000000186</v>
      </c>
    </row>
    <row r="11" spans="1:34" x14ac:dyDescent="0.25">
      <c r="A11">
        <v>4.9992055889999998</v>
      </c>
      <c r="B11">
        <v>-71.625259999999997</v>
      </c>
      <c r="D11">
        <v>5</v>
      </c>
      <c r="E11">
        <f>B50</f>
        <v>-69.348529999999997</v>
      </c>
      <c r="F11">
        <f>E11-E10</f>
        <v>89.217269999999999</v>
      </c>
      <c r="G11">
        <f t="shared" si="0"/>
        <v>0.78273000000000081</v>
      </c>
      <c r="J11">
        <v>5.000226498</v>
      </c>
      <c r="K11">
        <v>-174.27180000000001</v>
      </c>
      <c r="M11">
        <v>5</v>
      </c>
      <c r="N11">
        <f>K50</f>
        <v>178.71789999999999</v>
      </c>
      <c r="O11">
        <f t="shared" si="5"/>
        <v>179.10837629999997</v>
      </c>
      <c r="P11">
        <f t="shared" si="1"/>
        <v>0.89162370000002511</v>
      </c>
      <c r="S11">
        <v>5.0011553759999998</v>
      </c>
      <c r="T11">
        <v>-71.861919999999998</v>
      </c>
      <c r="V11">
        <v>5</v>
      </c>
      <c r="W11">
        <f>T45</f>
        <v>-51.433860000000003</v>
      </c>
      <c r="X11">
        <f>W11-W10</f>
        <v>90.034939999999978</v>
      </c>
      <c r="Y11">
        <f t="shared" si="2"/>
        <v>3.4939999999977545E-2</v>
      </c>
      <c r="AB11">
        <v>5.0013074870000001</v>
      </c>
      <c r="AC11">
        <v>-161.01050000000001</v>
      </c>
      <c r="AE11">
        <v>5</v>
      </c>
      <c r="AF11">
        <f>AC62</f>
        <v>13.06052</v>
      </c>
      <c r="AG11">
        <f t="shared" si="3"/>
        <v>179.43122</v>
      </c>
      <c r="AH11">
        <f t="shared" si="4"/>
        <v>0.56878000000000384</v>
      </c>
    </row>
    <row r="12" spans="1:34" x14ac:dyDescent="0.25">
      <c r="A12">
        <v>6.000530243</v>
      </c>
      <c r="B12">
        <v>-60.448599999999999</v>
      </c>
      <c r="D12">
        <v>6</v>
      </c>
      <c r="E12">
        <f>B57</f>
        <v>19.532070000000001</v>
      </c>
      <c r="F12">
        <f>E12-E11</f>
        <v>88.880600000000001</v>
      </c>
      <c r="G12">
        <f t="shared" si="0"/>
        <v>1.1193999999999988</v>
      </c>
      <c r="J12">
        <v>6.0012607569999998</v>
      </c>
      <c r="K12">
        <v>-174.06290000000001</v>
      </c>
      <c r="M12">
        <v>6</v>
      </c>
      <c r="N12">
        <f>K59</f>
        <v>-2.754432</v>
      </c>
      <c r="O12">
        <f t="shared" si="5"/>
        <v>181.47233199999999</v>
      </c>
      <c r="P12">
        <f t="shared" si="1"/>
        <v>1.4723319999999944</v>
      </c>
      <c r="S12">
        <v>5.9999032019999996</v>
      </c>
      <c r="T12">
        <v>-47.65802</v>
      </c>
      <c r="V12">
        <v>6</v>
      </c>
      <c r="W12">
        <f>T52</f>
        <v>36.85951</v>
      </c>
      <c r="X12">
        <f>W12-W11</f>
        <v>88.29337000000001</v>
      </c>
      <c r="Y12">
        <f t="shared" si="2"/>
        <v>1.7066299999999899</v>
      </c>
      <c r="AB12">
        <v>6.0025582310000001</v>
      </c>
      <c r="AC12">
        <v>-161.017</v>
      </c>
      <c r="AE12">
        <v>6</v>
      </c>
      <c r="AF12">
        <f>AC72</f>
        <v>-168.952</v>
      </c>
      <c r="AG12">
        <f t="shared" si="3"/>
        <v>182.01251999999999</v>
      </c>
      <c r="AH12">
        <f t="shared" si="4"/>
        <v>2.012519999999995</v>
      </c>
    </row>
    <row r="13" spans="1:34" x14ac:dyDescent="0.25">
      <c r="A13">
        <v>6.9993820189999996</v>
      </c>
      <c r="B13">
        <v>-60.837910000000001</v>
      </c>
      <c r="D13">
        <v>7</v>
      </c>
      <c r="E13">
        <f>B64</f>
        <v>108.4487</v>
      </c>
      <c r="F13">
        <f>E13-E12</f>
        <v>88.916629999999998</v>
      </c>
      <c r="G13">
        <f t="shared" si="0"/>
        <v>1.0833700000000022</v>
      </c>
      <c r="J13">
        <v>6.9998240469999997</v>
      </c>
      <c r="K13">
        <v>-174.11439999999999</v>
      </c>
      <c r="M13">
        <v>7</v>
      </c>
      <c r="N13">
        <f>K69</f>
        <v>174.97309999999999</v>
      </c>
      <c r="O13">
        <f t="shared" si="5"/>
        <v>177.727532</v>
      </c>
      <c r="P13">
        <f t="shared" si="1"/>
        <v>2.2724680000000035</v>
      </c>
      <c r="S13">
        <v>7.0011234279999996</v>
      </c>
      <c r="T13">
        <v>-46.468969999999999</v>
      </c>
      <c r="V13">
        <v>7</v>
      </c>
      <c r="W13">
        <f>T58</f>
        <v>126.8045</v>
      </c>
      <c r="X13">
        <f>W13-W12</f>
        <v>89.944990000000004</v>
      </c>
      <c r="Y13">
        <f t="shared" si="2"/>
        <v>5.5009999999995784E-2</v>
      </c>
      <c r="AB13">
        <v>7.0013365749999998</v>
      </c>
      <c r="AC13">
        <v>-161.29320000000001</v>
      </c>
      <c r="AE13">
        <v>7</v>
      </c>
      <c r="AF13">
        <f>AC80</f>
        <v>10.67614</v>
      </c>
      <c r="AG13">
        <f t="shared" si="3"/>
        <v>179.62814</v>
      </c>
      <c r="AH13">
        <f t="shared" si="4"/>
        <v>0.37185999999999808</v>
      </c>
    </row>
    <row r="14" spans="1:34" x14ac:dyDescent="0.25">
      <c r="A14">
        <v>8.0007066729999998</v>
      </c>
      <c r="B14">
        <v>-60.883180000000003</v>
      </c>
      <c r="D14">
        <v>8</v>
      </c>
      <c r="E14">
        <f>B71</f>
        <v>-164.4401</v>
      </c>
      <c r="F14">
        <f>(180-E13)+(180+E14)</f>
        <v>87.111199999999997</v>
      </c>
      <c r="G14">
        <f t="shared" si="0"/>
        <v>2.8888000000000034</v>
      </c>
      <c r="J14">
        <v>8.0008592610000004</v>
      </c>
      <c r="K14">
        <v>-174.14949999999999</v>
      </c>
      <c r="M14">
        <v>8</v>
      </c>
      <c r="N14">
        <f>K78</f>
        <v>-6.3842280000000002</v>
      </c>
      <c r="O14">
        <f t="shared" si="5"/>
        <v>181.357328</v>
      </c>
      <c r="P14">
        <f t="shared" si="1"/>
        <v>1.3573279999999954</v>
      </c>
      <c r="S14">
        <v>7.9998712540000003</v>
      </c>
      <c r="T14">
        <v>-46.460819999999998</v>
      </c>
      <c r="V14">
        <v>8</v>
      </c>
      <c r="W14">
        <f>T66</f>
        <v>-145.2868</v>
      </c>
      <c r="X14">
        <f>(180-W13)+(180+W14)</f>
        <v>87.908699999999996</v>
      </c>
      <c r="Y14">
        <f t="shared" si="2"/>
        <v>2.0913000000000039</v>
      </c>
      <c r="AB14">
        <v>8.0025873179999998</v>
      </c>
      <c r="AC14">
        <v>-162.1456</v>
      </c>
      <c r="AE14">
        <v>8</v>
      </c>
      <c r="AF14">
        <f>AC90</f>
        <v>-170.44640000000001</v>
      </c>
      <c r="AG14">
        <f t="shared" si="3"/>
        <v>181.12254000000001</v>
      </c>
      <c r="AH14">
        <f t="shared" si="4"/>
        <v>1.122540000000015</v>
      </c>
    </row>
    <row r="15" spans="1:34" x14ac:dyDescent="0.25">
      <c r="A15">
        <v>8.9995589260000006</v>
      </c>
      <c r="B15">
        <v>-60.914490000000001</v>
      </c>
      <c r="D15">
        <v>9</v>
      </c>
      <c r="E15">
        <f>B78</f>
        <v>-74.9285</v>
      </c>
      <c r="F15">
        <f>E15-E14</f>
        <v>89.511600000000001</v>
      </c>
      <c r="G15">
        <f t="shared" si="0"/>
        <v>0.48839999999999861</v>
      </c>
      <c r="J15">
        <v>9.0018949510000006</v>
      </c>
      <c r="K15">
        <v>-172.54050000000001</v>
      </c>
      <c r="M15">
        <v>9</v>
      </c>
      <c r="N15">
        <f>K87</f>
        <v>171.84309999999999</v>
      </c>
      <c r="O15">
        <f t="shared" si="5"/>
        <v>178.227328</v>
      </c>
      <c r="P15">
        <f t="shared" si="1"/>
        <v>1.772672</v>
      </c>
      <c r="S15">
        <v>9.0010919569999999</v>
      </c>
      <c r="T15">
        <v>-46.487569999999998</v>
      </c>
      <c r="V15">
        <v>9</v>
      </c>
      <c r="W15">
        <f>T72</f>
        <v>-55.867449999999998</v>
      </c>
      <c r="X15">
        <f>W15-W14</f>
        <v>89.419350000000009</v>
      </c>
      <c r="Y15">
        <f t="shared" si="2"/>
        <v>0.58064999999999145</v>
      </c>
      <c r="AB15">
        <v>9.0013656619999995</v>
      </c>
      <c r="AC15">
        <v>-160.6336</v>
      </c>
      <c r="AE15">
        <v>9</v>
      </c>
      <c r="AF15">
        <f>AC99</f>
        <v>9.1511800000000001</v>
      </c>
      <c r="AG15">
        <f t="shared" si="3"/>
        <v>179.59758000000002</v>
      </c>
      <c r="AH15">
        <f t="shared" si="4"/>
        <v>0.40241999999997802</v>
      </c>
    </row>
    <row r="16" spans="1:34" x14ac:dyDescent="0.25">
      <c r="A16">
        <v>9.9984107019999993</v>
      </c>
      <c r="B16">
        <v>-60.94247</v>
      </c>
      <c r="D16">
        <v>10</v>
      </c>
      <c r="E16">
        <f>B85</f>
        <v>11.96931</v>
      </c>
      <c r="F16">
        <f>E16-E15</f>
        <v>86.897809999999993</v>
      </c>
      <c r="G16">
        <f t="shared" si="0"/>
        <v>3.1021900000000073</v>
      </c>
      <c r="J16">
        <v>10.000459193999999</v>
      </c>
      <c r="K16">
        <v>-133.43039999999999</v>
      </c>
      <c r="M16">
        <v>10</v>
      </c>
      <c r="N16">
        <f>K96</f>
        <v>-9.8873859999999993</v>
      </c>
      <c r="O16">
        <f t="shared" si="5"/>
        <v>181.73048599999998</v>
      </c>
      <c r="P16">
        <f t="shared" si="1"/>
        <v>1.7304859999999849</v>
      </c>
      <c r="S16">
        <v>9.9998397830000005</v>
      </c>
      <c r="T16">
        <v>-46.462679999999999</v>
      </c>
      <c r="V16">
        <v>10</v>
      </c>
      <c r="W16">
        <f>T80</f>
        <v>32.253210000000003</v>
      </c>
      <c r="X16">
        <f>W16-W15</f>
        <v>88.120660000000001</v>
      </c>
      <c r="Y16">
        <f t="shared" si="2"/>
        <v>1.8793399999999991</v>
      </c>
      <c r="AB16">
        <v>10.000144482</v>
      </c>
      <c r="AC16">
        <v>-159.17699999999999</v>
      </c>
      <c r="AE16">
        <v>10</v>
      </c>
      <c r="AF16">
        <f>AC108</f>
        <v>-171.91290000000001</v>
      </c>
      <c r="AG16">
        <f t="shared" si="3"/>
        <v>181.06408000000002</v>
      </c>
      <c r="AH16">
        <f t="shared" si="4"/>
        <v>1.0640800000000183</v>
      </c>
    </row>
    <row r="17" spans="1:34" x14ac:dyDescent="0.25">
      <c r="A17">
        <v>10.999735355</v>
      </c>
      <c r="B17">
        <v>-60.973520000000001</v>
      </c>
      <c r="D17">
        <v>11</v>
      </c>
      <c r="E17">
        <f>B92</f>
        <v>101.10339999999999</v>
      </c>
      <c r="F17">
        <f>E17-E16</f>
        <v>89.134089999999986</v>
      </c>
      <c r="G17">
        <f t="shared" si="0"/>
        <v>0.86591000000001372</v>
      </c>
      <c r="J17">
        <v>11.001495361</v>
      </c>
      <c r="K17">
        <v>-91.866259999999997</v>
      </c>
      <c r="M17">
        <v>11</v>
      </c>
      <c r="N17">
        <f>K105</f>
        <v>168.5282</v>
      </c>
      <c r="O17">
        <f t="shared" si="5"/>
        <v>178.41558599999999</v>
      </c>
      <c r="P17">
        <f t="shared" si="1"/>
        <v>1.5844140000000095</v>
      </c>
      <c r="S17">
        <v>11.001059531999999</v>
      </c>
      <c r="T17">
        <v>-28.628229999999999</v>
      </c>
      <c r="V17">
        <v>11</v>
      </c>
      <c r="W17">
        <f>T86</f>
        <v>120.941</v>
      </c>
      <c r="X17">
        <f>W17-W16</f>
        <v>88.687790000000007</v>
      </c>
      <c r="Y17">
        <f t="shared" si="2"/>
        <v>1.3122099999999932</v>
      </c>
      <c r="AB17">
        <v>11.001395702</v>
      </c>
      <c r="AC17">
        <v>-127.4837</v>
      </c>
      <c r="AE17">
        <v>11</v>
      </c>
      <c r="AF17">
        <f>AC117</f>
        <v>6.8148730000000004</v>
      </c>
      <c r="AG17">
        <f t="shared" si="3"/>
        <v>178.72777300000001</v>
      </c>
      <c r="AH17">
        <f t="shared" si="4"/>
        <v>1.2722269999999867</v>
      </c>
    </row>
    <row r="18" spans="1:34" x14ac:dyDescent="0.25">
      <c r="A18">
        <v>11.998587131000001</v>
      </c>
      <c r="B18">
        <v>-60.996090000000002</v>
      </c>
      <c r="D18">
        <v>12</v>
      </c>
      <c r="E18">
        <f>B99</f>
        <v>-171.50280000000001</v>
      </c>
      <c r="F18">
        <f>(180-E17)+(180+E18)</f>
        <v>87.393799999999999</v>
      </c>
      <c r="G18">
        <f t="shared" si="0"/>
        <v>2.6062000000000012</v>
      </c>
      <c r="J18">
        <v>12.000059605000001</v>
      </c>
      <c r="K18">
        <v>-50.604309999999998</v>
      </c>
      <c r="M18">
        <v>12</v>
      </c>
      <c r="N18">
        <f>K115</f>
        <v>-12.58283</v>
      </c>
      <c r="O18">
        <f t="shared" si="5"/>
        <v>181.11103</v>
      </c>
      <c r="P18">
        <f t="shared" si="1"/>
        <v>1.1110299999999995</v>
      </c>
      <c r="S18">
        <v>11.999807358</v>
      </c>
      <c r="T18">
        <v>12.700340000000001</v>
      </c>
      <c r="V18">
        <v>12</v>
      </c>
      <c r="W18">
        <f>T94</f>
        <v>-152.41569999999999</v>
      </c>
      <c r="X18">
        <f>(180-W17)+(180+W18)</f>
        <v>86.643300000000011</v>
      </c>
      <c r="Y18">
        <f t="shared" si="2"/>
        <v>3.3566999999999894</v>
      </c>
      <c r="AB18">
        <v>12.000174522</v>
      </c>
      <c r="AC18">
        <v>-95.409850000000006</v>
      </c>
      <c r="AE18">
        <v>12</v>
      </c>
      <c r="AF18">
        <f>AC127</f>
        <v>-174.12649999999999</v>
      </c>
      <c r="AG18">
        <f t="shared" si="3"/>
        <v>180.941373</v>
      </c>
      <c r="AH18">
        <f t="shared" si="4"/>
        <v>0.94137299999999868</v>
      </c>
    </row>
    <row r="19" spans="1:34" x14ac:dyDescent="0.25">
      <c r="A19">
        <v>12.999911785</v>
      </c>
      <c r="B19">
        <v>-61.020940000000003</v>
      </c>
      <c r="D19">
        <v>13</v>
      </c>
      <c r="E19">
        <f>B106</f>
        <v>-82.620800000000003</v>
      </c>
      <c r="F19">
        <f>E19-E18</f>
        <v>88.882000000000005</v>
      </c>
      <c r="G19">
        <f t="shared" si="0"/>
        <v>1.117999999999995</v>
      </c>
      <c r="J19">
        <v>13.001096249</v>
      </c>
      <c r="K19">
        <v>-12.5177</v>
      </c>
      <c r="M19">
        <v>13</v>
      </c>
      <c r="N19">
        <f>K123</f>
        <v>167.65880000000001</v>
      </c>
      <c r="O19">
        <f t="shared" si="5"/>
        <v>180.24163000000001</v>
      </c>
      <c r="P19">
        <f t="shared" si="1"/>
        <v>0.24163000000001489</v>
      </c>
      <c r="S19">
        <v>13.001028061</v>
      </c>
      <c r="T19">
        <v>38.529690000000002</v>
      </c>
      <c r="V19">
        <v>13</v>
      </c>
      <c r="W19">
        <f>T102</f>
        <v>-62.410409999999999</v>
      </c>
      <c r="X19">
        <f>W19-W18</f>
        <v>90.005289999999988</v>
      </c>
      <c r="Y19">
        <f t="shared" si="2"/>
        <v>5.2899999999880265E-3</v>
      </c>
      <c r="AB19">
        <v>13.001425743</v>
      </c>
      <c r="AC19">
        <v>-60.891379999999998</v>
      </c>
      <c r="AE19">
        <v>13</v>
      </c>
      <c r="AF19">
        <f>AC136</f>
        <v>5.162064</v>
      </c>
      <c r="AG19">
        <f t="shared" si="3"/>
        <v>179.28856399999998</v>
      </c>
      <c r="AH19">
        <f t="shared" si="4"/>
        <v>0.71143600000002039</v>
      </c>
    </row>
    <row r="20" spans="1:34" x14ac:dyDescent="0.25">
      <c r="A20">
        <v>13.998763561000001</v>
      </c>
      <c r="B20">
        <v>-61.050849999999997</v>
      </c>
      <c r="D20">
        <v>14</v>
      </c>
      <c r="E20">
        <f>B113</f>
        <v>6.2812219999999996</v>
      </c>
      <c r="F20">
        <f>E20-E19</f>
        <v>88.902022000000002</v>
      </c>
      <c r="G20">
        <f t="shared" si="0"/>
        <v>1.0979779999999977</v>
      </c>
      <c r="J20">
        <v>13.999660969000001</v>
      </c>
      <c r="K20">
        <v>3.5846429999999998</v>
      </c>
      <c r="M20">
        <v>14</v>
      </c>
      <c r="N20">
        <f>K133</f>
        <v>-13.466710000000001</v>
      </c>
      <c r="O20">
        <f t="shared" si="5"/>
        <v>181.12551000000002</v>
      </c>
      <c r="P20">
        <f t="shared" si="1"/>
        <v>1.1255100000000198</v>
      </c>
      <c r="S20">
        <v>13.999775887</v>
      </c>
      <c r="T20">
        <v>41.70411</v>
      </c>
      <c r="V20">
        <v>14</v>
      </c>
      <c r="W20">
        <f>T109</f>
        <v>25.687519999999999</v>
      </c>
      <c r="X20">
        <f>W20-W19</f>
        <v>88.097929999999991</v>
      </c>
      <c r="Y20">
        <f t="shared" si="2"/>
        <v>1.902070000000009</v>
      </c>
      <c r="AB20">
        <v>14.000204086</v>
      </c>
      <c r="AC20">
        <v>-25.76182</v>
      </c>
      <c r="AE20">
        <v>14</v>
      </c>
      <c r="AF20">
        <f>AC145</f>
        <v>-175.4238</v>
      </c>
      <c r="AG20">
        <f t="shared" si="3"/>
        <v>180.58586399999999</v>
      </c>
      <c r="AH20">
        <f t="shared" si="4"/>
        <v>0.58586399999998662</v>
      </c>
    </row>
    <row r="21" spans="1:34" x14ac:dyDescent="0.25">
      <c r="A21">
        <v>15.000088215</v>
      </c>
      <c r="B21">
        <v>-61.068339999999999</v>
      </c>
      <c r="D21">
        <v>15</v>
      </c>
      <c r="E21">
        <f>B120</f>
        <v>95.437740000000005</v>
      </c>
      <c r="F21">
        <f>E21-E20</f>
        <v>89.156518000000005</v>
      </c>
      <c r="G21">
        <f t="shared" si="0"/>
        <v>0.84348199999999451</v>
      </c>
      <c r="J21">
        <v>15.00069809</v>
      </c>
      <c r="K21">
        <v>3.4350869999999998</v>
      </c>
      <c r="M21">
        <v>15</v>
      </c>
      <c r="N21">
        <f>K142</f>
        <v>164.5557</v>
      </c>
      <c r="O21">
        <f t="shared" si="5"/>
        <v>178.02241000000001</v>
      </c>
      <c r="P21">
        <f t="shared" si="1"/>
        <v>1.9775899999999922</v>
      </c>
      <c r="S21">
        <v>15.00099659</v>
      </c>
      <c r="T21">
        <v>41.744210000000002</v>
      </c>
      <c r="V21">
        <v>15</v>
      </c>
      <c r="W21">
        <f>T116</f>
        <v>114.3623</v>
      </c>
      <c r="X21">
        <f>W21-W20</f>
        <v>88.674779999999998</v>
      </c>
      <c r="Y21">
        <f t="shared" si="2"/>
        <v>1.3252200000000016</v>
      </c>
      <c r="AB21">
        <v>15.00145483</v>
      </c>
      <c r="AC21">
        <v>7.3877639999999998</v>
      </c>
      <c r="AE21">
        <v>15</v>
      </c>
      <c r="AF21">
        <f>AC154</f>
        <v>4.211087</v>
      </c>
      <c r="AG21">
        <f t="shared" si="3"/>
        <v>179.63488699999999</v>
      </c>
      <c r="AH21">
        <f t="shared" si="4"/>
        <v>0.36511300000000801</v>
      </c>
    </row>
    <row r="22" spans="1:34" x14ac:dyDescent="0.25">
      <c r="A22">
        <v>15.998939991</v>
      </c>
      <c r="B22">
        <v>-61.086979999999997</v>
      </c>
      <c r="D22">
        <v>16</v>
      </c>
      <c r="E22">
        <f>B127</f>
        <v>-177.2758</v>
      </c>
      <c r="F22">
        <f>(180-E21)+(180+E22)</f>
        <v>87.286459999999991</v>
      </c>
      <c r="G22">
        <f t="shared" si="0"/>
        <v>2.7135400000000089</v>
      </c>
      <c r="J22">
        <v>16.001735687</v>
      </c>
      <c r="K22">
        <v>3.3986770000000002</v>
      </c>
      <c r="M22">
        <v>16</v>
      </c>
      <c r="N22">
        <f>K151</f>
        <v>-17.592690000000001</v>
      </c>
      <c r="O22">
        <f t="shared" si="5"/>
        <v>182.14839000000001</v>
      </c>
      <c r="P22">
        <f t="shared" si="1"/>
        <v>2.1483900000000062</v>
      </c>
      <c r="S22">
        <v>15.999745368999999</v>
      </c>
      <c r="T22">
        <v>41.747399999999999</v>
      </c>
      <c r="V22">
        <v>16</v>
      </c>
      <c r="W22">
        <f>T122</f>
        <v>-157.42869999999999</v>
      </c>
      <c r="X22">
        <f>(180-W21)+(180+W22)</f>
        <v>88.209000000000003</v>
      </c>
      <c r="Y22">
        <f t="shared" si="2"/>
        <v>1.7909999999999968</v>
      </c>
      <c r="AB22">
        <v>16.000234126999999</v>
      </c>
      <c r="AC22">
        <v>18.234919999999999</v>
      </c>
      <c r="AE22">
        <v>16</v>
      </c>
      <c r="AF22">
        <f>AC164</f>
        <v>-177.03219999999999</v>
      </c>
      <c r="AG22">
        <f t="shared" si="3"/>
        <v>181.24328699999998</v>
      </c>
      <c r="AH22">
        <f t="shared" si="4"/>
        <v>1.2432869999999809</v>
      </c>
    </row>
    <row r="23" spans="1:34" x14ac:dyDescent="0.25">
      <c r="A23">
        <v>17.000264168000001</v>
      </c>
      <c r="B23">
        <v>-61.10313</v>
      </c>
      <c r="D23">
        <v>17</v>
      </c>
      <c r="E23">
        <f>B134</f>
        <v>-87.396119999999996</v>
      </c>
      <c r="F23">
        <f>E23-E22</f>
        <v>89.879680000000008</v>
      </c>
      <c r="G23">
        <f t="shared" si="0"/>
        <v>0.12031999999999243</v>
      </c>
      <c r="J23">
        <v>17.000301360999998</v>
      </c>
      <c r="K23">
        <v>3.3705129999999999</v>
      </c>
      <c r="M23">
        <v>17</v>
      </c>
      <c r="N23">
        <f>K159</f>
        <v>159.8175</v>
      </c>
      <c r="O23">
        <f t="shared" si="5"/>
        <v>177.41019</v>
      </c>
      <c r="P23">
        <f t="shared" si="1"/>
        <v>2.5898099999999999</v>
      </c>
      <c r="S23">
        <v>17.000965595</v>
      </c>
      <c r="T23">
        <v>41.74324</v>
      </c>
      <c r="V23">
        <v>17</v>
      </c>
      <c r="W23">
        <f>T129</f>
        <v>-67.20411</v>
      </c>
      <c r="X23">
        <f>W23-W22</f>
        <v>90.224589999999992</v>
      </c>
      <c r="Y23">
        <f t="shared" si="2"/>
        <v>0.22458999999999207</v>
      </c>
      <c r="AB23">
        <v>17.001485347999999</v>
      </c>
      <c r="AC23">
        <v>18.045760000000001</v>
      </c>
      <c r="AE23">
        <v>17</v>
      </c>
      <c r="AF23">
        <f>AC173</f>
        <v>3.078875</v>
      </c>
      <c r="AG23">
        <f t="shared" si="3"/>
        <v>180.111075</v>
      </c>
      <c r="AH23">
        <f t="shared" si="4"/>
        <v>0.11107499999999959</v>
      </c>
    </row>
    <row r="24" spans="1:34" x14ac:dyDescent="0.25">
      <c r="A24">
        <v>17.999115944</v>
      </c>
      <c r="B24">
        <v>-40.775759999999998</v>
      </c>
      <c r="D24">
        <v>18</v>
      </c>
      <c r="E24">
        <f>B141</f>
        <v>1.415915</v>
      </c>
      <c r="F24">
        <f>E24-E23</f>
        <v>88.812034999999995</v>
      </c>
      <c r="G24">
        <f t="shared" si="0"/>
        <v>1.1879650000000055</v>
      </c>
      <c r="J24">
        <v>18.001339435999999</v>
      </c>
      <c r="K24">
        <v>3.3873509999999998</v>
      </c>
      <c r="M24">
        <v>18</v>
      </c>
      <c r="N24">
        <f>K169</f>
        <v>-21.858409999999999</v>
      </c>
      <c r="O24">
        <f t="shared" si="5"/>
        <v>181.67590999999999</v>
      </c>
      <c r="P24">
        <f t="shared" si="1"/>
        <v>1.6759099999999876</v>
      </c>
      <c r="S24">
        <v>17.999714375</v>
      </c>
      <c r="T24">
        <v>51.761009999999999</v>
      </c>
      <c r="V24">
        <v>18</v>
      </c>
      <c r="W24">
        <f>T137</f>
        <v>21.240970000000001</v>
      </c>
      <c r="X24">
        <f>W24-W23</f>
        <v>88.445080000000004</v>
      </c>
      <c r="Y24">
        <f t="shared" si="2"/>
        <v>1.5549199999999956</v>
      </c>
      <c r="AB24">
        <v>18.000263691000001</v>
      </c>
      <c r="AC24">
        <v>18.05406</v>
      </c>
      <c r="AE24">
        <v>18</v>
      </c>
      <c r="AF24">
        <f>AC182</f>
        <v>-178.07769999999999</v>
      </c>
      <c r="AG24">
        <f t="shared" si="3"/>
        <v>181.156575</v>
      </c>
      <c r="AH24">
        <f t="shared" si="4"/>
        <v>1.1565750000000037</v>
      </c>
    </row>
    <row r="25" spans="1:34" x14ac:dyDescent="0.25">
      <c r="A25">
        <v>19.000440598000001</v>
      </c>
      <c r="B25">
        <v>0.69572000000000001</v>
      </c>
      <c r="D25">
        <v>19</v>
      </c>
      <c r="E25">
        <f>B148</f>
        <v>91.02525</v>
      </c>
      <c r="F25">
        <f>E25-E24</f>
        <v>89.609335000000002</v>
      </c>
      <c r="G25">
        <f t="shared" si="0"/>
        <v>0.39066499999999849</v>
      </c>
      <c r="J25">
        <v>18.999905109</v>
      </c>
      <c r="K25">
        <v>34.303199999999997</v>
      </c>
      <c r="M25">
        <v>19</v>
      </c>
      <c r="N25">
        <f>K178</f>
        <v>155.8965</v>
      </c>
      <c r="O25">
        <f t="shared" si="5"/>
        <v>177.75491</v>
      </c>
      <c r="P25">
        <f t="shared" si="1"/>
        <v>2.2450900000000047</v>
      </c>
      <c r="S25">
        <v>19.000935555000002</v>
      </c>
      <c r="T25">
        <v>93.000540000000001</v>
      </c>
      <c r="V25">
        <v>19</v>
      </c>
      <c r="W25">
        <f>T144</f>
        <v>110.5575</v>
      </c>
      <c r="X25">
        <f>W25-W24</f>
        <v>89.31653</v>
      </c>
      <c r="Y25">
        <f t="shared" si="2"/>
        <v>0.6834699999999998</v>
      </c>
      <c r="AB25">
        <v>19.001514912000001</v>
      </c>
      <c r="AC25">
        <v>18.069140000000001</v>
      </c>
      <c r="AE25">
        <v>19</v>
      </c>
      <c r="AF25">
        <f>AC191</f>
        <v>2.196126</v>
      </c>
      <c r="AG25">
        <f t="shared" si="3"/>
        <v>180.27382599999999</v>
      </c>
      <c r="AH25">
        <f t="shared" si="4"/>
        <v>0.27382599999998547</v>
      </c>
    </row>
    <row r="26" spans="1:34" x14ac:dyDescent="0.25">
      <c r="A26">
        <v>19.999292373999999</v>
      </c>
      <c r="B26">
        <v>25.954730000000001</v>
      </c>
      <c r="D26">
        <v>20</v>
      </c>
      <c r="E26">
        <f>B155</f>
        <v>178.8912</v>
      </c>
      <c r="F26">
        <f>E26-E25</f>
        <v>87.865949999999998</v>
      </c>
      <c r="G26">
        <f t="shared" si="0"/>
        <v>2.134050000000002</v>
      </c>
      <c r="J26">
        <v>20.000943661000001</v>
      </c>
      <c r="K26">
        <v>76.037350000000004</v>
      </c>
      <c r="M26">
        <v>20</v>
      </c>
      <c r="N26">
        <f>K186</f>
        <v>-26.253689999999999</v>
      </c>
      <c r="O26">
        <f t="shared" si="5"/>
        <v>182.15019000000001</v>
      </c>
      <c r="P26">
        <f t="shared" si="1"/>
        <v>2.1501900000000091</v>
      </c>
      <c r="S26">
        <v>19.999684334000001</v>
      </c>
      <c r="T26">
        <v>125.04600000000001</v>
      </c>
      <c r="V26">
        <v>20</v>
      </c>
      <c r="W26">
        <f>T151</f>
        <v>-161.547</v>
      </c>
      <c r="X26">
        <f>(180-W25)+(180+W26)</f>
        <v>87.895499999999998</v>
      </c>
      <c r="Y26">
        <f t="shared" si="2"/>
        <v>2.1045000000000016</v>
      </c>
      <c r="AB26">
        <v>20.000294209</v>
      </c>
      <c r="AC26">
        <v>20.400279999999999</v>
      </c>
      <c r="AE26">
        <v>20</v>
      </c>
      <c r="AF26">
        <f>AC200</f>
        <v>-179.09639999999999</v>
      </c>
      <c r="AG26">
        <f t="shared" si="3"/>
        <v>181.29252599999998</v>
      </c>
      <c r="AH26">
        <f t="shared" si="4"/>
        <v>1.292525999999981</v>
      </c>
    </row>
    <row r="27" spans="1:34" x14ac:dyDescent="0.25">
      <c r="A27">
        <v>21.00061655</v>
      </c>
      <c r="B27">
        <v>26.2606</v>
      </c>
      <c r="F27" t="s">
        <v>11</v>
      </c>
      <c r="G27" s="2">
        <f>SUM(G7:G26)/20</f>
        <v>1.5915480000000017</v>
      </c>
      <c r="J27">
        <v>20.999510288</v>
      </c>
      <c r="K27">
        <v>117.6914</v>
      </c>
      <c r="O27" t="s">
        <v>11</v>
      </c>
      <c r="P27" s="2">
        <f>SUM(P7:P26)/20</f>
        <v>1.8485475000000022</v>
      </c>
      <c r="S27">
        <v>21.000905513999999</v>
      </c>
      <c r="T27">
        <v>130.9282</v>
      </c>
      <c r="X27" t="s">
        <v>11</v>
      </c>
      <c r="Y27" s="2">
        <f>SUM(Y7:Y26)/20</f>
        <v>1.367381999999995</v>
      </c>
      <c r="AB27">
        <v>21.001546383000001</v>
      </c>
      <c r="AC27">
        <v>58.052970000000002</v>
      </c>
      <c r="AG27" t="s">
        <v>11</v>
      </c>
      <c r="AH27" s="2">
        <f>SUM(AH7:AH26)/20</f>
        <v>0.94910509999999848</v>
      </c>
    </row>
    <row r="28" spans="1:34" x14ac:dyDescent="0.25">
      <c r="A28">
        <v>21.999468326999999</v>
      </c>
      <c r="B28">
        <v>26.237670000000001</v>
      </c>
      <c r="J28">
        <v>22.000549793000001</v>
      </c>
      <c r="K28">
        <v>157.59700000000001</v>
      </c>
      <c r="S28">
        <v>21.999654769999999</v>
      </c>
      <c r="T28">
        <v>131.02600000000001</v>
      </c>
      <c r="AB28">
        <v>22.00032568</v>
      </c>
      <c r="AC28">
        <v>100.2647</v>
      </c>
    </row>
    <row r="29" spans="1:34" x14ac:dyDescent="0.25">
      <c r="A29">
        <v>22.998320103000001</v>
      </c>
      <c r="B29">
        <v>26.19943</v>
      </c>
      <c r="J29">
        <v>23.001588344999998</v>
      </c>
      <c r="K29">
        <v>-179.2535</v>
      </c>
      <c r="S29">
        <v>23.000876427000001</v>
      </c>
      <c r="T29">
        <v>131.00989999999999</v>
      </c>
      <c r="AB29">
        <v>23.0015769</v>
      </c>
      <c r="AC29">
        <v>143.2764</v>
      </c>
    </row>
    <row r="30" spans="1:34" x14ac:dyDescent="0.25">
      <c r="A30">
        <v>23.999644279000002</v>
      </c>
      <c r="B30">
        <v>26.143139999999999</v>
      </c>
      <c r="J30">
        <v>24.000155926000001</v>
      </c>
      <c r="K30">
        <v>-179.21950000000001</v>
      </c>
      <c r="S30">
        <v>23.999625683000001</v>
      </c>
      <c r="T30">
        <v>130.99019999999999</v>
      </c>
      <c r="AB30">
        <v>24.000356673999999</v>
      </c>
      <c r="AC30">
        <v>-177.22219999999999</v>
      </c>
    </row>
    <row r="31" spans="1:34" x14ac:dyDescent="0.25">
      <c r="A31">
        <v>24.998496056</v>
      </c>
      <c r="B31">
        <v>46.564610000000002</v>
      </c>
      <c r="J31">
        <v>25.001195430999999</v>
      </c>
      <c r="K31">
        <v>-179.24469999999999</v>
      </c>
      <c r="S31">
        <v>25.000847816</v>
      </c>
      <c r="T31">
        <v>134.4802</v>
      </c>
      <c r="AB31">
        <v>25.001608372</v>
      </c>
      <c r="AC31">
        <v>-163.29519999999999</v>
      </c>
    </row>
    <row r="32" spans="1:34" x14ac:dyDescent="0.25">
      <c r="A32">
        <v>25.999820709000002</v>
      </c>
      <c r="B32">
        <v>88.212630000000004</v>
      </c>
      <c r="J32">
        <v>25.999763488999999</v>
      </c>
      <c r="K32">
        <v>-179.2706</v>
      </c>
      <c r="S32">
        <v>25.999597549000001</v>
      </c>
      <c r="T32">
        <v>173.60319999999999</v>
      </c>
      <c r="AB32">
        <v>26.000387668999998</v>
      </c>
      <c r="AC32">
        <v>-163.565</v>
      </c>
    </row>
    <row r="33" spans="1:29" x14ac:dyDescent="0.25">
      <c r="A33">
        <v>26.998672485</v>
      </c>
      <c r="B33">
        <v>113.94840000000001</v>
      </c>
      <c r="J33">
        <v>27.000803471000001</v>
      </c>
      <c r="K33">
        <v>-179.28809999999999</v>
      </c>
      <c r="S33">
        <v>27.000819683</v>
      </c>
      <c r="T33">
        <v>-150.2029</v>
      </c>
      <c r="AB33">
        <v>27.00164032</v>
      </c>
      <c r="AC33">
        <v>-164.13720000000001</v>
      </c>
    </row>
    <row r="34" spans="1:29" x14ac:dyDescent="0.25">
      <c r="A34">
        <v>27.999996662000001</v>
      </c>
      <c r="B34">
        <v>114.5917</v>
      </c>
      <c r="J34">
        <v>28.001843929</v>
      </c>
      <c r="K34">
        <v>-155.7961</v>
      </c>
      <c r="S34">
        <v>27.999569416</v>
      </c>
      <c r="T34">
        <v>-140.78139999999999</v>
      </c>
      <c r="AB34">
        <v>28.000420093999999</v>
      </c>
      <c r="AC34">
        <v>-164.19470000000001</v>
      </c>
    </row>
    <row r="35" spans="1:29" x14ac:dyDescent="0.25">
      <c r="A35">
        <v>28.998848438</v>
      </c>
      <c r="B35">
        <v>114.5468</v>
      </c>
      <c r="J35">
        <v>29.000412464</v>
      </c>
      <c r="K35">
        <v>-114.45610000000001</v>
      </c>
      <c r="S35">
        <v>29.000792026999999</v>
      </c>
      <c r="T35">
        <v>-141.38329999999999</v>
      </c>
      <c r="AB35">
        <v>29.001672268</v>
      </c>
      <c r="AC35">
        <v>-163.2619</v>
      </c>
    </row>
    <row r="36" spans="1:29" x14ac:dyDescent="0.25">
      <c r="A36">
        <v>30.000173092000001</v>
      </c>
      <c r="B36">
        <v>114.5127</v>
      </c>
      <c r="J36">
        <v>30.001452922999999</v>
      </c>
      <c r="K36">
        <v>-72.61842</v>
      </c>
      <c r="S36">
        <v>29.999542236</v>
      </c>
      <c r="T36">
        <v>-141.43389999999999</v>
      </c>
      <c r="AB36">
        <v>30.000452041999999</v>
      </c>
      <c r="AC36">
        <v>-131.59889999999999</v>
      </c>
    </row>
    <row r="37" spans="1:29" x14ac:dyDescent="0.25">
      <c r="A37">
        <v>30.999024867999999</v>
      </c>
      <c r="B37">
        <v>114.4665</v>
      </c>
      <c r="J37">
        <v>31.000022411</v>
      </c>
      <c r="K37">
        <v>-31.47099</v>
      </c>
      <c r="S37">
        <v>31.000764846999999</v>
      </c>
      <c r="T37">
        <v>-141.46879999999999</v>
      </c>
      <c r="AB37">
        <v>31.001704216</v>
      </c>
      <c r="AC37">
        <v>-89.587190000000007</v>
      </c>
    </row>
    <row r="38" spans="1:29" x14ac:dyDescent="0.25">
      <c r="A38">
        <v>32.000348568</v>
      </c>
      <c r="B38">
        <v>135.1808</v>
      </c>
      <c r="J38">
        <v>32.001063346999999</v>
      </c>
      <c r="K38">
        <v>-2.735627</v>
      </c>
      <c r="S38">
        <v>31.999515057</v>
      </c>
      <c r="T38">
        <v>-141.19239999999999</v>
      </c>
      <c r="AB38">
        <v>32.000483989999999</v>
      </c>
      <c r="AC38">
        <v>-54.144329999999997</v>
      </c>
    </row>
    <row r="39" spans="1:29" x14ac:dyDescent="0.25">
      <c r="A39">
        <v>32.999200821000002</v>
      </c>
      <c r="B39">
        <v>176.3338</v>
      </c>
      <c r="J39">
        <v>32.999632835</v>
      </c>
      <c r="K39">
        <v>-0.31898559999999998</v>
      </c>
      <c r="S39">
        <v>33.000737667000003</v>
      </c>
      <c r="T39">
        <v>-106.46420000000001</v>
      </c>
      <c r="AB39">
        <v>33.001736641000001</v>
      </c>
      <c r="AC39">
        <v>-15.61931</v>
      </c>
    </row>
    <row r="40" spans="1:29" x14ac:dyDescent="0.25">
      <c r="A40">
        <v>34.000525951</v>
      </c>
      <c r="B40">
        <v>-158.40610000000001</v>
      </c>
      <c r="J40">
        <v>34.000674725000003</v>
      </c>
      <c r="K40">
        <v>-0.36300789999999999</v>
      </c>
      <c r="S40">
        <v>33.999488354</v>
      </c>
      <c r="T40">
        <v>-66.478840000000005</v>
      </c>
      <c r="AB40">
        <v>34.000516415</v>
      </c>
      <c r="AC40">
        <v>12.13006</v>
      </c>
    </row>
    <row r="41" spans="1:29" x14ac:dyDescent="0.25">
      <c r="A41">
        <v>34.999377250999999</v>
      </c>
      <c r="B41">
        <v>-158.48660000000001</v>
      </c>
      <c r="J41">
        <v>35.001716614000003</v>
      </c>
      <c r="K41">
        <v>-0.3904763</v>
      </c>
      <c r="S41">
        <v>35.000710964</v>
      </c>
      <c r="T41">
        <v>-50.530470000000001</v>
      </c>
      <c r="AB41">
        <v>35.001769066000001</v>
      </c>
      <c r="AC41">
        <v>14.72602</v>
      </c>
    </row>
    <row r="42" spans="1:29" x14ac:dyDescent="0.25">
      <c r="A42">
        <v>35.998229027000001</v>
      </c>
      <c r="B42">
        <v>-158.51949999999999</v>
      </c>
      <c r="J42">
        <v>36.000286578999997</v>
      </c>
      <c r="K42">
        <v>-0.40791119999999997</v>
      </c>
      <c r="S42">
        <v>35.999461650999997</v>
      </c>
      <c r="T42">
        <v>-51.357019999999999</v>
      </c>
      <c r="AB42">
        <v>36.00054884</v>
      </c>
      <c r="AC42">
        <v>14.467090000000001</v>
      </c>
    </row>
    <row r="43" spans="1:29" x14ac:dyDescent="0.25">
      <c r="A43">
        <v>36.999553679999998</v>
      </c>
      <c r="B43">
        <v>-158.5658</v>
      </c>
      <c r="J43">
        <v>37.001328944999997</v>
      </c>
      <c r="K43">
        <v>15.44159</v>
      </c>
      <c r="S43">
        <v>37.000684737999997</v>
      </c>
      <c r="T43">
        <v>-51.461410000000001</v>
      </c>
      <c r="AB43">
        <v>37.001801491000002</v>
      </c>
      <c r="AC43">
        <v>14.378500000000001</v>
      </c>
    </row>
    <row r="44" spans="1:29" x14ac:dyDescent="0.25">
      <c r="A44">
        <v>37.998406410000001</v>
      </c>
      <c r="B44">
        <v>-158.6147</v>
      </c>
      <c r="J44">
        <v>37.999899864</v>
      </c>
      <c r="K44">
        <v>56.752400000000002</v>
      </c>
      <c r="S44">
        <v>37.999435425000001</v>
      </c>
      <c r="T44">
        <v>-51.45393</v>
      </c>
      <c r="AB44">
        <v>38.000582217999998</v>
      </c>
      <c r="AC44">
        <v>14.30735</v>
      </c>
    </row>
    <row r="45" spans="1:29" x14ac:dyDescent="0.25">
      <c r="A45">
        <v>38.999730110000002</v>
      </c>
      <c r="B45">
        <v>-138.09729999999999</v>
      </c>
      <c r="J45">
        <v>39.000942707</v>
      </c>
      <c r="K45">
        <v>98.886030000000005</v>
      </c>
      <c r="S45">
        <v>39.000658512000001</v>
      </c>
      <c r="T45">
        <v>-51.433860000000003</v>
      </c>
      <c r="AB45">
        <v>39.001834869</v>
      </c>
      <c r="AC45">
        <v>23.326809999999998</v>
      </c>
    </row>
    <row r="46" spans="1:29" x14ac:dyDescent="0.25">
      <c r="A46">
        <v>39.998582839999997</v>
      </c>
      <c r="B46">
        <v>-96.671570000000003</v>
      </c>
      <c r="J46">
        <v>39.999514103000003</v>
      </c>
      <c r="K46">
        <v>140.00720000000001</v>
      </c>
      <c r="S46">
        <v>39.999410152000003</v>
      </c>
      <c r="T46">
        <v>-24.743020000000001</v>
      </c>
      <c r="AB46">
        <v>40.000615119999999</v>
      </c>
      <c r="AC46">
        <v>65.028139999999993</v>
      </c>
    </row>
    <row r="47" spans="1:29" x14ac:dyDescent="0.25">
      <c r="A47">
        <v>40.999907493999999</v>
      </c>
      <c r="B47">
        <v>-70.104320000000001</v>
      </c>
      <c r="J47">
        <v>41.000557422999997</v>
      </c>
      <c r="K47">
        <v>172.7782</v>
      </c>
      <c r="S47">
        <v>41.000633239999999</v>
      </c>
      <c r="T47">
        <v>16.390260000000001</v>
      </c>
      <c r="AB47">
        <v>41.001867771000001</v>
      </c>
      <c r="AC47">
        <v>107.5757</v>
      </c>
    </row>
    <row r="48" spans="1:29" x14ac:dyDescent="0.25">
      <c r="A48">
        <v>41.998759270000001</v>
      </c>
      <c r="B48">
        <v>-69.253169999999997</v>
      </c>
      <c r="J48">
        <v>42.001600742000001</v>
      </c>
      <c r="K48">
        <v>178.77340000000001</v>
      </c>
      <c r="S48">
        <v>41.999384403000001</v>
      </c>
      <c r="T48">
        <v>37.103879999999997</v>
      </c>
      <c r="AB48">
        <v>42.000648499</v>
      </c>
      <c r="AC48">
        <v>150.0213</v>
      </c>
    </row>
    <row r="49" spans="1:29" x14ac:dyDescent="0.25">
      <c r="A49">
        <v>43.000083922999998</v>
      </c>
      <c r="B49">
        <v>-69.307910000000007</v>
      </c>
      <c r="J49">
        <v>43.000172614999997</v>
      </c>
      <c r="K49">
        <v>178.75149999999999</v>
      </c>
      <c r="S49">
        <v>43.000607490999997</v>
      </c>
      <c r="T49">
        <v>36.92971</v>
      </c>
      <c r="AB49">
        <v>43.001901627000002</v>
      </c>
      <c r="AC49">
        <v>-174.23490000000001</v>
      </c>
    </row>
    <row r="50" spans="1:29" x14ac:dyDescent="0.25">
      <c r="A50">
        <v>43.998935699</v>
      </c>
      <c r="B50">
        <v>-69.348529999999997</v>
      </c>
      <c r="J50">
        <v>44.001216411999998</v>
      </c>
      <c r="K50">
        <v>178.71789999999999</v>
      </c>
      <c r="S50">
        <v>43.999359607999999</v>
      </c>
      <c r="T50">
        <v>36.896059999999999</v>
      </c>
      <c r="AB50">
        <v>44.000682353999998</v>
      </c>
      <c r="AC50">
        <v>-165.95320000000001</v>
      </c>
    </row>
    <row r="51" spans="1:29" x14ac:dyDescent="0.25">
      <c r="A51">
        <v>45.000260353000002</v>
      </c>
      <c r="B51">
        <v>-69.393569999999997</v>
      </c>
      <c r="J51">
        <v>44.999789237999998</v>
      </c>
      <c r="K51">
        <v>178.69130000000001</v>
      </c>
      <c r="S51">
        <v>45.000583648999999</v>
      </c>
      <c r="T51">
        <v>36.872480000000003</v>
      </c>
      <c r="AB51">
        <v>45.001935482</v>
      </c>
      <c r="AC51">
        <v>-166.52180000000001</v>
      </c>
    </row>
    <row r="52" spans="1:29" x14ac:dyDescent="0.25">
      <c r="A52">
        <v>45.999113082999997</v>
      </c>
      <c r="B52">
        <v>-48.951569999999997</v>
      </c>
      <c r="J52">
        <v>46.000833511000003</v>
      </c>
      <c r="K52">
        <v>-173.7629</v>
      </c>
      <c r="S52">
        <v>45.999334812000001</v>
      </c>
      <c r="T52">
        <v>36.85951</v>
      </c>
      <c r="AB52">
        <v>46.000716208999997</v>
      </c>
      <c r="AC52">
        <v>-166.3707</v>
      </c>
    </row>
    <row r="53" spans="1:29" x14ac:dyDescent="0.25">
      <c r="A53">
        <v>47.000437736999999</v>
      </c>
      <c r="B53">
        <v>-7.3818960000000002</v>
      </c>
      <c r="J53">
        <v>46.999406338</v>
      </c>
      <c r="K53">
        <v>-132.33959999999999</v>
      </c>
      <c r="S53">
        <v>47.000559330000002</v>
      </c>
      <c r="T53">
        <v>54.985579999999999</v>
      </c>
      <c r="AB53">
        <v>47.001969336999998</v>
      </c>
      <c r="AC53">
        <v>-166.44919999999999</v>
      </c>
    </row>
    <row r="54" spans="1:29" x14ac:dyDescent="0.25">
      <c r="A54">
        <v>47.999289513000001</v>
      </c>
      <c r="B54">
        <v>18.412510000000001</v>
      </c>
      <c r="J54">
        <v>48.000450610999998</v>
      </c>
      <c r="K54">
        <v>-90.406890000000004</v>
      </c>
      <c r="S54">
        <v>47.999311446999997</v>
      </c>
      <c r="T54">
        <v>97.064089999999993</v>
      </c>
      <c r="AB54">
        <v>48.000750541999999</v>
      </c>
      <c r="AC54">
        <v>-164.4408</v>
      </c>
    </row>
    <row r="55" spans="1:29" x14ac:dyDescent="0.25">
      <c r="A55">
        <v>48.998141289000003</v>
      </c>
      <c r="B55">
        <v>19.643509999999999</v>
      </c>
      <c r="J55">
        <v>49.001495837999997</v>
      </c>
      <c r="K55">
        <v>-48.898899999999998</v>
      </c>
      <c r="S55">
        <v>49.000535010999997</v>
      </c>
      <c r="T55">
        <v>123.3794</v>
      </c>
      <c r="AB55">
        <v>49.002003670000001</v>
      </c>
      <c r="AC55">
        <v>-125.2145</v>
      </c>
    </row>
    <row r="56" spans="1:29" x14ac:dyDescent="0.25">
      <c r="A56">
        <v>49.999466419000001</v>
      </c>
      <c r="B56">
        <v>19.57854</v>
      </c>
      <c r="J56">
        <v>50.000069140999997</v>
      </c>
      <c r="K56">
        <v>-13.404540000000001</v>
      </c>
      <c r="S56">
        <v>49.999287604999999</v>
      </c>
      <c r="T56">
        <v>126.7341</v>
      </c>
      <c r="AB56">
        <v>50.000785827999998</v>
      </c>
      <c r="AC56">
        <v>-83.894779999999997</v>
      </c>
    </row>
    <row r="57" spans="1:29" x14ac:dyDescent="0.25">
      <c r="A57">
        <v>50.998318672000003</v>
      </c>
      <c r="B57">
        <v>19.532070000000001</v>
      </c>
      <c r="J57">
        <v>51.001114368000003</v>
      </c>
      <c r="K57">
        <v>-2.6846730000000001</v>
      </c>
      <c r="S57">
        <v>51.000513077000001</v>
      </c>
      <c r="T57">
        <v>126.8008</v>
      </c>
      <c r="AB57">
        <v>51.002038478999999</v>
      </c>
      <c r="AC57">
        <v>-41.656860000000002</v>
      </c>
    </row>
    <row r="58" spans="1:29" x14ac:dyDescent="0.25">
      <c r="A58">
        <v>51.999643325999998</v>
      </c>
      <c r="B58">
        <v>19.48911</v>
      </c>
      <c r="J58">
        <v>51.999688624999997</v>
      </c>
      <c r="K58">
        <v>-2.7141220000000001</v>
      </c>
      <c r="S58">
        <v>51.999265671000003</v>
      </c>
      <c r="T58">
        <v>126.8045</v>
      </c>
      <c r="AB58">
        <v>52.000819683000003</v>
      </c>
      <c r="AC58">
        <v>-2.1978089999999999</v>
      </c>
    </row>
    <row r="59" spans="1:29" x14ac:dyDescent="0.25">
      <c r="A59">
        <v>52.998495102</v>
      </c>
      <c r="B59">
        <v>39.98227</v>
      </c>
      <c r="J59">
        <v>53.000734328999997</v>
      </c>
      <c r="K59">
        <v>-2.754432</v>
      </c>
      <c r="S59">
        <v>53.000490665000001</v>
      </c>
      <c r="T59">
        <v>126.79770000000001</v>
      </c>
      <c r="AB59">
        <v>53.002072810999998</v>
      </c>
      <c r="AC59">
        <v>13.767609999999999</v>
      </c>
    </row>
    <row r="60" spans="1:29" x14ac:dyDescent="0.25">
      <c r="A60">
        <v>53.999819756000001</v>
      </c>
      <c r="B60">
        <v>81.724299999999999</v>
      </c>
      <c r="J60">
        <v>53.999309062999998</v>
      </c>
      <c r="K60">
        <v>-2.7962880000000001</v>
      </c>
      <c r="S60">
        <v>53.999244212999997</v>
      </c>
      <c r="T60">
        <v>137.05959999999999</v>
      </c>
      <c r="AB60">
        <v>54.000854015000002</v>
      </c>
      <c r="AC60">
        <v>13.08277</v>
      </c>
    </row>
    <row r="61" spans="1:29" x14ac:dyDescent="0.25">
      <c r="A61">
        <v>54.998671532000003</v>
      </c>
      <c r="B61">
        <v>107.41930000000001</v>
      </c>
      <c r="J61">
        <v>55.000355720999998</v>
      </c>
      <c r="K61">
        <v>-1.7125809999999999</v>
      </c>
      <c r="S61">
        <v>55.000469207999998</v>
      </c>
      <c r="T61">
        <v>178.75239999999999</v>
      </c>
      <c r="AB61">
        <v>55.002107143000003</v>
      </c>
      <c r="AC61">
        <v>13.100949999999999</v>
      </c>
    </row>
    <row r="62" spans="1:29" x14ac:dyDescent="0.25">
      <c r="A62">
        <v>55.999996185000001</v>
      </c>
      <c r="B62">
        <v>108.5431</v>
      </c>
      <c r="J62">
        <v>56.001401901000001</v>
      </c>
      <c r="K62">
        <v>37.512740000000001</v>
      </c>
      <c r="S62">
        <v>55.999222754999998</v>
      </c>
      <c r="T62">
        <v>-151.06280000000001</v>
      </c>
      <c r="AB62">
        <v>56.000888824</v>
      </c>
      <c r="AC62">
        <v>13.06052</v>
      </c>
    </row>
    <row r="63" spans="1:29" x14ac:dyDescent="0.25">
      <c r="A63">
        <v>56.998847961000003</v>
      </c>
      <c r="B63">
        <v>108.492</v>
      </c>
      <c r="J63">
        <v>56.999977588999997</v>
      </c>
      <c r="K63">
        <v>79.071359999999999</v>
      </c>
      <c r="S63">
        <v>57.000448704</v>
      </c>
      <c r="T63">
        <v>-145.3554</v>
      </c>
      <c r="AB63">
        <v>56.999670029000001</v>
      </c>
      <c r="AC63">
        <v>13.0945</v>
      </c>
    </row>
    <row r="64" spans="1:29" x14ac:dyDescent="0.25">
      <c r="A64">
        <v>58.000172614999997</v>
      </c>
      <c r="B64">
        <v>108.4487</v>
      </c>
      <c r="J64">
        <v>58.001023769</v>
      </c>
      <c r="K64">
        <v>120.90430000000001</v>
      </c>
      <c r="S64">
        <v>57.999201775000003</v>
      </c>
      <c r="T64">
        <v>-145.29050000000001</v>
      </c>
      <c r="AB64">
        <v>58.000923157000003</v>
      </c>
      <c r="AC64">
        <v>37.145969999999998</v>
      </c>
    </row>
    <row r="65" spans="1:29" x14ac:dyDescent="0.25">
      <c r="A65">
        <v>58.999024390999999</v>
      </c>
      <c r="B65">
        <v>108.4117</v>
      </c>
      <c r="J65">
        <v>58.999599934000003</v>
      </c>
      <c r="K65">
        <v>159.19460000000001</v>
      </c>
      <c r="S65">
        <v>59.000427723000001</v>
      </c>
      <c r="T65">
        <v>-145.29179999999999</v>
      </c>
      <c r="AB65">
        <v>58.999704360999999</v>
      </c>
      <c r="AC65">
        <v>80.003429999999994</v>
      </c>
    </row>
    <row r="66" spans="1:29" x14ac:dyDescent="0.25">
      <c r="A66">
        <v>60.000348568</v>
      </c>
      <c r="B66">
        <v>129.0634</v>
      </c>
      <c r="J66">
        <v>60.000647067999999</v>
      </c>
      <c r="K66">
        <v>175.21600000000001</v>
      </c>
      <c r="S66">
        <v>59.999181747000002</v>
      </c>
      <c r="T66">
        <v>-145.2868</v>
      </c>
      <c r="AB66">
        <v>60.000958443000002</v>
      </c>
      <c r="AC66">
        <v>123.0436</v>
      </c>
    </row>
    <row r="67" spans="1:29" x14ac:dyDescent="0.25">
      <c r="A67">
        <v>60.999200344000002</v>
      </c>
      <c r="B67">
        <v>170.55090000000001</v>
      </c>
      <c r="J67">
        <v>60.999223231999999</v>
      </c>
      <c r="K67">
        <v>175.0361</v>
      </c>
      <c r="S67">
        <v>61.000408172999997</v>
      </c>
      <c r="T67">
        <v>-141.6379</v>
      </c>
      <c r="AB67">
        <v>60.999739646999998</v>
      </c>
      <c r="AC67">
        <v>164.85310000000001</v>
      </c>
    </row>
    <row r="68" spans="1:29" x14ac:dyDescent="0.25">
      <c r="A68">
        <v>61.998052119999997</v>
      </c>
      <c r="B68">
        <v>-164.3098</v>
      </c>
      <c r="J68">
        <v>62.000271797000003</v>
      </c>
      <c r="K68">
        <v>175.00640000000001</v>
      </c>
      <c r="S68">
        <v>61.999162196999997</v>
      </c>
      <c r="T68">
        <v>-101.6259</v>
      </c>
      <c r="AB68">
        <v>62.000993252000001</v>
      </c>
      <c r="AC68">
        <v>-169.7603</v>
      </c>
    </row>
    <row r="69" spans="1:29" x14ac:dyDescent="0.25">
      <c r="A69">
        <v>62.999376296999998</v>
      </c>
      <c r="B69">
        <v>-164.37389999999999</v>
      </c>
      <c r="J69">
        <v>63.001319408000001</v>
      </c>
      <c r="K69">
        <v>174.97309999999999</v>
      </c>
      <c r="S69">
        <v>63.000388145000002</v>
      </c>
      <c r="T69">
        <v>-64.549689999999998</v>
      </c>
      <c r="AB69">
        <v>62.999775409999998</v>
      </c>
      <c r="AC69">
        <v>-168.4486</v>
      </c>
    </row>
    <row r="70" spans="1:29" x14ac:dyDescent="0.25">
      <c r="A70">
        <v>63.998228073</v>
      </c>
      <c r="B70">
        <v>-164.4025</v>
      </c>
      <c r="J70">
        <v>63.999896049</v>
      </c>
      <c r="K70">
        <v>174.95529999999999</v>
      </c>
      <c r="S70">
        <v>63.999142646999999</v>
      </c>
      <c r="T70">
        <v>-55.154159999999997</v>
      </c>
      <c r="AB70">
        <v>64.001029490999997</v>
      </c>
      <c r="AC70">
        <v>-168.49459999999999</v>
      </c>
    </row>
    <row r="71" spans="1:29" x14ac:dyDescent="0.25">
      <c r="A71">
        <v>64.999552249999994</v>
      </c>
      <c r="B71">
        <v>-164.4401</v>
      </c>
      <c r="J71">
        <v>65.000944614000005</v>
      </c>
      <c r="K71">
        <v>-152.78550000000001</v>
      </c>
      <c r="S71">
        <v>65.000368594999998</v>
      </c>
      <c r="T71">
        <v>-55.788679999999999</v>
      </c>
      <c r="AB71">
        <v>64.999810695999997</v>
      </c>
      <c r="AC71">
        <v>-168.36240000000001</v>
      </c>
    </row>
    <row r="72" spans="1:29" x14ac:dyDescent="0.25">
      <c r="A72">
        <v>65.998404026000003</v>
      </c>
      <c r="B72">
        <v>-164.47989999999999</v>
      </c>
      <c r="J72">
        <v>65.999522209000006</v>
      </c>
      <c r="K72">
        <v>-110.783</v>
      </c>
      <c r="S72">
        <v>65.999123096000005</v>
      </c>
      <c r="T72">
        <v>-55.867449999999998</v>
      </c>
      <c r="AB72">
        <v>66.001064301</v>
      </c>
      <c r="AC72">
        <v>-168.952</v>
      </c>
    </row>
    <row r="73" spans="1:29" x14ac:dyDescent="0.25">
      <c r="A73">
        <v>66.999727726000003</v>
      </c>
      <c r="B73">
        <v>-143.76329999999999</v>
      </c>
      <c r="J73">
        <v>67.000570773999996</v>
      </c>
      <c r="K73">
        <v>-68.651219999999995</v>
      </c>
      <c r="S73">
        <v>67.000349521999993</v>
      </c>
      <c r="T73">
        <v>-55.867440000000002</v>
      </c>
      <c r="AB73">
        <v>66.999846457999993</v>
      </c>
      <c r="AC73">
        <v>-160.16650000000001</v>
      </c>
    </row>
    <row r="74" spans="1:29" x14ac:dyDescent="0.25">
      <c r="A74">
        <v>67.998579978999999</v>
      </c>
      <c r="B74">
        <v>-102.4361</v>
      </c>
      <c r="J74">
        <v>67.999148368999997</v>
      </c>
      <c r="K74">
        <v>-28.359210000000001</v>
      </c>
      <c r="S74">
        <v>67.999104023000001</v>
      </c>
      <c r="T74">
        <v>-55.60004</v>
      </c>
      <c r="AB74">
        <v>68.001100062999996</v>
      </c>
      <c r="AC74">
        <v>-118.6301</v>
      </c>
    </row>
    <row r="75" spans="1:29" x14ac:dyDescent="0.25">
      <c r="A75">
        <v>68.999903678999999</v>
      </c>
      <c r="B75">
        <v>-75.740620000000007</v>
      </c>
      <c r="J75">
        <v>69.000197886999999</v>
      </c>
      <c r="K75">
        <v>-6.3097000000000003</v>
      </c>
      <c r="S75">
        <v>69.000330925</v>
      </c>
      <c r="T75">
        <v>-20.57508</v>
      </c>
      <c r="AB75">
        <v>68.999882220999993</v>
      </c>
      <c r="AC75">
        <v>-75.788409999999999</v>
      </c>
    </row>
    <row r="76" spans="1:29" x14ac:dyDescent="0.25">
      <c r="A76">
        <v>69.998755454999994</v>
      </c>
      <c r="B76">
        <v>-74.832589999999996</v>
      </c>
      <c r="J76">
        <v>70.001247406000005</v>
      </c>
      <c r="K76">
        <v>-6.289059</v>
      </c>
      <c r="S76">
        <v>69.999085902999994</v>
      </c>
      <c r="T76">
        <v>19.243220000000001</v>
      </c>
      <c r="AB76">
        <v>70.001136302999996</v>
      </c>
      <c r="AC76">
        <v>-32.954700000000003</v>
      </c>
    </row>
    <row r="77" spans="1:29" x14ac:dyDescent="0.25">
      <c r="A77">
        <v>71.000079631999995</v>
      </c>
      <c r="B77">
        <v>-74.886989999999997</v>
      </c>
      <c r="J77">
        <v>70.999825478000005</v>
      </c>
      <c r="K77">
        <v>-6.3517260000000002</v>
      </c>
      <c r="S77">
        <v>71.000312804999993</v>
      </c>
      <c r="T77">
        <v>33.097239999999999</v>
      </c>
      <c r="AB77">
        <v>70.999917984000007</v>
      </c>
      <c r="AC77">
        <v>2.9857649999999998</v>
      </c>
    </row>
    <row r="78" spans="1:29" x14ac:dyDescent="0.25">
      <c r="A78">
        <v>71.998930931000004</v>
      </c>
      <c r="B78">
        <v>-74.9285</v>
      </c>
      <c r="J78">
        <v>72.000875472999994</v>
      </c>
      <c r="K78">
        <v>-6.3842280000000002</v>
      </c>
      <c r="S78">
        <v>71.999067783000001</v>
      </c>
      <c r="T78">
        <v>32.414760000000001</v>
      </c>
      <c r="AB78">
        <v>72.001172065999995</v>
      </c>
      <c r="AC78">
        <v>11.00417</v>
      </c>
    </row>
    <row r="79" spans="1:29" x14ac:dyDescent="0.25">
      <c r="A79">
        <v>72.997782706999999</v>
      </c>
      <c r="B79">
        <v>-74.967510000000004</v>
      </c>
      <c r="J79">
        <v>72.999454021000005</v>
      </c>
      <c r="K79">
        <v>-6.4188340000000004</v>
      </c>
      <c r="S79">
        <v>73.000295162</v>
      </c>
      <c r="T79">
        <v>32.269939999999998</v>
      </c>
      <c r="AB79">
        <v>72.999953747000006</v>
      </c>
      <c r="AC79">
        <v>10.6913</v>
      </c>
    </row>
    <row r="80" spans="1:29" x14ac:dyDescent="0.25">
      <c r="A80">
        <v>73.999106406999999</v>
      </c>
      <c r="B80">
        <v>-54.57376</v>
      </c>
      <c r="J80">
        <v>74.000504493999998</v>
      </c>
      <c r="K80">
        <v>17.39048</v>
      </c>
      <c r="S80">
        <v>73.999050616999995</v>
      </c>
      <c r="T80">
        <v>32.253210000000003</v>
      </c>
      <c r="AB80">
        <v>74.001207828999995</v>
      </c>
      <c r="AC80">
        <v>10.67614</v>
      </c>
    </row>
    <row r="81" spans="1:29" x14ac:dyDescent="0.25">
      <c r="A81">
        <v>74.997957705999994</v>
      </c>
      <c r="B81">
        <v>-13.11774</v>
      </c>
      <c r="J81">
        <v>74.999083995999996</v>
      </c>
      <c r="K81">
        <v>59.446289999999998</v>
      </c>
      <c r="S81">
        <v>75.000278472999995</v>
      </c>
      <c r="T81">
        <v>32.507370000000002</v>
      </c>
      <c r="AB81">
        <v>74.999989510000006</v>
      </c>
      <c r="AC81">
        <v>10.48236</v>
      </c>
    </row>
    <row r="82" spans="1:29" x14ac:dyDescent="0.25">
      <c r="A82">
        <v>75.999281882999995</v>
      </c>
      <c r="B82">
        <v>12.173909999999999</v>
      </c>
      <c r="J82">
        <v>76.000134944999999</v>
      </c>
      <c r="K82">
        <v>101.0707</v>
      </c>
      <c r="S82">
        <v>75.999033451000003</v>
      </c>
      <c r="T82">
        <v>67.741730000000004</v>
      </c>
      <c r="AB82">
        <v>76.001244068000005</v>
      </c>
      <c r="AC82">
        <v>13.097149999999999</v>
      </c>
    </row>
    <row r="83" spans="1:29" x14ac:dyDescent="0.25">
      <c r="A83">
        <v>76.998133182999993</v>
      </c>
      <c r="B83">
        <v>12.03481</v>
      </c>
      <c r="J83">
        <v>77.001186371000003</v>
      </c>
      <c r="K83">
        <v>142.58359999999999</v>
      </c>
      <c r="S83">
        <v>77.000261307000002</v>
      </c>
      <c r="T83">
        <v>107.28870000000001</v>
      </c>
      <c r="AB83">
        <v>77.000026226000003</v>
      </c>
      <c r="AC83">
        <v>52.176180000000002</v>
      </c>
    </row>
    <row r="84" spans="1:29" x14ac:dyDescent="0.25">
      <c r="A84">
        <v>77.999456882000004</v>
      </c>
      <c r="B84">
        <v>12.005140000000001</v>
      </c>
      <c r="J84">
        <v>77.999765873000001</v>
      </c>
      <c r="K84">
        <v>169.9248</v>
      </c>
      <c r="S84">
        <v>77.999017238999997</v>
      </c>
      <c r="T84">
        <v>121.49850000000001</v>
      </c>
      <c r="AB84">
        <v>78.001280308000005</v>
      </c>
      <c r="AC84">
        <v>95.3934</v>
      </c>
    </row>
    <row r="85" spans="1:29" x14ac:dyDescent="0.25">
      <c r="A85">
        <v>78.998308182000002</v>
      </c>
      <c r="B85">
        <v>11.96931</v>
      </c>
      <c r="J85">
        <v>79.000817776000005</v>
      </c>
      <c r="K85">
        <v>171.92750000000001</v>
      </c>
      <c r="S85">
        <v>79.000245093999993</v>
      </c>
      <c r="T85">
        <v>120.9645</v>
      </c>
      <c r="AB85">
        <v>79.000062943000003</v>
      </c>
      <c r="AC85">
        <v>137.70339999999999</v>
      </c>
    </row>
    <row r="86" spans="1:29" x14ac:dyDescent="0.25">
      <c r="A86">
        <v>79.999632359000003</v>
      </c>
      <c r="B86">
        <v>11.921390000000001</v>
      </c>
      <c r="J86">
        <v>79.999397278000004</v>
      </c>
      <c r="K86">
        <v>171.8723</v>
      </c>
      <c r="S86">
        <v>79.999001980000003</v>
      </c>
      <c r="T86">
        <v>120.941</v>
      </c>
      <c r="AB86">
        <v>80.001317501000003</v>
      </c>
      <c r="AC86">
        <v>177.02760000000001</v>
      </c>
    </row>
    <row r="87" spans="1:29" x14ac:dyDescent="0.25">
      <c r="A87">
        <v>80.998482703999997</v>
      </c>
      <c r="B87">
        <v>40.49541</v>
      </c>
      <c r="J87">
        <v>81.000449180999993</v>
      </c>
      <c r="K87">
        <v>171.84309999999999</v>
      </c>
      <c r="S87">
        <v>81.000230311999999</v>
      </c>
      <c r="T87">
        <v>120.926</v>
      </c>
      <c r="AB87">
        <v>81.000099182</v>
      </c>
      <c r="AC87">
        <v>-169.6499</v>
      </c>
    </row>
    <row r="88" spans="1:29" x14ac:dyDescent="0.25">
      <c r="A88">
        <v>81.999806403999997</v>
      </c>
      <c r="B88">
        <v>81.08005</v>
      </c>
      <c r="J88">
        <v>81.999030113000003</v>
      </c>
      <c r="K88">
        <v>171.81530000000001</v>
      </c>
      <c r="S88">
        <v>81.998987197999995</v>
      </c>
      <c r="T88">
        <v>121.0012</v>
      </c>
      <c r="AB88">
        <v>82.001353741000003</v>
      </c>
      <c r="AC88">
        <v>-170.38140000000001</v>
      </c>
    </row>
    <row r="89" spans="1:29" x14ac:dyDescent="0.25">
      <c r="A89">
        <v>82.998657703000006</v>
      </c>
      <c r="B89">
        <v>101.7777</v>
      </c>
      <c r="J89">
        <v>83.000082492999994</v>
      </c>
      <c r="K89">
        <v>-172.5419</v>
      </c>
      <c r="S89">
        <v>83.000216484000006</v>
      </c>
      <c r="T89">
        <v>155.79230000000001</v>
      </c>
      <c r="AB89">
        <v>83.000136374999997</v>
      </c>
      <c r="AC89">
        <v>-170.47989999999999</v>
      </c>
    </row>
    <row r="90" spans="1:29" x14ac:dyDescent="0.25">
      <c r="A90">
        <v>83.999980926999996</v>
      </c>
      <c r="B90">
        <v>101.1798</v>
      </c>
      <c r="J90">
        <v>84.001135348999995</v>
      </c>
      <c r="K90">
        <v>-130.57570000000001</v>
      </c>
      <c r="S90">
        <v>83.998972893000001</v>
      </c>
      <c r="T90">
        <v>-165.21010000000001</v>
      </c>
      <c r="AB90">
        <v>84.001390934</v>
      </c>
      <c r="AC90">
        <v>-170.44640000000001</v>
      </c>
    </row>
    <row r="91" spans="1:29" x14ac:dyDescent="0.25">
      <c r="A91">
        <v>84.998832226000005</v>
      </c>
      <c r="B91">
        <v>101.142</v>
      </c>
      <c r="J91">
        <v>84.999716281999994</v>
      </c>
      <c r="K91">
        <v>-89.012699999999995</v>
      </c>
      <c r="S91">
        <v>85.000202178999999</v>
      </c>
      <c r="T91">
        <v>-151.67140000000001</v>
      </c>
      <c r="AB91">
        <v>85.000173568999998</v>
      </c>
      <c r="AC91">
        <v>-170.40029999999999</v>
      </c>
    </row>
    <row r="92" spans="1:29" x14ac:dyDescent="0.25">
      <c r="A92">
        <v>85.997683524999999</v>
      </c>
      <c r="B92">
        <v>101.10339999999999</v>
      </c>
      <c r="J92">
        <v>86.000769614999996</v>
      </c>
      <c r="K92">
        <v>-46.855409999999999</v>
      </c>
      <c r="S92">
        <v>85.998959541000005</v>
      </c>
      <c r="T92">
        <v>-152.33250000000001</v>
      </c>
      <c r="AB92">
        <v>86.001428603999997</v>
      </c>
      <c r="AC92">
        <v>-137.56399999999999</v>
      </c>
    </row>
    <row r="93" spans="1:29" x14ac:dyDescent="0.25">
      <c r="A93">
        <v>86.999006747999999</v>
      </c>
      <c r="B93">
        <v>101.0566</v>
      </c>
      <c r="J93">
        <v>86.999351024999996</v>
      </c>
      <c r="K93">
        <v>-14.86382</v>
      </c>
      <c r="S93">
        <v>87.000188828000006</v>
      </c>
      <c r="T93">
        <v>-152.429</v>
      </c>
      <c r="AB93">
        <v>87.000211238999995</v>
      </c>
      <c r="AC93">
        <v>-94.804590000000005</v>
      </c>
    </row>
    <row r="94" spans="1:29" x14ac:dyDescent="0.25">
      <c r="A94">
        <v>87.997857570999997</v>
      </c>
      <c r="B94">
        <v>129.65469999999999</v>
      </c>
      <c r="J94">
        <v>88.000404834999998</v>
      </c>
      <c r="K94">
        <v>-9.7647739999999992</v>
      </c>
      <c r="S94">
        <v>87.998946666999998</v>
      </c>
      <c r="T94">
        <v>-152.41569999999999</v>
      </c>
      <c r="AB94">
        <v>88.001465796999994</v>
      </c>
      <c r="AC94">
        <v>-51.616700000000002</v>
      </c>
    </row>
    <row r="95" spans="1:29" x14ac:dyDescent="0.25">
      <c r="A95">
        <v>88.999180793999997</v>
      </c>
      <c r="B95">
        <v>169.8663</v>
      </c>
      <c r="J95">
        <v>88.998986720999994</v>
      </c>
      <c r="K95">
        <v>-9.8553770000000007</v>
      </c>
      <c r="S95">
        <v>89.000175952999996</v>
      </c>
      <c r="T95">
        <v>-152.20779999999999</v>
      </c>
      <c r="AB95">
        <v>89.000248432000006</v>
      </c>
      <c r="AC95">
        <v>-9.7156780000000005</v>
      </c>
    </row>
    <row r="96" spans="1:29" x14ac:dyDescent="0.25">
      <c r="A96">
        <v>89.998032093000006</v>
      </c>
      <c r="B96">
        <v>-171.1181</v>
      </c>
      <c r="J96">
        <v>90.000040530999996</v>
      </c>
      <c r="K96">
        <v>-9.8873859999999993</v>
      </c>
      <c r="S96">
        <v>89.998933792000003</v>
      </c>
      <c r="T96">
        <v>-117.3433</v>
      </c>
      <c r="AB96">
        <v>90.001502990999995</v>
      </c>
      <c r="AC96">
        <v>10.12739</v>
      </c>
    </row>
    <row r="97" spans="1:29" x14ac:dyDescent="0.25">
      <c r="A97">
        <v>90.999355316000006</v>
      </c>
      <c r="B97">
        <v>-171.42140000000001</v>
      </c>
      <c r="J97">
        <v>91.001094340999998</v>
      </c>
      <c r="K97">
        <v>-9.9081960000000002</v>
      </c>
      <c r="S97">
        <v>91.000163078</v>
      </c>
      <c r="T97">
        <v>-77.407839999999993</v>
      </c>
      <c r="AB97">
        <v>91.000285625000004</v>
      </c>
      <c r="AC97">
        <v>9.2474720000000001</v>
      </c>
    </row>
    <row r="98" spans="1:29" x14ac:dyDescent="0.25">
      <c r="A98">
        <v>91.998205662000004</v>
      </c>
      <c r="B98">
        <v>-171.45429999999999</v>
      </c>
      <c r="J98">
        <v>91.999677180999996</v>
      </c>
      <c r="K98">
        <v>-2.5065499999999998</v>
      </c>
      <c r="S98">
        <v>91.998920917999996</v>
      </c>
      <c r="T98">
        <v>-61.470309999999998</v>
      </c>
      <c r="AB98">
        <v>92.001541137999993</v>
      </c>
      <c r="AC98">
        <v>9.1167510000000007</v>
      </c>
    </row>
    <row r="99" spans="1:29" x14ac:dyDescent="0.25">
      <c r="A99">
        <v>92.999528885000004</v>
      </c>
      <c r="B99">
        <v>-171.50280000000001</v>
      </c>
      <c r="J99">
        <v>93.000731944999998</v>
      </c>
      <c r="K99">
        <v>39.111020000000003</v>
      </c>
      <c r="S99">
        <v>93.000150680999994</v>
      </c>
      <c r="T99">
        <v>-62.34798</v>
      </c>
      <c r="AB99">
        <v>93.000323772000002</v>
      </c>
      <c r="AC99">
        <v>9.1511800000000001</v>
      </c>
    </row>
    <row r="100" spans="1:29" x14ac:dyDescent="0.25">
      <c r="A100">
        <v>93.998380183999998</v>
      </c>
      <c r="B100">
        <v>-171.3596</v>
      </c>
      <c r="J100">
        <v>93.999314784999996</v>
      </c>
      <c r="K100">
        <v>80.903880000000001</v>
      </c>
      <c r="S100">
        <v>93.998908520000001</v>
      </c>
      <c r="T100">
        <v>-62.413110000000003</v>
      </c>
      <c r="AB100">
        <v>94.001578808000005</v>
      </c>
      <c r="AC100">
        <v>9.1851929999999999</v>
      </c>
    </row>
    <row r="101" spans="1:29" x14ac:dyDescent="0.25">
      <c r="A101">
        <v>94.999702929999998</v>
      </c>
      <c r="B101">
        <v>-134.54849999999999</v>
      </c>
      <c r="J101">
        <v>95.000369548999998</v>
      </c>
      <c r="K101">
        <v>122.82980000000001</v>
      </c>
      <c r="S101">
        <v>95.000138759999999</v>
      </c>
      <c r="T101">
        <v>-62.414790000000004</v>
      </c>
      <c r="AB101">
        <v>95.000361443000003</v>
      </c>
      <c r="AC101">
        <v>33.686549999999997</v>
      </c>
    </row>
    <row r="102" spans="1:29" x14ac:dyDescent="0.25">
      <c r="A102">
        <v>95.998553275999996</v>
      </c>
      <c r="B102">
        <v>-96.801479999999998</v>
      </c>
      <c r="J102">
        <v>95.998953341999993</v>
      </c>
      <c r="K102">
        <v>158.17619999999999</v>
      </c>
      <c r="S102">
        <v>95.998896599000005</v>
      </c>
      <c r="T102">
        <v>-62.410409999999999</v>
      </c>
      <c r="AB102">
        <v>96.001616478000003</v>
      </c>
      <c r="AC102">
        <v>76.575729999999993</v>
      </c>
    </row>
    <row r="103" spans="1:29" x14ac:dyDescent="0.25">
      <c r="A103">
        <v>96.999876498999996</v>
      </c>
      <c r="B103">
        <v>-82.404520000000005</v>
      </c>
      <c r="J103">
        <v>97.000008582999996</v>
      </c>
      <c r="K103">
        <v>168.517</v>
      </c>
      <c r="S103">
        <v>97.000127316000004</v>
      </c>
      <c r="T103">
        <v>-35.35427</v>
      </c>
      <c r="AB103">
        <v>97.000399113</v>
      </c>
      <c r="AC103">
        <v>119.31610000000001</v>
      </c>
    </row>
    <row r="104" spans="1:29" x14ac:dyDescent="0.25">
      <c r="A104">
        <v>97.998727321999993</v>
      </c>
      <c r="B104">
        <v>-82.526309999999995</v>
      </c>
      <c r="J104">
        <v>98.001063823999999</v>
      </c>
      <c r="K104">
        <v>168.56209999999999</v>
      </c>
      <c r="S104">
        <v>97.998885154999996</v>
      </c>
      <c r="T104">
        <v>5.9096710000000003</v>
      </c>
      <c r="AB104">
        <v>98.001654625</v>
      </c>
      <c r="AC104">
        <v>161.49930000000001</v>
      </c>
    </row>
    <row r="105" spans="1:29" x14ac:dyDescent="0.25">
      <c r="A105">
        <v>98.997577667000002</v>
      </c>
      <c r="B105">
        <v>-82.57105</v>
      </c>
      <c r="J105">
        <v>98.999648093999994</v>
      </c>
      <c r="K105">
        <v>168.5282</v>
      </c>
      <c r="S105">
        <v>99.000115871000006</v>
      </c>
      <c r="T105">
        <v>26.168340000000001</v>
      </c>
      <c r="AB105">
        <v>99.000437736999999</v>
      </c>
      <c r="AC105">
        <v>-173.66650000000001</v>
      </c>
    </row>
    <row r="106" spans="1:29" x14ac:dyDescent="0.25">
      <c r="A106">
        <v>99.998900890000002</v>
      </c>
      <c r="B106">
        <v>-82.620800000000003</v>
      </c>
      <c r="J106">
        <v>100.000703812</v>
      </c>
      <c r="K106">
        <v>168.50470000000001</v>
      </c>
      <c r="S106">
        <v>99.998874186999998</v>
      </c>
      <c r="T106">
        <v>25.756589999999999</v>
      </c>
      <c r="AB106">
        <v>99.999220847999993</v>
      </c>
      <c r="AC106">
        <v>-172.20679999999999</v>
      </c>
    </row>
    <row r="107" spans="1:29" x14ac:dyDescent="0.25">
      <c r="A107">
        <v>100.997751713</v>
      </c>
      <c r="B107">
        <v>-82.411940000000001</v>
      </c>
      <c r="J107">
        <v>100.99928855899999</v>
      </c>
      <c r="K107">
        <v>169.73439999999999</v>
      </c>
      <c r="S107">
        <v>101.000103951</v>
      </c>
      <c r="T107">
        <v>25.676369999999999</v>
      </c>
      <c r="AB107">
        <v>101.00047635999999</v>
      </c>
      <c r="AC107">
        <v>-171.96639999999999</v>
      </c>
    </row>
    <row r="108" spans="1:29" x14ac:dyDescent="0.25">
      <c r="A108">
        <v>101.999074459</v>
      </c>
      <c r="B108">
        <v>-45.568980000000003</v>
      </c>
      <c r="J108">
        <v>102.00034475299999</v>
      </c>
      <c r="K108">
        <v>-150.68029999999999</v>
      </c>
      <c r="S108">
        <v>101.998862743</v>
      </c>
      <c r="T108">
        <v>25.684539999999998</v>
      </c>
      <c r="AB108">
        <v>101.99925947200001</v>
      </c>
      <c r="AC108">
        <v>-171.91290000000001</v>
      </c>
    </row>
    <row r="109" spans="1:29" x14ac:dyDescent="0.25">
      <c r="A109">
        <v>102.997924805</v>
      </c>
      <c r="B109">
        <v>-7.3704349999999996</v>
      </c>
      <c r="J109">
        <v>102.99892950100001</v>
      </c>
      <c r="K109">
        <v>-108.7338</v>
      </c>
      <c r="S109">
        <v>103.00009346</v>
      </c>
      <c r="T109">
        <v>25.687519999999999</v>
      </c>
      <c r="AB109">
        <v>103.00051450700001</v>
      </c>
      <c r="AC109">
        <v>-171.898</v>
      </c>
    </row>
    <row r="110" spans="1:29" x14ac:dyDescent="0.25">
      <c r="A110">
        <v>103.999248028</v>
      </c>
      <c r="B110">
        <v>6.407635</v>
      </c>
      <c r="J110">
        <v>103.99998617200001</v>
      </c>
      <c r="K110">
        <v>-66.271050000000002</v>
      </c>
      <c r="S110">
        <v>103.998851776</v>
      </c>
      <c r="T110">
        <v>52.48171</v>
      </c>
      <c r="AB110">
        <v>103.999298573</v>
      </c>
      <c r="AC110">
        <v>-156.0872</v>
      </c>
    </row>
    <row r="111" spans="1:29" x14ac:dyDescent="0.25">
      <c r="A111">
        <v>104.99809789699999</v>
      </c>
      <c r="B111">
        <v>6.3486729999999998</v>
      </c>
      <c r="J111">
        <v>104.998571396</v>
      </c>
      <c r="K111">
        <v>-28.19537</v>
      </c>
      <c r="S111">
        <v>105.00008296999999</v>
      </c>
      <c r="T111">
        <v>94.305319999999995</v>
      </c>
      <c r="AB111">
        <v>105.000554085</v>
      </c>
      <c r="AC111">
        <v>-113.31740000000001</v>
      </c>
    </row>
    <row r="112" spans="1:29" x14ac:dyDescent="0.25">
      <c r="A112">
        <v>105.99942111999999</v>
      </c>
      <c r="B112">
        <v>6.3122920000000002</v>
      </c>
      <c r="J112">
        <v>105.999628544</v>
      </c>
      <c r="K112">
        <v>-12.19286</v>
      </c>
      <c r="S112">
        <v>105.998842239</v>
      </c>
      <c r="T112">
        <v>115.2529</v>
      </c>
      <c r="AB112">
        <v>105.999337196</v>
      </c>
      <c r="AC112">
        <v>-70.452219999999997</v>
      </c>
    </row>
    <row r="113" spans="1:29" x14ac:dyDescent="0.25">
      <c r="A113">
        <v>106.998270988</v>
      </c>
      <c r="B113">
        <v>6.2812219999999996</v>
      </c>
      <c r="J113">
        <v>107.000685692</v>
      </c>
      <c r="K113">
        <v>-12.533049999999999</v>
      </c>
      <c r="S113">
        <v>107.000073433</v>
      </c>
      <c r="T113">
        <v>114.49979999999999</v>
      </c>
      <c r="AB113">
        <v>107.000593185</v>
      </c>
      <c r="AC113">
        <v>-27.503240000000002</v>
      </c>
    </row>
    <row r="114" spans="1:29" x14ac:dyDescent="0.25">
      <c r="A114">
        <v>107.999593735</v>
      </c>
      <c r="B114">
        <v>6.4877130000000003</v>
      </c>
      <c r="J114">
        <v>107.999270916</v>
      </c>
      <c r="K114">
        <v>-12.554679999999999</v>
      </c>
      <c r="S114">
        <v>107.99883270300001</v>
      </c>
      <c r="T114">
        <v>114.35</v>
      </c>
      <c r="AB114">
        <v>107.999376297</v>
      </c>
      <c r="AC114">
        <v>2.7959019999999999</v>
      </c>
    </row>
    <row r="115" spans="1:29" x14ac:dyDescent="0.25">
      <c r="A115">
        <v>108.998444557</v>
      </c>
      <c r="B115">
        <v>43.613709999999998</v>
      </c>
      <c r="J115">
        <v>109.000329018</v>
      </c>
      <c r="K115">
        <v>-12.58283</v>
      </c>
      <c r="S115">
        <v>109.00006485</v>
      </c>
      <c r="T115">
        <v>114.3635</v>
      </c>
      <c r="AB115">
        <v>109.000631332</v>
      </c>
      <c r="AC115">
        <v>6.6018140000000001</v>
      </c>
    </row>
    <row r="116" spans="1:29" x14ac:dyDescent="0.25">
      <c r="A116">
        <v>109.999766827</v>
      </c>
      <c r="B116">
        <v>81.902829999999994</v>
      </c>
      <c r="J116">
        <v>109.998915195</v>
      </c>
      <c r="K116">
        <v>-12.52936</v>
      </c>
      <c r="S116">
        <v>109.99882411999999</v>
      </c>
      <c r="T116">
        <v>114.3623</v>
      </c>
      <c r="AB116">
        <v>109.999414921</v>
      </c>
      <c r="AC116">
        <v>6.8032260000000004</v>
      </c>
    </row>
    <row r="117" spans="1:29" x14ac:dyDescent="0.25">
      <c r="A117">
        <v>110.998616695</v>
      </c>
      <c r="B117">
        <v>95.634540000000001</v>
      </c>
      <c r="J117">
        <v>110.999973774</v>
      </c>
      <c r="K117">
        <v>20.275700000000001</v>
      </c>
      <c r="S117">
        <v>111.00005579</v>
      </c>
      <c r="T117">
        <v>141.25190000000001</v>
      </c>
      <c r="AB117">
        <v>111.00067091</v>
      </c>
      <c r="AC117">
        <v>6.8148730000000004</v>
      </c>
    </row>
    <row r="118" spans="1:29" x14ac:dyDescent="0.25">
      <c r="A118">
        <v>111.99746751799999</v>
      </c>
      <c r="B118">
        <v>95.547780000000003</v>
      </c>
      <c r="J118">
        <v>111.99855995199999</v>
      </c>
      <c r="K118">
        <v>62.411630000000002</v>
      </c>
      <c r="S118">
        <v>111.998816013</v>
      </c>
      <c r="T118">
        <v>-177.32169999999999</v>
      </c>
      <c r="AB118">
        <v>111.99945402100001</v>
      </c>
      <c r="AC118">
        <v>6.8103350000000002</v>
      </c>
    </row>
    <row r="119" spans="1:29" x14ac:dyDescent="0.25">
      <c r="A119">
        <v>112.99879026399999</v>
      </c>
      <c r="B119">
        <v>95.501639999999995</v>
      </c>
      <c r="J119">
        <v>112.99961805300001</v>
      </c>
      <c r="K119">
        <v>104.7517</v>
      </c>
      <c r="S119">
        <v>113.00004863700001</v>
      </c>
      <c r="T119">
        <v>-156.63820000000001</v>
      </c>
      <c r="AB119">
        <v>113.000710011</v>
      </c>
      <c r="AC119">
        <v>15.18619</v>
      </c>
    </row>
    <row r="120" spans="1:29" x14ac:dyDescent="0.25">
      <c r="A120">
        <v>113.997640133</v>
      </c>
      <c r="B120">
        <v>95.437740000000005</v>
      </c>
      <c r="J120">
        <v>114.00067710899999</v>
      </c>
      <c r="K120">
        <v>145.1095</v>
      </c>
      <c r="S120">
        <v>113.998808384</v>
      </c>
      <c r="T120">
        <v>-157.3544</v>
      </c>
      <c r="AB120">
        <v>113.999493122</v>
      </c>
      <c r="AC120">
        <v>56.872309999999999</v>
      </c>
    </row>
    <row r="121" spans="1:29" x14ac:dyDescent="0.25">
      <c r="A121">
        <v>114.998962402</v>
      </c>
      <c r="B121">
        <v>95.541650000000004</v>
      </c>
      <c r="J121">
        <v>114.999263763</v>
      </c>
      <c r="K121">
        <v>167.58609999999999</v>
      </c>
      <c r="S121">
        <v>115.000041008</v>
      </c>
      <c r="T121">
        <v>-157.4487</v>
      </c>
      <c r="AB121">
        <v>115.000749111</v>
      </c>
      <c r="AC121">
        <v>99.864469999999997</v>
      </c>
    </row>
    <row r="122" spans="1:29" x14ac:dyDescent="0.25">
      <c r="A122">
        <v>115.997812271</v>
      </c>
      <c r="B122">
        <v>132.5574</v>
      </c>
      <c r="J122">
        <v>116.000323296</v>
      </c>
      <c r="K122">
        <v>167.6833</v>
      </c>
      <c r="S122">
        <v>115.998800755</v>
      </c>
      <c r="T122">
        <v>-157.42869999999999</v>
      </c>
      <c r="AB122">
        <v>115.999533176</v>
      </c>
      <c r="AC122">
        <v>142.79470000000001</v>
      </c>
    </row>
    <row r="123" spans="1:29" x14ac:dyDescent="0.25">
      <c r="A123">
        <v>116.999135017</v>
      </c>
      <c r="B123">
        <v>170.4528</v>
      </c>
      <c r="J123">
        <v>116.998910427</v>
      </c>
      <c r="K123">
        <v>167.65880000000001</v>
      </c>
      <c r="S123">
        <v>117.000033379</v>
      </c>
      <c r="T123">
        <v>-157.43530000000001</v>
      </c>
      <c r="AB123">
        <v>117.000788689</v>
      </c>
      <c r="AC123">
        <v>177.61160000000001</v>
      </c>
    </row>
    <row r="124" spans="1:29" x14ac:dyDescent="0.25">
      <c r="A124">
        <v>117.997984886</v>
      </c>
      <c r="B124">
        <v>-177.1583</v>
      </c>
      <c r="J124">
        <v>117.999970436</v>
      </c>
      <c r="K124">
        <v>167.64400000000001</v>
      </c>
      <c r="S124">
        <v>117.99879407900001</v>
      </c>
      <c r="T124">
        <v>-130.63990000000001</v>
      </c>
      <c r="AB124">
        <v>117.999572754</v>
      </c>
      <c r="AC124">
        <v>-173.80709999999999</v>
      </c>
    </row>
    <row r="125" spans="1:29" x14ac:dyDescent="0.25">
      <c r="A125">
        <v>118.999307632</v>
      </c>
      <c r="B125">
        <v>-177.1917</v>
      </c>
      <c r="J125">
        <v>118.998557568</v>
      </c>
      <c r="K125">
        <v>167.63079999999999</v>
      </c>
      <c r="S125">
        <v>119.000026703</v>
      </c>
      <c r="T125">
        <v>-89.116230000000002</v>
      </c>
      <c r="AB125">
        <v>119.000828743</v>
      </c>
      <c r="AC125">
        <v>-174.0926</v>
      </c>
    </row>
    <row r="126" spans="1:29" x14ac:dyDescent="0.25">
      <c r="A126">
        <v>119.99815750099999</v>
      </c>
      <c r="B126">
        <v>-177.23310000000001</v>
      </c>
      <c r="J126">
        <v>119.999617577</v>
      </c>
      <c r="K126">
        <v>-168.39750000000001</v>
      </c>
      <c r="S126">
        <v>119.99878740299999</v>
      </c>
      <c r="T126">
        <v>-67.900790000000001</v>
      </c>
      <c r="AB126">
        <v>119.99961280799999</v>
      </c>
      <c r="AC126">
        <v>-174.1515</v>
      </c>
    </row>
    <row r="127" spans="1:29" x14ac:dyDescent="0.25">
      <c r="A127">
        <v>120.99948024699999</v>
      </c>
      <c r="B127">
        <v>-177.2758</v>
      </c>
      <c r="J127">
        <v>121.00067758599999</v>
      </c>
      <c r="K127">
        <v>-126.1698</v>
      </c>
      <c r="S127">
        <v>121.00002002700001</v>
      </c>
      <c r="T127">
        <v>-67.200860000000006</v>
      </c>
      <c r="AB127">
        <v>121.000869274</v>
      </c>
      <c r="AC127">
        <v>-174.12649999999999</v>
      </c>
    </row>
    <row r="128" spans="1:29" x14ac:dyDescent="0.25">
      <c r="A128">
        <v>121.99833011600001</v>
      </c>
      <c r="B128">
        <v>-176.99760000000001</v>
      </c>
      <c r="J128">
        <v>121.999266148</v>
      </c>
      <c r="K128">
        <v>-84.380870000000002</v>
      </c>
      <c r="S128">
        <v>121.998781204</v>
      </c>
      <c r="T128">
        <v>-67.197720000000004</v>
      </c>
      <c r="AB128">
        <v>121.99965333900001</v>
      </c>
      <c r="AC128">
        <v>-174.06460000000001</v>
      </c>
    </row>
    <row r="129" spans="1:29" x14ac:dyDescent="0.25">
      <c r="A129">
        <v>122.99965190899999</v>
      </c>
      <c r="B129">
        <v>-140.00210000000001</v>
      </c>
      <c r="J129">
        <v>123.000326633</v>
      </c>
      <c r="K129">
        <v>-42.443770000000001</v>
      </c>
      <c r="S129">
        <v>123.00001382799999</v>
      </c>
      <c r="T129">
        <v>-67.20411</v>
      </c>
      <c r="AB129">
        <v>123.00090885199999</v>
      </c>
      <c r="AC129">
        <v>-141.39429999999999</v>
      </c>
    </row>
    <row r="130" spans="1:29" x14ac:dyDescent="0.25">
      <c r="A130">
        <v>123.998501778</v>
      </c>
      <c r="B130">
        <v>-102.011</v>
      </c>
      <c r="J130">
        <v>123.998915195</v>
      </c>
      <c r="K130">
        <v>-15.141550000000001</v>
      </c>
      <c r="S130">
        <v>123.998774052</v>
      </c>
      <c r="T130">
        <v>-67.221209999999999</v>
      </c>
      <c r="AB130">
        <v>123.999693394</v>
      </c>
      <c r="AC130">
        <v>-98.61327</v>
      </c>
    </row>
    <row r="131" spans="1:29" x14ac:dyDescent="0.25">
      <c r="A131">
        <v>124.997351646</v>
      </c>
      <c r="B131">
        <v>-87.181529999999995</v>
      </c>
      <c r="J131">
        <v>124.999975681</v>
      </c>
      <c r="K131">
        <v>-13.39138</v>
      </c>
      <c r="S131">
        <v>125.000007629</v>
      </c>
      <c r="T131">
        <v>-48.577539999999999</v>
      </c>
      <c r="AB131">
        <v>125.00094938300001</v>
      </c>
      <c r="AC131">
        <v>-55.409399999999998</v>
      </c>
    </row>
    <row r="132" spans="1:29" x14ac:dyDescent="0.25">
      <c r="A132">
        <v>125.998674393</v>
      </c>
      <c r="B132">
        <v>-87.308210000000003</v>
      </c>
      <c r="J132">
        <v>125.998565197</v>
      </c>
      <c r="K132">
        <v>-13.444419999999999</v>
      </c>
      <c r="S132">
        <v>125.998767853</v>
      </c>
      <c r="T132">
        <v>-6.4369310000000004</v>
      </c>
      <c r="AB132">
        <v>125.999733448</v>
      </c>
      <c r="AC132">
        <v>-13.498089999999999</v>
      </c>
    </row>
    <row r="133" spans="1:29" x14ac:dyDescent="0.25">
      <c r="A133">
        <v>126.997524261</v>
      </c>
      <c r="B133">
        <v>-87.358890000000002</v>
      </c>
      <c r="J133">
        <v>126.999625683</v>
      </c>
      <c r="K133">
        <v>-13.466710000000001</v>
      </c>
      <c r="S133">
        <v>127.000001431</v>
      </c>
      <c r="T133">
        <v>18.589559999999999</v>
      </c>
      <c r="AB133">
        <v>127.000989914</v>
      </c>
      <c r="AC133">
        <v>6.2567440000000003</v>
      </c>
    </row>
    <row r="134" spans="1:29" x14ac:dyDescent="0.25">
      <c r="A134">
        <v>127.998846054</v>
      </c>
      <c r="B134">
        <v>-87.396119999999996</v>
      </c>
      <c r="J134">
        <v>128.000687599</v>
      </c>
      <c r="K134">
        <v>-13.49396</v>
      </c>
      <c r="S134">
        <v>127.99876260800001</v>
      </c>
      <c r="T134">
        <v>21.140250000000002</v>
      </c>
      <c r="AB134">
        <v>127.999773979</v>
      </c>
      <c r="AC134">
        <v>5.2971950000000003</v>
      </c>
    </row>
    <row r="135" spans="1:29" x14ac:dyDescent="0.25">
      <c r="A135">
        <v>128.99769592300001</v>
      </c>
      <c r="B135">
        <v>-87.225030000000004</v>
      </c>
      <c r="J135">
        <v>128.999276638</v>
      </c>
      <c r="K135">
        <v>2.0387019999999998</v>
      </c>
      <c r="S135">
        <v>128.999995708</v>
      </c>
      <c r="T135">
        <v>21.24128</v>
      </c>
      <c r="AB135">
        <v>129.001030445</v>
      </c>
      <c r="AC135">
        <v>5.1106879999999997</v>
      </c>
    </row>
    <row r="136" spans="1:29" x14ac:dyDescent="0.25">
      <c r="A136">
        <v>129.99901771500001</v>
      </c>
      <c r="B136">
        <v>-50.414569999999998</v>
      </c>
      <c r="J136">
        <v>130.000338554</v>
      </c>
      <c r="K136">
        <v>44.240600000000001</v>
      </c>
      <c r="S136">
        <v>129.998756886</v>
      </c>
      <c r="T136">
        <v>21.23931</v>
      </c>
      <c r="AB136">
        <v>129.99981450999999</v>
      </c>
      <c r="AC136">
        <v>5.162064</v>
      </c>
    </row>
    <row r="137" spans="1:29" x14ac:dyDescent="0.25">
      <c r="A137">
        <v>130.99786806099999</v>
      </c>
      <c r="B137">
        <v>-12.37998</v>
      </c>
      <c r="J137">
        <v>130.99892854699999</v>
      </c>
      <c r="K137">
        <v>86.373350000000002</v>
      </c>
      <c r="S137">
        <v>130.99999046299999</v>
      </c>
      <c r="T137">
        <v>21.240970000000001</v>
      </c>
      <c r="AB137">
        <v>131.00107097599999</v>
      </c>
      <c r="AC137">
        <v>5.1908370000000001</v>
      </c>
    </row>
    <row r="138" spans="1:29" x14ac:dyDescent="0.25">
      <c r="A138">
        <v>131.99919033099999</v>
      </c>
      <c r="B138">
        <v>1.79813</v>
      </c>
      <c r="J138">
        <v>131.99999046299999</v>
      </c>
      <c r="K138">
        <v>128.55719999999999</v>
      </c>
      <c r="S138">
        <v>131.99875163999999</v>
      </c>
      <c r="T138">
        <v>31.804729999999999</v>
      </c>
      <c r="AB138">
        <v>131.999855518</v>
      </c>
      <c r="AC138">
        <v>30.01219</v>
      </c>
    </row>
    <row r="139" spans="1:29" x14ac:dyDescent="0.25">
      <c r="A139">
        <v>132.99803972199999</v>
      </c>
      <c r="B139">
        <v>1.5139210000000001</v>
      </c>
      <c r="J139">
        <v>132.998580933</v>
      </c>
      <c r="K139">
        <v>160.16040000000001</v>
      </c>
      <c r="S139">
        <v>132.99998569499999</v>
      </c>
      <c r="T139">
        <v>73.79298</v>
      </c>
      <c r="AB139">
        <v>133.001111984</v>
      </c>
      <c r="AC139">
        <v>73.122339999999994</v>
      </c>
    </row>
    <row r="140" spans="1:29" x14ac:dyDescent="0.25">
      <c r="A140">
        <v>133.999362469</v>
      </c>
      <c r="B140">
        <v>1.464234</v>
      </c>
      <c r="J140">
        <v>133.999642849</v>
      </c>
      <c r="K140">
        <v>164.62610000000001</v>
      </c>
      <c r="S140">
        <v>133.99874734900001</v>
      </c>
      <c r="T140">
        <v>105.6127</v>
      </c>
      <c r="AB140">
        <v>133.999896049</v>
      </c>
      <c r="AC140">
        <v>116.4306</v>
      </c>
    </row>
    <row r="141" spans="1:29" x14ac:dyDescent="0.25">
      <c r="A141">
        <v>134.998211384</v>
      </c>
      <c r="B141">
        <v>1.415915</v>
      </c>
      <c r="J141">
        <v>135.000705719</v>
      </c>
      <c r="K141">
        <v>164.5641</v>
      </c>
      <c r="S141">
        <v>134.99998140299999</v>
      </c>
      <c r="T141">
        <v>110.38930000000001</v>
      </c>
      <c r="AB141">
        <v>135.001152515</v>
      </c>
      <c r="AC141">
        <v>158.72219999999999</v>
      </c>
    </row>
    <row r="142" spans="1:29" x14ac:dyDescent="0.25">
      <c r="A142">
        <v>135.997061253</v>
      </c>
      <c r="B142">
        <v>1.53606</v>
      </c>
      <c r="J142">
        <v>135.999296665</v>
      </c>
      <c r="K142">
        <v>164.5557</v>
      </c>
      <c r="S142">
        <v>135.99874305700001</v>
      </c>
      <c r="T142">
        <v>110.5569</v>
      </c>
      <c r="AB142">
        <v>135.99993705700001</v>
      </c>
      <c r="AC142">
        <v>-177.23580000000001</v>
      </c>
    </row>
    <row r="143" spans="1:29" x14ac:dyDescent="0.25">
      <c r="A143">
        <v>136.99838352200001</v>
      </c>
      <c r="B143">
        <v>38.454900000000002</v>
      </c>
      <c r="J143">
        <v>137.000359535</v>
      </c>
      <c r="K143">
        <v>164.54929999999999</v>
      </c>
      <c r="S143">
        <v>136.99997711200001</v>
      </c>
      <c r="T143">
        <v>110.5534</v>
      </c>
      <c r="AB143">
        <v>137.00119447700001</v>
      </c>
      <c r="AC143">
        <v>-175.62370000000001</v>
      </c>
    </row>
    <row r="144" spans="1:29" x14ac:dyDescent="0.25">
      <c r="A144">
        <v>137.99723339100001</v>
      </c>
      <c r="B144">
        <v>76.972049999999996</v>
      </c>
      <c r="J144">
        <v>137.99895048100001</v>
      </c>
      <c r="K144">
        <v>179.78899999999999</v>
      </c>
      <c r="S144">
        <v>137.99873971900001</v>
      </c>
      <c r="T144">
        <v>110.5575</v>
      </c>
      <c r="AB144">
        <v>137.99997901899999</v>
      </c>
      <c r="AC144">
        <v>-175.4418</v>
      </c>
    </row>
    <row r="145" spans="1:29" x14ac:dyDescent="0.25">
      <c r="A145">
        <v>138.99855518300001</v>
      </c>
      <c r="B145">
        <v>91.262079999999997</v>
      </c>
      <c r="J145">
        <v>139.00001382799999</v>
      </c>
      <c r="K145">
        <v>-138.08160000000001</v>
      </c>
      <c r="S145">
        <v>138.999974251</v>
      </c>
      <c r="T145">
        <v>114.2159</v>
      </c>
      <c r="AB145">
        <v>139.001235485</v>
      </c>
      <c r="AC145">
        <v>-175.4238</v>
      </c>
    </row>
    <row r="146" spans="1:29" x14ac:dyDescent="0.25">
      <c r="A146">
        <v>139.99740457499999</v>
      </c>
      <c r="B146">
        <v>91.089550000000003</v>
      </c>
      <c r="J146">
        <v>139.99860525099999</v>
      </c>
      <c r="K146">
        <v>-95.814359999999994</v>
      </c>
      <c r="S146">
        <v>139.998736858</v>
      </c>
      <c r="T146">
        <v>154.27809999999999</v>
      </c>
      <c r="AB146">
        <v>140.00002050399999</v>
      </c>
      <c r="AC146">
        <v>-175.38310000000001</v>
      </c>
    </row>
    <row r="147" spans="1:29" x14ac:dyDescent="0.25">
      <c r="A147">
        <v>140.99872636800001</v>
      </c>
      <c r="B147">
        <v>91.06183</v>
      </c>
      <c r="J147">
        <v>140.99966907500001</v>
      </c>
      <c r="K147">
        <v>-53.688510000000001</v>
      </c>
      <c r="S147">
        <v>140.99997139000001</v>
      </c>
      <c r="T147">
        <v>-169.36920000000001</v>
      </c>
      <c r="AB147">
        <v>140.998805046</v>
      </c>
      <c r="AC147">
        <v>-159.5043</v>
      </c>
    </row>
    <row r="148" spans="1:29" x14ac:dyDescent="0.25">
      <c r="A148">
        <v>141.997576237</v>
      </c>
      <c r="B148">
        <v>91.02525</v>
      </c>
      <c r="J148">
        <v>141.99826049800001</v>
      </c>
      <c r="K148">
        <v>-22.470099999999999</v>
      </c>
      <c r="S148">
        <v>141.99873399699999</v>
      </c>
      <c r="T148">
        <v>-161.3116</v>
      </c>
      <c r="AB148">
        <v>142.00006198899999</v>
      </c>
      <c r="AC148">
        <v>-116.72029999999999</v>
      </c>
    </row>
    <row r="149" spans="1:29" x14ac:dyDescent="0.25">
      <c r="A149">
        <v>142.99889755199999</v>
      </c>
      <c r="B149">
        <v>91.068449999999999</v>
      </c>
      <c r="J149">
        <v>142.99932432200001</v>
      </c>
      <c r="K149">
        <v>-17.507919999999999</v>
      </c>
      <c r="S149">
        <v>142.99996948200001</v>
      </c>
      <c r="T149">
        <v>-161.51660000000001</v>
      </c>
      <c r="AB149">
        <v>142.998846531</v>
      </c>
      <c r="AC149">
        <v>-73.457939999999994</v>
      </c>
    </row>
    <row r="150" spans="1:29" x14ac:dyDescent="0.25">
      <c r="A150">
        <v>143.99774742100001</v>
      </c>
      <c r="B150">
        <v>127.6664</v>
      </c>
      <c r="J150">
        <v>144.000388622</v>
      </c>
      <c r="K150">
        <v>-17.57105</v>
      </c>
      <c r="S150">
        <v>143.99873209</v>
      </c>
      <c r="T150">
        <v>-161.5548</v>
      </c>
      <c r="AB150">
        <v>144.000103951</v>
      </c>
      <c r="AC150">
        <v>-30.240159999999999</v>
      </c>
    </row>
    <row r="151" spans="1:29" x14ac:dyDescent="0.25">
      <c r="A151">
        <v>144.99906873699999</v>
      </c>
      <c r="B151">
        <v>165.7381</v>
      </c>
      <c r="J151">
        <v>144.99898052200001</v>
      </c>
      <c r="K151">
        <v>-17.592690000000001</v>
      </c>
      <c r="S151">
        <v>144.99996709800001</v>
      </c>
      <c r="T151">
        <v>-161.547</v>
      </c>
      <c r="AB151">
        <v>144.99888849300001</v>
      </c>
      <c r="AC151">
        <v>-0.1611505</v>
      </c>
    </row>
    <row r="152" spans="1:29" x14ac:dyDescent="0.25">
      <c r="A152">
        <v>145.99791860600001</v>
      </c>
      <c r="B152">
        <v>178.98</v>
      </c>
      <c r="J152">
        <v>146.00004530000001</v>
      </c>
      <c r="K152">
        <v>-17.615400000000001</v>
      </c>
      <c r="S152">
        <v>145.99872970600001</v>
      </c>
      <c r="T152">
        <v>-161.53880000000001</v>
      </c>
      <c r="AB152">
        <v>146.00014591199999</v>
      </c>
      <c r="AC152">
        <v>4.1719689999999998</v>
      </c>
    </row>
    <row r="153" spans="1:29" x14ac:dyDescent="0.25">
      <c r="A153">
        <v>146.99923992199999</v>
      </c>
      <c r="B153">
        <v>178.98869999999999</v>
      </c>
      <c r="J153">
        <v>146.99863767599999</v>
      </c>
      <c r="K153">
        <v>-2.4999639999999999</v>
      </c>
      <c r="S153">
        <v>146.999965191</v>
      </c>
      <c r="T153">
        <v>-161.54570000000001</v>
      </c>
      <c r="AB153">
        <v>146.998930454</v>
      </c>
      <c r="AC153">
        <v>4.2100939999999998</v>
      </c>
    </row>
    <row r="154" spans="1:29" x14ac:dyDescent="0.25">
      <c r="A154">
        <v>147.998089314</v>
      </c>
      <c r="B154">
        <v>178.9316</v>
      </c>
      <c r="J154">
        <v>147.99970245399999</v>
      </c>
      <c r="K154">
        <v>39.624420000000001</v>
      </c>
      <c r="AB154">
        <v>148.00018739699999</v>
      </c>
      <c r="AC154">
        <v>4.211087</v>
      </c>
    </row>
    <row r="155" spans="1:29" x14ac:dyDescent="0.25">
      <c r="A155">
        <v>148.99693822899999</v>
      </c>
      <c r="B155">
        <v>178.8912</v>
      </c>
      <c r="J155">
        <v>148.99829578399999</v>
      </c>
      <c r="K155">
        <v>81.79034</v>
      </c>
      <c r="AB155">
        <v>148.99897241599999</v>
      </c>
      <c r="AC155">
        <v>4.2376680000000002</v>
      </c>
    </row>
    <row r="156" spans="1:29" x14ac:dyDescent="0.25">
      <c r="A156">
        <v>149.99826049800001</v>
      </c>
      <c r="B156">
        <v>178.96709999999999</v>
      </c>
      <c r="J156">
        <v>149.99936103799999</v>
      </c>
      <c r="K156">
        <v>123.8634</v>
      </c>
      <c r="AB156">
        <v>150.000229359</v>
      </c>
      <c r="AC156">
        <v>12.49438</v>
      </c>
    </row>
    <row r="157" spans="1:29" x14ac:dyDescent="0.25">
      <c r="A157">
        <v>150.997109413</v>
      </c>
      <c r="B157">
        <v>-144.4941</v>
      </c>
      <c r="J157">
        <v>151.00042629199999</v>
      </c>
      <c r="K157">
        <v>155.7697</v>
      </c>
      <c r="AB157">
        <v>150.999014854</v>
      </c>
      <c r="AC157">
        <v>54.410600000000002</v>
      </c>
    </row>
    <row r="158" spans="1:29" x14ac:dyDescent="0.25">
      <c r="A158">
        <v>151.99843072900001</v>
      </c>
      <c r="B158">
        <v>-106.563</v>
      </c>
      <c r="J158">
        <v>151.99901962300001</v>
      </c>
      <c r="K158">
        <v>159.846</v>
      </c>
      <c r="AB158">
        <v>152.00027179700001</v>
      </c>
      <c r="AC158">
        <v>97.746629999999996</v>
      </c>
    </row>
    <row r="159" spans="1:29" x14ac:dyDescent="0.25">
      <c r="A159">
        <v>152.99728012099999</v>
      </c>
      <c r="B159">
        <v>-92.324489999999997</v>
      </c>
      <c r="J159">
        <v>153.00008535399999</v>
      </c>
      <c r="K159">
        <v>159.8175</v>
      </c>
      <c r="AB159">
        <v>152.99905633899999</v>
      </c>
      <c r="AC159">
        <v>141.09549999999999</v>
      </c>
    </row>
    <row r="160" spans="1:29" x14ac:dyDescent="0.25">
      <c r="A160">
        <v>153.99860143699999</v>
      </c>
      <c r="B160">
        <v>-92.384609999999995</v>
      </c>
      <c r="J160">
        <v>153.99867916100001</v>
      </c>
      <c r="K160">
        <v>159.79759999999999</v>
      </c>
      <c r="AB160">
        <v>154.00031423600001</v>
      </c>
      <c r="AC160">
        <v>176.26249999999999</v>
      </c>
    </row>
    <row r="161" spans="1:29" x14ac:dyDescent="0.25">
      <c r="A161">
        <v>154.99745035199999</v>
      </c>
      <c r="B161">
        <v>-92.426140000000004</v>
      </c>
      <c r="J161">
        <v>154.99974441500001</v>
      </c>
      <c r="K161">
        <v>159.7841</v>
      </c>
      <c r="AB161">
        <v>154.999099255</v>
      </c>
      <c r="AC161">
        <v>-177.05699999999999</v>
      </c>
    </row>
    <row r="162" spans="1:29" x14ac:dyDescent="0.25">
      <c r="A162">
        <v>155.998771667</v>
      </c>
      <c r="B162">
        <v>-92.481589999999997</v>
      </c>
      <c r="J162">
        <v>155.998339176</v>
      </c>
      <c r="K162">
        <v>174.97040000000001</v>
      </c>
      <c r="AB162">
        <v>156.000357151</v>
      </c>
      <c r="AC162">
        <v>-177.02070000000001</v>
      </c>
    </row>
    <row r="163" spans="1:29" x14ac:dyDescent="0.25">
      <c r="A163">
        <v>156.99762105900001</v>
      </c>
      <c r="B163">
        <v>-92.522919999999999</v>
      </c>
      <c r="J163">
        <v>156.99940490700001</v>
      </c>
      <c r="K163">
        <v>-143.09520000000001</v>
      </c>
      <c r="AB163">
        <v>156.99914217</v>
      </c>
      <c r="AC163">
        <v>-177.04419999999999</v>
      </c>
    </row>
    <row r="164" spans="1:29" x14ac:dyDescent="0.25">
      <c r="A164">
        <v>157.99894237500001</v>
      </c>
      <c r="B164">
        <v>-92.586590000000001</v>
      </c>
      <c r="J164">
        <v>157.99799966800001</v>
      </c>
      <c r="K164">
        <v>-100.9252</v>
      </c>
      <c r="AB164">
        <v>158.00039959</v>
      </c>
      <c r="AC164">
        <v>-177.03219999999999</v>
      </c>
    </row>
    <row r="165" spans="1:29" x14ac:dyDescent="0.25">
      <c r="A165">
        <v>158.997791767</v>
      </c>
      <c r="B165">
        <v>-92.630619999999993</v>
      </c>
      <c r="J165">
        <v>158.99906635299999</v>
      </c>
      <c r="K165">
        <v>-58.937690000000003</v>
      </c>
      <c r="AB165">
        <v>158.99918556200001</v>
      </c>
      <c r="AC165">
        <v>-174.74170000000001</v>
      </c>
    </row>
    <row r="166" spans="1:29" x14ac:dyDescent="0.25">
      <c r="A166">
        <v>159.99911260600001</v>
      </c>
      <c r="B166">
        <v>-92.673900000000003</v>
      </c>
      <c r="J166">
        <v>160.00013256099999</v>
      </c>
      <c r="K166">
        <v>-26.92934</v>
      </c>
      <c r="AB166">
        <v>160.000442505</v>
      </c>
      <c r="AC166">
        <v>-135.6551</v>
      </c>
    </row>
    <row r="167" spans="1:29" x14ac:dyDescent="0.25">
      <c r="A167">
        <v>160.99796199799999</v>
      </c>
      <c r="B167">
        <v>-92.712010000000006</v>
      </c>
      <c r="J167">
        <v>160.99872827499999</v>
      </c>
      <c r="K167">
        <v>-21.780719999999999</v>
      </c>
      <c r="AB167">
        <v>160.99922800100001</v>
      </c>
      <c r="AC167">
        <v>-92.534719999999993</v>
      </c>
    </row>
    <row r="168" spans="1:29" x14ac:dyDescent="0.25">
      <c r="A168">
        <v>161.996810436</v>
      </c>
      <c r="B168">
        <v>-92.745599999999996</v>
      </c>
      <c r="J168">
        <v>161.99979448299999</v>
      </c>
      <c r="K168">
        <v>-21.8325</v>
      </c>
      <c r="AB168">
        <v>162.000485897</v>
      </c>
      <c r="AC168">
        <v>-49.064830000000001</v>
      </c>
    </row>
    <row r="169" spans="1:29" x14ac:dyDescent="0.25">
      <c r="A169">
        <v>162.99813175200001</v>
      </c>
      <c r="B169">
        <v>-92.777910000000006</v>
      </c>
      <c r="J169">
        <v>162.998390675</v>
      </c>
      <c r="K169">
        <v>-21.858409999999999</v>
      </c>
      <c r="AB169">
        <v>162.999270916</v>
      </c>
      <c r="AC169">
        <v>-9.4647159999999992</v>
      </c>
    </row>
    <row r="170" spans="1:29" x14ac:dyDescent="0.25">
      <c r="A170">
        <v>163.99698114399999</v>
      </c>
      <c r="B170">
        <v>-92.789249999999996</v>
      </c>
      <c r="J170">
        <v>163.999457836</v>
      </c>
      <c r="K170">
        <v>-21.884119999999999</v>
      </c>
      <c r="AB170">
        <v>164.000528812</v>
      </c>
      <c r="AC170">
        <v>3.9684849999999998</v>
      </c>
    </row>
    <row r="171" spans="1:29" x14ac:dyDescent="0.25">
      <c r="A171">
        <v>164.99830245999999</v>
      </c>
      <c r="B171">
        <v>-92.79804</v>
      </c>
      <c r="J171">
        <v>164.998053551</v>
      </c>
      <c r="K171">
        <v>-6.880471</v>
      </c>
      <c r="AB171">
        <v>164.99931430800001</v>
      </c>
      <c r="AC171">
        <v>3.2771029999999999</v>
      </c>
    </row>
    <row r="172" spans="1:29" x14ac:dyDescent="0.25">
      <c r="A172">
        <v>165.997150898</v>
      </c>
      <c r="B172">
        <v>-92.813109999999995</v>
      </c>
      <c r="J172">
        <v>165.99912118899999</v>
      </c>
      <c r="K172">
        <v>35.625709999999998</v>
      </c>
      <c r="AB172">
        <v>166.000572205</v>
      </c>
      <c r="AC172">
        <v>3.0866310000000001</v>
      </c>
    </row>
    <row r="173" spans="1:29" x14ac:dyDescent="0.25">
      <c r="A173">
        <v>166.998472214</v>
      </c>
      <c r="B173">
        <v>-92.830269999999999</v>
      </c>
      <c r="J173">
        <v>167.00018882800001</v>
      </c>
      <c r="K173">
        <v>78.097020000000001</v>
      </c>
      <c r="AB173">
        <v>166.999358177</v>
      </c>
      <c r="AC173">
        <v>3.078875</v>
      </c>
    </row>
    <row r="174" spans="1:29" x14ac:dyDescent="0.25">
      <c r="A174">
        <v>167.99732065200001</v>
      </c>
      <c r="B174">
        <v>-92.842770000000002</v>
      </c>
      <c r="J174">
        <v>167.99878549600001</v>
      </c>
      <c r="K174">
        <v>120.0941</v>
      </c>
      <c r="AB174">
        <v>168.00061511999999</v>
      </c>
      <c r="AC174">
        <v>3.1439859999999999</v>
      </c>
    </row>
    <row r="175" spans="1:29" x14ac:dyDescent="0.25">
      <c r="J175">
        <v>168.99985361099999</v>
      </c>
      <c r="K175">
        <v>152.08179999999999</v>
      </c>
      <c r="AB175">
        <v>168.99940109299999</v>
      </c>
      <c r="AC175">
        <v>35.61645</v>
      </c>
    </row>
    <row r="176" spans="1:29" x14ac:dyDescent="0.25">
      <c r="J176">
        <v>169.99844980200001</v>
      </c>
      <c r="K176">
        <v>156.03129999999999</v>
      </c>
      <c r="AB176">
        <v>170.00065898899999</v>
      </c>
      <c r="AC176">
        <v>78.843829999999997</v>
      </c>
    </row>
    <row r="177" spans="10:29" x14ac:dyDescent="0.25">
      <c r="J177">
        <v>170.99951839400001</v>
      </c>
      <c r="K177">
        <v>155.92330000000001</v>
      </c>
      <c r="AB177">
        <v>170.99944496200001</v>
      </c>
      <c r="AC177">
        <v>121.3995</v>
      </c>
    </row>
    <row r="178" spans="10:29" x14ac:dyDescent="0.25">
      <c r="J178">
        <v>171.998115063</v>
      </c>
      <c r="K178">
        <v>155.8965</v>
      </c>
      <c r="AB178">
        <v>172.00070285800001</v>
      </c>
      <c r="AC178">
        <v>163.232</v>
      </c>
    </row>
    <row r="179" spans="10:29" x14ac:dyDescent="0.25">
      <c r="J179">
        <v>172.99918460800001</v>
      </c>
      <c r="K179">
        <v>155.86959999999999</v>
      </c>
      <c r="AB179">
        <v>172.99948883100001</v>
      </c>
      <c r="AC179">
        <v>-177.36529999999999</v>
      </c>
    </row>
    <row r="180" spans="10:29" x14ac:dyDescent="0.25">
      <c r="J180">
        <v>174.00025272400001</v>
      </c>
      <c r="K180">
        <v>171.16540000000001</v>
      </c>
      <c r="AB180">
        <v>174.00074672700001</v>
      </c>
      <c r="AC180">
        <v>-178.09440000000001</v>
      </c>
    </row>
    <row r="181" spans="10:29" x14ac:dyDescent="0.25">
      <c r="J181">
        <v>174.99885082200001</v>
      </c>
      <c r="K181">
        <v>-146.9667</v>
      </c>
      <c r="AB181">
        <v>174.9995327</v>
      </c>
      <c r="AC181">
        <v>-178.18889999999999</v>
      </c>
    </row>
    <row r="182" spans="10:29" x14ac:dyDescent="0.25">
      <c r="J182">
        <v>175.99991989099999</v>
      </c>
      <c r="K182">
        <v>-104.81319999999999</v>
      </c>
      <c r="AB182">
        <v>176.00079107299999</v>
      </c>
      <c r="AC182">
        <v>-178.07769999999999</v>
      </c>
    </row>
    <row r="183" spans="10:29" x14ac:dyDescent="0.25">
      <c r="J183">
        <v>176.998517513</v>
      </c>
      <c r="K183">
        <v>-63.011400000000002</v>
      </c>
      <c r="AB183">
        <v>176.999577045</v>
      </c>
      <c r="AC183">
        <v>-178.04750000000001</v>
      </c>
    </row>
    <row r="184" spans="10:29" x14ac:dyDescent="0.25">
      <c r="J184">
        <v>177.99958705899999</v>
      </c>
      <c r="K184">
        <v>-31.285150000000002</v>
      </c>
      <c r="AB184">
        <v>177.99836301799999</v>
      </c>
      <c r="AC184">
        <v>-154.3134</v>
      </c>
    </row>
    <row r="185" spans="10:29" x14ac:dyDescent="0.25">
      <c r="J185">
        <v>178.99818515800001</v>
      </c>
      <c r="K185">
        <v>-26.18047</v>
      </c>
      <c r="AB185">
        <v>178.99962186799999</v>
      </c>
      <c r="AC185">
        <v>-111.3301</v>
      </c>
    </row>
    <row r="186" spans="10:29" x14ac:dyDescent="0.25">
      <c r="J186">
        <v>179.99925518000001</v>
      </c>
      <c r="K186">
        <v>-26.253689999999999</v>
      </c>
      <c r="AB186">
        <v>179.99840784099999</v>
      </c>
      <c r="AC186">
        <v>-68.372039999999998</v>
      </c>
    </row>
    <row r="187" spans="10:29" x14ac:dyDescent="0.25">
      <c r="J187">
        <v>180.99785375600001</v>
      </c>
      <c r="K187">
        <v>-26.280750000000001</v>
      </c>
      <c r="AB187">
        <v>180.999666214</v>
      </c>
      <c r="AC187">
        <v>-25.728639999999999</v>
      </c>
    </row>
    <row r="188" spans="10:29" x14ac:dyDescent="0.25">
      <c r="J188">
        <v>181.99892425499999</v>
      </c>
      <c r="K188">
        <v>-26.317129999999999</v>
      </c>
      <c r="AB188">
        <v>181.998452187</v>
      </c>
      <c r="AC188">
        <v>-0.54470929999999995</v>
      </c>
    </row>
    <row r="189" spans="10:29" x14ac:dyDescent="0.25">
      <c r="J189">
        <v>182.99999475499999</v>
      </c>
      <c r="K189">
        <v>-26.343540000000001</v>
      </c>
      <c r="AB189">
        <v>182.99971056000001</v>
      </c>
      <c r="AC189">
        <v>2.1175350000000002</v>
      </c>
    </row>
    <row r="190" spans="10:29" x14ac:dyDescent="0.25">
      <c r="J190">
        <v>183.99859333000001</v>
      </c>
      <c r="K190">
        <v>-26.370200000000001</v>
      </c>
      <c r="AB190">
        <v>183.99849748599999</v>
      </c>
      <c r="AC190">
        <v>2.2375129999999999</v>
      </c>
    </row>
    <row r="191" spans="10:29" x14ac:dyDescent="0.25">
      <c r="AB191">
        <v>184.99975538300001</v>
      </c>
      <c r="AC191">
        <v>2.196126</v>
      </c>
    </row>
    <row r="192" spans="10:29" x14ac:dyDescent="0.25">
      <c r="AB192">
        <v>185.998541832</v>
      </c>
      <c r="AC192">
        <v>2.1761539999999999</v>
      </c>
    </row>
    <row r="193" spans="28:29" x14ac:dyDescent="0.25">
      <c r="AB193">
        <v>186.99980020500001</v>
      </c>
      <c r="AC193">
        <v>10.368930000000001</v>
      </c>
    </row>
    <row r="194" spans="28:29" x14ac:dyDescent="0.25">
      <c r="AB194">
        <v>187.99858617800001</v>
      </c>
      <c r="AC194">
        <v>52.175159999999998</v>
      </c>
    </row>
    <row r="195" spans="28:29" x14ac:dyDescent="0.25">
      <c r="AB195">
        <v>188.99984502800001</v>
      </c>
      <c r="AC195">
        <v>95.450739999999996</v>
      </c>
    </row>
    <row r="196" spans="28:29" x14ac:dyDescent="0.25">
      <c r="AB196">
        <v>189.998631477</v>
      </c>
      <c r="AC196">
        <v>138.44900000000001</v>
      </c>
    </row>
    <row r="197" spans="28:29" x14ac:dyDescent="0.25">
      <c r="AB197">
        <v>190.99988985100001</v>
      </c>
      <c r="AC197">
        <v>173.6909</v>
      </c>
    </row>
    <row r="198" spans="28:29" x14ac:dyDescent="0.25">
      <c r="AB198">
        <v>191.99867677699999</v>
      </c>
      <c r="AC198">
        <v>-179.07259999999999</v>
      </c>
    </row>
    <row r="199" spans="28:29" x14ac:dyDescent="0.25">
      <c r="AB199">
        <v>192.99993515</v>
      </c>
      <c r="AC199">
        <v>-179.15799999999999</v>
      </c>
    </row>
    <row r="200" spans="28:29" x14ac:dyDescent="0.25">
      <c r="AB200">
        <v>193.99872255299999</v>
      </c>
      <c r="AC200">
        <v>-179.09639999999999</v>
      </c>
    </row>
    <row r="201" spans="28:29" x14ac:dyDescent="0.25">
      <c r="AB201">
        <v>194.999980927</v>
      </c>
      <c r="AC201">
        <v>-179.09620000000001</v>
      </c>
    </row>
    <row r="202" spans="28:29" x14ac:dyDescent="0.25">
      <c r="AB202">
        <v>195.998767853</v>
      </c>
      <c r="AC202">
        <v>-179.0633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D5F1-1A26-4467-A02B-D6C32376AE96}">
  <dimension ref="A3:AH167"/>
  <sheetViews>
    <sheetView topLeftCell="A16" workbookViewId="0">
      <selection activeCell="A42" sqref="A42"/>
    </sheetView>
  </sheetViews>
  <sheetFormatPr defaultRowHeight="15" x14ac:dyDescent="0.25"/>
  <sheetData>
    <row r="3" spans="1:34" x14ac:dyDescent="0.25">
      <c r="A3" s="1" t="s">
        <v>15</v>
      </c>
      <c r="J3" s="1" t="s">
        <v>16</v>
      </c>
      <c r="S3" s="1" t="s">
        <v>48</v>
      </c>
      <c r="AB3" s="1" t="s">
        <v>49</v>
      </c>
    </row>
    <row r="4" spans="1:34" x14ac:dyDescent="0.25">
      <c r="A4" s="1" t="s">
        <v>3</v>
      </c>
      <c r="B4" s="1"/>
      <c r="D4" s="1" t="s">
        <v>4</v>
      </c>
      <c r="J4" s="1" t="s">
        <v>3</v>
      </c>
      <c r="M4" s="1" t="s">
        <v>4</v>
      </c>
      <c r="S4" s="1" t="s">
        <v>3</v>
      </c>
      <c r="V4" s="1" t="s">
        <v>4</v>
      </c>
      <c r="AB4" s="1" t="s">
        <v>3</v>
      </c>
      <c r="AE4" s="1" t="s">
        <v>4</v>
      </c>
    </row>
    <row r="5" spans="1:34" x14ac:dyDescent="0.25">
      <c r="A5" t="s">
        <v>1</v>
      </c>
      <c r="B5" t="s">
        <v>2</v>
      </c>
      <c r="D5" t="s">
        <v>5</v>
      </c>
      <c r="E5" t="s">
        <v>6</v>
      </c>
      <c r="F5" t="s">
        <v>7</v>
      </c>
      <c r="G5" t="s">
        <v>10</v>
      </c>
      <c r="J5" t="s">
        <v>1</v>
      </c>
      <c r="K5" t="s">
        <v>2</v>
      </c>
      <c r="M5" t="s">
        <v>5</v>
      </c>
      <c r="N5" t="s">
        <v>6</v>
      </c>
      <c r="O5" t="s">
        <v>7</v>
      </c>
      <c r="P5" t="s">
        <v>10</v>
      </c>
      <c r="S5" t="s">
        <v>1</v>
      </c>
      <c r="T5" t="s">
        <v>2</v>
      </c>
      <c r="V5" t="s">
        <v>5</v>
      </c>
      <c r="W5" t="s">
        <v>6</v>
      </c>
      <c r="X5" t="s">
        <v>7</v>
      </c>
      <c r="Y5" t="s">
        <v>10</v>
      </c>
      <c r="AB5" t="s">
        <v>1</v>
      </c>
      <c r="AC5" t="s">
        <v>2</v>
      </c>
      <c r="AE5" t="s">
        <v>5</v>
      </c>
      <c r="AF5" t="s">
        <v>6</v>
      </c>
      <c r="AG5" t="s">
        <v>7</v>
      </c>
      <c r="AH5" t="s">
        <v>10</v>
      </c>
    </row>
    <row r="6" spans="1:34" x14ac:dyDescent="0.25">
      <c r="A6">
        <v>0</v>
      </c>
      <c r="B6">
        <v>-26.894649999999999</v>
      </c>
      <c r="D6">
        <v>0</v>
      </c>
      <c r="E6">
        <f>B6</f>
        <v>-26.894649999999999</v>
      </c>
      <c r="F6">
        <v>0</v>
      </c>
      <c r="G6">
        <v>0</v>
      </c>
      <c r="J6">
        <v>0</v>
      </c>
      <c r="K6">
        <v>-51.767560000000003</v>
      </c>
      <c r="M6">
        <v>0</v>
      </c>
      <c r="N6">
        <f>K6</f>
        <v>-51.767560000000003</v>
      </c>
      <c r="O6">
        <v>0</v>
      </c>
      <c r="P6">
        <v>0</v>
      </c>
      <c r="S6">
        <v>2.4724009999999999E-3</v>
      </c>
      <c r="T6">
        <v>-165.53020000000001</v>
      </c>
      <c r="V6">
        <v>0</v>
      </c>
      <c r="W6">
        <f>T6</f>
        <v>-165.53020000000001</v>
      </c>
      <c r="X6">
        <v>0</v>
      </c>
      <c r="Y6">
        <v>0</v>
      </c>
      <c r="AB6">
        <v>0</v>
      </c>
      <c r="AC6">
        <v>-115.5915</v>
      </c>
      <c r="AE6">
        <v>0</v>
      </c>
      <c r="AF6">
        <f>AC6</f>
        <v>-115.5915</v>
      </c>
      <c r="AG6">
        <v>0</v>
      </c>
      <c r="AH6">
        <v>0</v>
      </c>
    </row>
    <row r="7" spans="1:34" x14ac:dyDescent="0.25">
      <c r="A7">
        <v>0.99866151800000003</v>
      </c>
      <c r="B7">
        <v>-26.898579999999999</v>
      </c>
      <c r="D7">
        <v>1</v>
      </c>
      <c r="E7">
        <f>B15</f>
        <v>62.24295</v>
      </c>
      <c r="F7">
        <f>E7-E6</f>
        <v>89.137599999999992</v>
      </c>
      <c r="G7">
        <f>(ABS(90-F7))</f>
        <v>0.86240000000000805</v>
      </c>
      <c r="J7">
        <v>1.001222134</v>
      </c>
      <c r="K7">
        <v>-51.769869999999997</v>
      </c>
      <c r="M7">
        <v>1</v>
      </c>
      <c r="N7">
        <f>K16</f>
        <v>127.1296</v>
      </c>
      <c r="O7">
        <f>N7-N6</f>
        <v>178.89715999999999</v>
      </c>
      <c r="P7">
        <f>(ABS(180-O7))</f>
        <v>1.1028400000000147</v>
      </c>
      <c r="S7">
        <v>1.0013251299999999</v>
      </c>
      <c r="T7">
        <v>-165.2287</v>
      </c>
      <c r="V7">
        <v>1</v>
      </c>
      <c r="W7">
        <f>T14</f>
        <v>-76.471220000000002</v>
      </c>
      <c r="X7">
        <f>W7-W6</f>
        <v>89.058980000000005</v>
      </c>
      <c r="Y7">
        <f>(ABS(90-X7))</f>
        <v>0.94101999999999464</v>
      </c>
      <c r="AB7">
        <v>1.001310825</v>
      </c>
      <c r="AC7">
        <v>-116.45189999999999</v>
      </c>
      <c r="AE7">
        <v>1</v>
      </c>
      <c r="AF7">
        <f>AC12</f>
        <v>-21.373609999999999</v>
      </c>
      <c r="AG7">
        <f>(ABS(AF6-AF7))</f>
        <v>94.217889999999997</v>
      </c>
      <c r="AH7">
        <f>(ABS(180-AG7))</f>
        <v>85.782110000000003</v>
      </c>
    </row>
    <row r="8" spans="1:34" x14ac:dyDescent="0.25">
      <c r="A8">
        <v>1.9997940059999999</v>
      </c>
      <c r="B8">
        <v>-26.902830000000002</v>
      </c>
      <c r="D8">
        <v>2</v>
      </c>
      <c r="E8">
        <f>B21</f>
        <v>152.30500000000001</v>
      </c>
      <c r="F8">
        <f>E8-E7</f>
        <v>90.062049999999999</v>
      </c>
      <c r="G8">
        <f t="shared" ref="G8:G26" si="0">(ABS(90-F8))</f>
        <v>6.2049999999999272E-2</v>
      </c>
      <c r="J8">
        <v>1.999971867</v>
      </c>
      <c r="K8">
        <v>-51.505899999999997</v>
      </c>
      <c r="M8">
        <v>2</v>
      </c>
      <c r="N8">
        <f>K24</f>
        <v>-53.943449999999999</v>
      </c>
      <c r="O8">
        <f>N7-N8</f>
        <v>181.07304999999999</v>
      </c>
      <c r="P8">
        <f t="shared" ref="P8:P26" si="1">(ABS(180-O8))</f>
        <v>1.073049999999995</v>
      </c>
      <c r="S8">
        <v>2.0001783369999999</v>
      </c>
      <c r="T8">
        <v>-164.77019999999999</v>
      </c>
      <c r="V8">
        <v>2</v>
      </c>
      <c r="W8">
        <f>T21</f>
        <v>10.95247</v>
      </c>
      <c r="X8">
        <f>W8-W7</f>
        <v>87.423690000000008</v>
      </c>
      <c r="Y8">
        <f t="shared" ref="Y8:Y26" si="2">(ABS(90-X8))</f>
        <v>2.5763099999999923</v>
      </c>
      <c r="AB8">
        <v>2.0001487729999998</v>
      </c>
      <c r="AC8">
        <v>-115.5001</v>
      </c>
      <c r="AE8">
        <v>2</v>
      </c>
      <c r="AF8">
        <f>AC22</f>
        <v>155.2073</v>
      </c>
      <c r="AG8">
        <f t="shared" ref="AG8:AG25" si="3">(ABS(AF7-AF8))</f>
        <v>176.58091000000002</v>
      </c>
      <c r="AH8">
        <f t="shared" ref="AH8:AH26" si="4">(ABS(180-AG8))</f>
        <v>3.4190899999999829</v>
      </c>
    </row>
    <row r="9" spans="1:34" x14ac:dyDescent="0.25">
      <c r="A9">
        <v>3.0009274480000001</v>
      </c>
      <c r="B9">
        <v>-26.614560000000001</v>
      </c>
      <c r="D9">
        <v>3</v>
      </c>
      <c r="E9">
        <f>B28</f>
        <v>-119.7347</v>
      </c>
      <c r="F9">
        <f>(180-E8)+(180+E9)</f>
        <v>87.960299999999989</v>
      </c>
      <c r="G9">
        <f t="shared" si="0"/>
        <v>2.0397000000000105</v>
      </c>
      <c r="J9">
        <v>3.0011939999999999</v>
      </c>
      <c r="K9">
        <v>-20.628969999999999</v>
      </c>
      <c r="M9">
        <v>3</v>
      </c>
      <c r="N9">
        <f>K31</f>
        <v>125.32980000000001</v>
      </c>
      <c r="O9">
        <f>N9-N8</f>
        <v>179.27325000000002</v>
      </c>
      <c r="P9">
        <f t="shared" si="1"/>
        <v>0.72674999999998136</v>
      </c>
      <c r="S9">
        <v>3.001503944</v>
      </c>
      <c r="T9">
        <v>-147.9657</v>
      </c>
      <c r="V9">
        <v>3</v>
      </c>
      <c r="W9">
        <f>T27</f>
        <v>99.24906</v>
      </c>
      <c r="X9">
        <f>W9-W8</f>
        <v>88.296589999999995</v>
      </c>
      <c r="Y9">
        <f t="shared" si="2"/>
        <v>1.7034100000000052</v>
      </c>
      <c r="AB9">
        <v>3.001459122</v>
      </c>
      <c r="AC9">
        <v>-115.182</v>
      </c>
      <c r="AE9">
        <v>3</v>
      </c>
      <c r="AF9">
        <f>AC28</f>
        <v>-25.709849999999999</v>
      </c>
      <c r="AG9">
        <f t="shared" si="3"/>
        <v>180.91714999999999</v>
      </c>
      <c r="AH9">
        <f t="shared" si="4"/>
        <v>0.91714999999999236</v>
      </c>
    </row>
    <row r="10" spans="1:34" x14ac:dyDescent="0.25">
      <c r="A10">
        <v>3.9995889660000001</v>
      </c>
      <c r="B10">
        <v>4.2260920000000004</v>
      </c>
      <c r="D10">
        <v>4</v>
      </c>
      <c r="E10">
        <f>B35</f>
        <v>-29.848990000000001</v>
      </c>
      <c r="F10">
        <f>E10-E9</f>
        <v>89.885710000000003</v>
      </c>
      <c r="G10">
        <f t="shared" si="0"/>
        <v>0.11428999999999689</v>
      </c>
      <c r="J10">
        <v>3.9999432559999999</v>
      </c>
      <c r="K10">
        <v>14.02436</v>
      </c>
      <c r="M10">
        <v>4</v>
      </c>
      <c r="N10">
        <f>K39</f>
        <v>-56.835630000000002</v>
      </c>
      <c r="O10">
        <f>N9-N10</f>
        <v>182.16543000000001</v>
      </c>
      <c r="P10">
        <f t="shared" si="1"/>
        <v>2.1654300000000148</v>
      </c>
      <c r="S10">
        <v>4.0003571510000002</v>
      </c>
      <c r="T10">
        <v>-112.01779999999999</v>
      </c>
      <c r="V10">
        <v>4</v>
      </c>
      <c r="W10">
        <f>T34</f>
        <v>-172.97669999999999</v>
      </c>
      <c r="X10">
        <f>(180-W9)+(180+W10)</f>
        <v>87.774240000000006</v>
      </c>
      <c r="Y10">
        <f t="shared" si="2"/>
        <v>2.225759999999994</v>
      </c>
      <c r="AB10">
        <v>4.0002970700000002</v>
      </c>
      <c r="AC10">
        <v>-73.242699999999999</v>
      </c>
      <c r="AE10">
        <v>4</v>
      </c>
      <c r="AF10">
        <f>AC36</f>
        <v>152.26259999999999</v>
      </c>
      <c r="AG10">
        <f t="shared" si="3"/>
        <v>177.97244999999998</v>
      </c>
      <c r="AH10">
        <f t="shared" si="4"/>
        <v>2.0275500000000193</v>
      </c>
    </row>
    <row r="11" spans="1:34" x14ac:dyDescent="0.25">
      <c r="A11">
        <v>5.0007224079999997</v>
      </c>
      <c r="B11">
        <v>38.722709999999999</v>
      </c>
      <c r="D11">
        <v>5</v>
      </c>
      <c r="E11">
        <f>B41</f>
        <v>58.958440000000003</v>
      </c>
      <c r="F11">
        <f>E11-E10</f>
        <v>88.807430000000011</v>
      </c>
      <c r="G11">
        <f t="shared" si="0"/>
        <v>1.1925699999999892</v>
      </c>
      <c r="J11">
        <v>5.0011658670000001</v>
      </c>
      <c r="K11">
        <v>49.450189999999999</v>
      </c>
      <c r="M11">
        <v>5</v>
      </c>
      <c r="N11">
        <f>K46</f>
        <v>122.3964</v>
      </c>
      <c r="O11">
        <f>N11-N10</f>
        <v>179.23203000000001</v>
      </c>
      <c r="P11">
        <f t="shared" si="1"/>
        <v>0.76796999999999116</v>
      </c>
      <c r="S11">
        <v>5.0016813280000001</v>
      </c>
      <c r="T11">
        <v>-80.525700000000001</v>
      </c>
      <c r="V11">
        <v>5</v>
      </c>
      <c r="W11">
        <f>T41</f>
        <v>-84.724419999999995</v>
      </c>
      <c r="X11">
        <f>W11-W10</f>
        <v>88.252279999999999</v>
      </c>
      <c r="Y11">
        <f t="shared" si="2"/>
        <v>1.7477200000000011</v>
      </c>
      <c r="AB11">
        <v>5.0016069410000004</v>
      </c>
      <c r="AC11">
        <v>-21.975960000000001</v>
      </c>
      <c r="AE11">
        <v>5</v>
      </c>
      <c r="AF11">
        <f>AC43</f>
        <v>-29.670680000000001</v>
      </c>
      <c r="AG11">
        <f t="shared" si="3"/>
        <v>181.93328</v>
      </c>
      <c r="AH11">
        <f t="shared" si="4"/>
        <v>1.9332799999999963</v>
      </c>
    </row>
    <row r="12" spans="1:34" x14ac:dyDescent="0.25">
      <c r="A12">
        <v>5.9993834499999998</v>
      </c>
      <c r="B12">
        <v>62.250779999999999</v>
      </c>
      <c r="D12">
        <v>6</v>
      </c>
      <c r="E12">
        <f>B47</f>
        <v>147.0179</v>
      </c>
      <c r="F12">
        <f>E12-E11</f>
        <v>88.059460000000001</v>
      </c>
      <c r="G12">
        <f t="shared" si="0"/>
        <v>1.9405399999999986</v>
      </c>
      <c r="J12">
        <v>5.9999155999999996</v>
      </c>
      <c r="K12">
        <v>84.277100000000004</v>
      </c>
      <c r="M12">
        <v>6</v>
      </c>
      <c r="N12">
        <f>K54</f>
        <v>-60.4129</v>
      </c>
      <c r="O12">
        <f>N11-N12</f>
        <v>182.80930000000001</v>
      </c>
      <c r="P12">
        <f t="shared" si="1"/>
        <v>2.8093000000000075</v>
      </c>
      <c r="S12">
        <v>6.0005340580000004</v>
      </c>
      <c r="T12">
        <v>-76.223479999999995</v>
      </c>
      <c r="V12">
        <v>6</v>
      </c>
      <c r="W12">
        <f>T47</f>
        <v>2.5242529999999999</v>
      </c>
      <c r="X12">
        <f>W12-W11</f>
        <v>87.248672999999997</v>
      </c>
      <c r="Y12">
        <f t="shared" si="2"/>
        <v>2.7513270000000034</v>
      </c>
      <c r="AB12">
        <v>6.0004448889999997</v>
      </c>
      <c r="AC12">
        <v>-21.373609999999999</v>
      </c>
      <c r="AE12">
        <v>6</v>
      </c>
      <c r="AF12">
        <f>AC51</f>
        <v>149.9761</v>
      </c>
      <c r="AG12">
        <f t="shared" si="3"/>
        <v>179.64678000000001</v>
      </c>
      <c r="AH12">
        <f t="shared" si="4"/>
        <v>0.35321999999999321</v>
      </c>
    </row>
    <row r="13" spans="1:34" x14ac:dyDescent="0.25">
      <c r="A13">
        <v>7.0005173679999997</v>
      </c>
      <c r="B13">
        <v>62.309289999999997</v>
      </c>
      <c r="D13">
        <v>7</v>
      </c>
      <c r="E13">
        <f>B54</f>
        <v>-125.93129999999999</v>
      </c>
      <c r="F13">
        <f>(180-E12)+(180+E13)</f>
        <v>87.05080000000001</v>
      </c>
      <c r="G13">
        <f t="shared" si="0"/>
        <v>2.9491999999999905</v>
      </c>
      <c r="J13">
        <v>7.0011377330000002</v>
      </c>
      <c r="K13">
        <v>116.9494</v>
      </c>
      <c r="M13">
        <v>7</v>
      </c>
      <c r="N13">
        <f>K61</f>
        <v>118.754</v>
      </c>
      <c r="O13">
        <f>N13-N12</f>
        <v>179.1669</v>
      </c>
      <c r="P13">
        <f t="shared" si="1"/>
        <v>0.83310000000000173</v>
      </c>
      <c r="S13">
        <v>7.0018587109999997</v>
      </c>
      <c r="T13">
        <v>-76.381159999999994</v>
      </c>
      <c r="V13">
        <v>7</v>
      </c>
      <c r="W13">
        <f>T53</f>
        <v>91.156949999999995</v>
      </c>
      <c r="X13">
        <f>W13-W12</f>
        <v>88.632696999999993</v>
      </c>
      <c r="Y13">
        <f t="shared" si="2"/>
        <v>1.3673030000000068</v>
      </c>
      <c r="AB13">
        <v>6.999282837</v>
      </c>
      <c r="AC13">
        <v>-21.287610000000001</v>
      </c>
      <c r="AE13">
        <v>7</v>
      </c>
      <c r="AF13">
        <f>AC58</f>
        <v>-31.986440000000002</v>
      </c>
      <c r="AG13">
        <f t="shared" si="3"/>
        <v>181.96253999999999</v>
      </c>
      <c r="AH13">
        <f t="shared" si="4"/>
        <v>1.96253999999999</v>
      </c>
    </row>
    <row r="14" spans="1:34" x14ac:dyDescent="0.25">
      <c r="A14">
        <v>7.9991793629999997</v>
      </c>
      <c r="B14">
        <v>62.273389999999999</v>
      </c>
      <c r="D14">
        <v>8</v>
      </c>
      <c r="E14">
        <f>B61</f>
        <v>-37.24633</v>
      </c>
      <c r="F14">
        <f>E14-E13</f>
        <v>88.684969999999993</v>
      </c>
      <c r="G14">
        <f t="shared" si="0"/>
        <v>1.3150300000000072</v>
      </c>
      <c r="J14">
        <v>7.9998874659999997</v>
      </c>
      <c r="K14">
        <v>127.1674</v>
      </c>
      <c r="M14">
        <v>8</v>
      </c>
      <c r="N14">
        <f>K69</f>
        <v>-63.427329999999998</v>
      </c>
      <c r="O14">
        <f>N13-N14</f>
        <v>182.18133</v>
      </c>
      <c r="P14">
        <f t="shared" si="1"/>
        <v>2.1813300000000027</v>
      </c>
      <c r="S14">
        <v>8.000711441</v>
      </c>
      <c r="T14">
        <v>-76.471220000000002</v>
      </c>
      <c r="V14">
        <v>8</v>
      </c>
      <c r="W14">
        <f>T60</f>
        <v>178.82480000000001</v>
      </c>
      <c r="X14">
        <f>W14-W13</f>
        <v>87.667850000000016</v>
      </c>
      <c r="Y14">
        <f t="shared" si="2"/>
        <v>2.3321499999999844</v>
      </c>
      <c r="AB14">
        <v>8.0005927089999993</v>
      </c>
      <c r="AC14">
        <v>-21.41816</v>
      </c>
      <c r="AE14">
        <v>8</v>
      </c>
      <c r="AF14">
        <f>AC66</f>
        <v>146.74369999999999</v>
      </c>
      <c r="AG14">
        <f t="shared" si="3"/>
        <v>178.73014000000001</v>
      </c>
      <c r="AH14">
        <f t="shared" si="4"/>
        <v>1.2698599999999942</v>
      </c>
    </row>
    <row r="15" spans="1:34" x14ac:dyDescent="0.25">
      <c r="A15">
        <v>9.0003132820000005</v>
      </c>
      <c r="B15">
        <v>62.24295</v>
      </c>
      <c r="D15">
        <v>9</v>
      </c>
      <c r="E15">
        <f>B67</f>
        <v>52.765479999999997</v>
      </c>
      <c r="F15">
        <f>E15-E14</f>
        <v>90.011809999999997</v>
      </c>
      <c r="G15">
        <f t="shared" si="0"/>
        <v>1.180999999999699E-2</v>
      </c>
      <c r="J15">
        <v>9.0011095999999995</v>
      </c>
      <c r="K15">
        <v>127.1764</v>
      </c>
      <c r="M15">
        <v>9</v>
      </c>
      <c r="N15">
        <f>K77</f>
        <v>116.1768</v>
      </c>
      <c r="O15">
        <f>N15-N14</f>
        <v>179.60413</v>
      </c>
      <c r="P15">
        <f t="shared" si="1"/>
        <v>0.39587000000000216</v>
      </c>
      <c r="S15">
        <v>9.0020360949999993</v>
      </c>
      <c r="T15">
        <v>-76.493639999999999</v>
      </c>
      <c r="V15">
        <v>9</v>
      </c>
      <c r="W15">
        <f>T67</f>
        <v>-93.802599999999998</v>
      </c>
      <c r="X15">
        <f>W14+W15</f>
        <v>85.022200000000012</v>
      </c>
      <c r="Y15">
        <f t="shared" si="2"/>
        <v>4.9777999999999878</v>
      </c>
      <c r="AB15">
        <v>8.9994301799999992</v>
      </c>
      <c r="AC15">
        <v>-21.440329999999999</v>
      </c>
      <c r="AE15">
        <v>9</v>
      </c>
      <c r="AF15">
        <f>AC73</f>
        <v>-34.936100000000003</v>
      </c>
      <c r="AG15">
        <f t="shared" si="3"/>
        <v>181.6798</v>
      </c>
      <c r="AH15">
        <f t="shared" si="4"/>
        <v>1.6798000000000002</v>
      </c>
    </row>
    <row r="16" spans="1:34" x14ac:dyDescent="0.25">
      <c r="A16">
        <v>9.9989762310000003</v>
      </c>
      <c r="B16">
        <v>62.215719999999997</v>
      </c>
      <c r="D16">
        <v>10</v>
      </c>
      <c r="E16">
        <f>B74</f>
        <v>140.5805</v>
      </c>
      <c r="F16">
        <f>E16-E15</f>
        <v>87.815020000000004</v>
      </c>
      <c r="G16">
        <f t="shared" si="0"/>
        <v>2.1849799999999959</v>
      </c>
      <c r="J16">
        <v>9.9998593329999999</v>
      </c>
      <c r="K16">
        <v>127.1296</v>
      </c>
      <c r="M16">
        <v>10</v>
      </c>
      <c r="N16">
        <f>K83</f>
        <v>-66.517489999999995</v>
      </c>
      <c r="O16">
        <f>N15-N16</f>
        <v>182.69429</v>
      </c>
      <c r="P16">
        <f t="shared" si="1"/>
        <v>2.6942899999999952</v>
      </c>
      <c r="S16">
        <v>10.000887871</v>
      </c>
      <c r="T16">
        <v>-68.639529999999993</v>
      </c>
      <c r="V16">
        <v>10</v>
      </c>
      <c r="W16">
        <f>T73</f>
        <v>-4.7614619999999999</v>
      </c>
      <c r="X16">
        <f>W16-W15</f>
        <v>89.041138000000004</v>
      </c>
      <c r="Y16">
        <f t="shared" si="2"/>
        <v>0.95886199999999633</v>
      </c>
      <c r="AB16">
        <v>10.000740050999999</v>
      </c>
      <c r="AC16">
        <v>13.75464</v>
      </c>
      <c r="AE16">
        <v>10</v>
      </c>
      <c r="AF16">
        <f>AC81</f>
        <v>143.0051</v>
      </c>
      <c r="AG16">
        <f t="shared" si="3"/>
        <v>177.94120000000001</v>
      </c>
      <c r="AH16">
        <f t="shared" si="4"/>
        <v>2.0587999999999909</v>
      </c>
    </row>
    <row r="17" spans="1:34" x14ac:dyDescent="0.25">
      <c r="A17">
        <v>11.000109673000001</v>
      </c>
      <c r="B17">
        <v>94.564019999999999</v>
      </c>
      <c r="D17">
        <v>11</v>
      </c>
      <c r="E17">
        <f>B80</f>
        <v>-131.4299</v>
      </c>
      <c r="F17">
        <f>(180-E16)+(180+E17)</f>
        <v>87.989599999999996</v>
      </c>
      <c r="G17">
        <f t="shared" si="0"/>
        <v>2.0104000000000042</v>
      </c>
      <c r="J17">
        <v>11.001081943999999</v>
      </c>
      <c r="K17">
        <v>127.0885</v>
      </c>
      <c r="M17">
        <v>11</v>
      </c>
      <c r="N17">
        <f>K91</f>
        <v>112.1765</v>
      </c>
      <c r="O17">
        <f>N17-N16</f>
        <v>178.69398999999999</v>
      </c>
      <c r="P17">
        <f t="shared" si="1"/>
        <v>1.3060100000000148</v>
      </c>
      <c r="S17">
        <v>11.002211571</v>
      </c>
      <c r="T17">
        <v>-8.9541649999999997</v>
      </c>
      <c r="V17">
        <v>11</v>
      </c>
      <c r="W17">
        <f>T80</f>
        <v>82.177189999999996</v>
      </c>
      <c r="X17">
        <f>W17-W16</f>
        <v>86.93865199999999</v>
      </c>
      <c r="Y17">
        <f t="shared" si="2"/>
        <v>3.0613480000000095</v>
      </c>
      <c r="AB17">
        <v>10.999577999</v>
      </c>
      <c r="AC17">
        <v>113.1007</v>
      </c>
      <c r="AE17">
        <v>11</v>
      </c>
      <c r="AF17">
        <f>AC88</f>
        <v>-38.409669999999998</v>
      </c>
      <c r="AG17">
        <f t="shared" si="3"/>
        <v>181.41477</v>
      </c>
      <c r="AH17">
        <f t="shared" si="4"/>
        <v>1.4147700000000043</v>
      </c>
    </row>
    <row r="18" spans="1:34" x14ac:dyDescent="0.25">
      <c r="A18">
        <v>11.998772621000001</v>
      </c>
      <c r="B18">
        <v>141.12129999999999</v>
      </c>
      <c r="D18">
        <v>12</v>
      </c>
      <c r="E18">
        <f>B87</f>
        <v>-43.090330000000002</v>
      </c>
      <c r="F18">
        <f>E18-E17</f>
        <v>88.339570000000009</v>
      </c>
      <c r="G18">
        <f t="shared" si="0"/>
        <v>1.660429999999991</v>
      </c>
      <c r="J18">
        <v>11.999831675999999</v>
      </c>
      <c r="K18">
        <v>131.44120000000001</v>
      </c>
      <c r="M18">
        <v>12</v>
      </c>
      <c r="N18">
        <f>K98</f>
        <v>-70.656189999999995</v>
      </c>
      <c r="O18">
        <f>N17-N18</f>
        <v>182.83269000000001</v>
      </c>
      <c r="P18">
        <f t="shared" si="1"/>
        <v>2.8326900000000137</v>
      </c>
      <c r="S18">
        <v>12.001063823999999</v>
      </c>
      <c r="T18">
        <v>12.13682</v>
      </c>
      <c r="V18">
        <v>12</v>
      </c>
      <c r="W18">
        <f>T86</f>
        <v>171.018</v>
      </c>
      <c r="X18">
        <f>W18-W17</f>
        <v>88.840810000000005</v>
      </c>
      <c r="Y18">
        <f t="shared" si="2"/>
        <v>1.1591899999999953</v>
      </c>
      <c r="AB18">
        <v>12.000887871</v>
      </c>
      <c r="AC18">
        <v>150.3449</v>
      </c>
      <c r="AE18">
        <v>12</v>
      </c>
      <c r="AF18">
        <f>AC95</f>
        <v>139.4701</v>
      </c>
      <c r="AG18">
        <f t="shared" si="3"/>
        <v>177.87977000000001</v>
      </c>
      <c r="AH18">
        <f t="shared" si="4"/>
        <v>2.1202299999999923</v>
      </c>
    </row>
    <row r="19" spans="1:34" x14ac:dyDescent="0.25">
      <c r="A19">
        <v>12.999907017</v>
      </c>
      <c r="B19">
        <v>152.60130000000001</v>
      </c>
      <c r="D19">
        <v>13</v>
      </c>
      <c r="E19">
        <f>B94</f>
        <v>46.918689999999998</v>
      </c>
      <c r="F19">
        <f>E19-E18</f>
        <v>90.009019999999992</v>
      </c>
      <c r="G19">
        <f t="shared" si="0"/>
        <v>9.0199999999924785E-3</v>
      </c>
      <c r="J19">
        <v>13.00105381</v>
      </c>
      <c r="K19">
        <v>-139.12909999999999</v>
      </c>
      <c r="M19">
        <v>13</v>
      </c>
      <c r="N19">
        <f>K106</f>
        <v>108.17570000000001</v>
      </c>
      <c r="O19">
        <f>N19-N18</f>
        <v>178.83188999999999</v>
      </c>
      <c r="P19">
        <f t="shared" si="1"/>
        <v>1.1681100000000129</v>
      </c>
      <c r="S19">
        <v>13.002387524</v>
      </c>
      <c r="T19">
        <v>10.88954</v>
      </c>
      <c r="V19">
        <v>13</v>
      </c>
      <c r="W19">
        <f>T92</f>
        <v>-101.97969999999999</v>
      </c>
      <c r="X19">
        <f>(180-W18)+(180+W19)</f>
        <v>87.002300000000005</v>
      </c>
      <c r="Y19">
        <f t="shared" si="2"/>
        <v>2.9976999999999947</v>
      </c>
      <c r="AB19">
        <v>12.999724864999999</v>
      </c>
      <c r="AC19">
        <v>154.9573</v>
      </c>
      <c r="AE19">
        <v>13</v>
      </c>
      <c r="AF19">
        <f>AC103</f>
        <v>-42.294539999999998</v>
      </c>
      <c r="AG19">
        <f t="shared" si="3"/>
        <v>181.76463999999999</v>
      </c>
      <c r="AH19">
        <f t="shared" si="4"/>
        <v>1.7646399999999858</v>
      </c>
    </row>
    <row r="20" spans="1:34" x14ac:dyDescent="0.25">
      <c r="A20">
        <v>13.998569488999999</v>
      </c>
      <c r="B20">
        <v>152.32310000000001</v>
      </c>
      <c r="D20">
        <v>14</v>
      </c>
      <c r="E20">
        <f>B100</f>
        <v>135.88419999999999</v>
      </c>
      <c r="F20">
        <f>E20-E19</f>
        <v>88.965509999999995</v>
      </c>
      <c r="G20">
        <f t="shared" si="0"/>
        <v>1.0344900000000052</v>
      </c>
      <c r="J20">
        <v>13.999804497</v>
      </c>
      <c r="K20">
        <v>-73.300489999999996</v>
      </c>
      <c r="M20">
        <v>14</v>
      </c>
      <c r="N20">
        <f>K113</f>
        <v>-73.534400000000005</v>
      </c>
      <c r="O20">
        <f>N19-N20</f>
        <v>181.71010000000001</v>
      </c>
      <c r="P20">
        <f t="shared" si="1"/>
        <v>1.7101000000000113</v>
      </c>
      <c r="S20">
        <v>14.001238823</v>
      </c>
      <c r="T20">
        <v>11.087389999999999</v>
      </c>
      <c r="V20">
        <v>14</v>
      </c>
      <c r="W20">
        <f>T101</f>
        <v>-13.816850000000001</v>
      </c>
      <c r="X20">
        <f>W20-W19</f>
        <v>88.162849999999992</v>
      </c>
      <c r="Y20">
        <f t="shared" si="2"/>
        <v>1.8371500000000083</v>
      </c>
      <c r="AB20">
        <v>14.001034736999999</v>
      </c>
      <c r="AC20">
        <v>155.1969</v>
      </c>
      <c r="AE20">
        <v>14</v>
      </c>
      <c r="AF20">
        <f>AC110</f>
        <v>134.82570000000001</v>
      </c>
      <c r="AG20">
        <f t="shared" si="3"/>
        <v>177.12024000000002</v>
      </c>
      <c r="AH20">
        <f t="shared" si="4"/>
        <v>2.8797599999999761</v>
      </c>
    </row>
    <row r="21" spans="1:34" x14ac:dyDescent="0.25">
      <c r="A21">
        <v>14.999704360999999</v>
      </c>
      <c r="B21">
        <v>152.30500000000001</v>
      </c>
      <c r="D21">
        <v>15</v>
      </c>
      <c r="E21">
        <f>B107</f>
        <v>-135.97450000000001</v>
      </c>
      <c r="F21">
        <f>(180-E20)+(180+E21)</f>
        <v>88.141300000000001</v>
      </c>
      <c r="G21">
        <f t="shared" si="0"/>
        <v>1.8586999999999989</v>
      </c>
      <c r="J21">
        <v>15.001026154</v>
      </c>
      <c r="K21">
        <v>-53.272320000000001</v>
      </c>
      <c r="M21">
        <v>15</v>
      </c>
      <c r="N21">
        <f>K121</f>
        <v>105.8459</v>
      </c>
      <c r="O21">
        <f>N21-N20</f>
        <v>179.38030000000001</v>
      </c>
      <c r="P21">
        <f t="shared" si="1"/>
        <v>0.61969999999999459</v>
      </c>
      <c r="S21">
        <v>15.000090122</v>
      </c>
      <c r="T21">
        <v>10.95247</v>
      </c>
      <c r="V21">
        <v>15</v>
      </c>
      <c r="W21">
        <f>T106</f>
        <v>75.362440000000007</v>
      </c>
      <c r="X21">
        <f>W21-W20</f>
        <v>89.179290000000009</v>
      </c>
      <c r="Y21">
        <f t="shared" si="2"/>
        <v>0.82070999999999117</v>
      </c>
      <c r="AB21">
        <v>14.999872207999999</v>
      </c>
      <c r="AC21">
        <v>155.2133</v>
      </c>
      <c r="AE21">
        <v>15</v>
      </c>
      <c r="AF21">
        <f>AC117</f>
        <v>-45.76267</v>
      </c>
      <c r="AG21">
        <f t="shared" si="3"/>
        <v>180.58837</v>
      </c>
      <c r="AH21">
        <f t="shared" si="4"/>
        <v>0.58836999999999762</v>
      </c>
    </row>
    <row r="22" spans="1:34" x14ac:dyDescent="0.25">
      <c r="A22">
        <v>16.000839710000001</v>
      </c>
      <c r="B22">
        <v>152.28360000000001</v>
      </c>
      <c r="D22">
        <v>16</v>
      </c>
      <c r="E22">
        <f>B113</f>
        <v>-46.766269999999999</v>
      </c>
      <c r="F22">
        <f>E22-E21</f>
        <v>89.208230000000015</v>
      </c>
      <c r="G22">
        <f t="shared" si="0"/>
        <v>0.79176999999998543</v>
      </c>
      <c r="J22">
        <v>15.999776839999999</v>
      </c>
      <c r="K22">
        <v>-53.884650000000001</v>
      </c>
      <c r="M22">
        <v>16</v>
      </c>
      <c r="N22">
        <f>K128</f>
        <v>-76.339770000000001</v>
      </c>
      <c r="O22">
        <f>N21-N22</f>
        <v>182.18567000000002</v>
      </c>
      <c r="P22">
        <f t="shared" si="1"/>
        <v>2.185670000000016</v>
      </c>
      <c r="S22">
        <v>16.001413345</v>
      </c>
      <c r="T22">
        <v>10.94735</v>
      </c>
      <c r="V22">
        <v>16</v>
      </c>
      <c r="W22">
        <f>T113</f>
        <v>163.03120000000001</v>
      </c>
      <c r="X22">
        <f>W22-W21</f>
        <v>87.668760000000006</v>
      </c>
      <c r="Y22">
        <f t="shared" si="2"/>
        <v>2.331239999999994</v>
      </c>
      <c r="AB22">
        <v>16.001182078999999</v>
      </c>
      <c r="AC22">
        <v>155.2073</v>
      </c>
      <c r="AE22">
        <v>16</v>
      </c>
      <c r="AF22">
        <f>AC125</f>
        <v>132.27019999999999</v>
      </c>
      <c r="AG22">
        <f t="shared" si="3"/>
        <v>178.03287</v>
      </c>
      <c r="AH22">
        <f t="shared" si="4"/>
        <v>1.9671299999999974</v>
      </c>
    </row>
    <row r="23" spans="1:34" x14ac:dyDescent="0.25">
      <c r="A23">
        <v>16.999502659000001</v>
      </c>
      <c r="B23">
        <v>152.42609999999999</v>
      </c>
      <c r="D23">
        <v>17</v>
      </c>
      <c r="E23">
        <f>B120</f>
        <v>43.358870000000003</v>
      </c>
      <c r="F23">
        <f>E23-E22</f>
        <v>90.125140000000002</v>
      </c>
      <c r="G23">
        <f t="shared" si="0"/>
        <v>0.12514000000000181</v>
      </c>
      <c r="J23">
        <v>17.000998974000002</v>
      </c>
      <c r="K23">
        <v>-53.906140000000001</v>
      </c>
      <c r="M23">
        <v>17</v>
      </c>
      <c r="N23">
        <f>K135</f>
        <v>103.3728</v>
      </c>
      <c r="O23">
        <f>N23-N22</f>
        <v>179.71257</v>
      </c>
      <c r="P23">
        <f t="shared" si="1"/>
        <v>0.28743000000000052</v>
      </c>
      <c r="S23">
        <v>17.000264645000001</v>
      </c>
      <c r="T23">
        <v>60.83267</v>
      </c>
      <c r="V23">
        <v>17</v>
      </c>
      <c r="W23">
        <f>T120</f>
        <v>-109.783</v>
      </c>
      <c r="X23">
        <f>(180-W22)+(180+W23)</f>
        <v>87.185799999999986</v>
      </c>
      <c r="Y23">
        <f t="shared" si="2"/>
        <v>2.8142000000000138</v>
      </c>
      <c r="AB23">
        <v>17.000019550000001</v>
      </c>
      <c r="AC23">
        <v>172.43549999999999</v>
      </c>
      <c r="AE23">
        <v>17</v>
      </c>
      <c r="AF23">
        <f>AC133</f>
        <v>-49.805680000000002</v>
      </c>
      <c r="AG23">
        <f t="shared" si="3"/>
        <v>182.07587999999998</v>
      </c>
      <c r="AH23">
        <f t="shared" si="4"/>
        <v>2.0758799999999837</v>
      </c>
    </row>
    <row r="24" spans="1:34" x14ac:dyDescent="0.25">
      <c r="A24">
        <v>18.000637530999999</v>
      </c>
      <c r="B24">
        <v>-149.39510000000001</v>
      </c>
      <c r="D24">
        <v>18</v>
      </c>
      <c r="E24">
        <f>B126</f>
        <v>131.0179</v>
      </c>
      <c r="F24">
        <f>E24-E23</f>
        <v>87.659030000000001</v>
      </c>
      <c r="G24">
        <f t="shared" si="0"/>
        <v>2.3409699999999987</v>
      </c>
      <c r="J24">
        <v>18.002221584000001</v>
      </c>
      <c r="K24">
        <v>-53.943449999999999</v>
      </c>
      <c r="M24">
        <v>18</v>
      </c>
      <c r="N24">
        <f>K143</f>
        <v>-78.111170000000001</v>
      </c>
      <c r="O24">
        <f>N23-N24</f>
        <v>181.48397</v>
      </c>
      <c r="P24">
        <f t="shared" si="1"/>
        <v>1.4839699999999993</v>
      </c>
      <c r="S24">
        <v>18.001587868000001</v>
      </c>
      <c r="T24">
        <v>94.244159999999994</v>
      </c>
      <c r="V24">
        <v>18</v>
      </c>
      <c r="W24">
        <f>T126</f>
        <v>-21.08719</v>
      </c>
      <c r="X24">
        <f>W24-W23</f>
        <v>88.695809999999994</v>
      </c>
      <c r="Y24">
        <f t="shared" si="2"/>
        <v>1.3041900000000055</v>
      </c>
      <c r="AB24">
        <v>18.001328468000001</v>
      </c>
      <c r="AC24">
        <v>-89.690309999999997</v>
      </c>
      <c r="AE24">
        <v>18</v>
      </c>
      <c r="AF24">
        <f>AC140</f>
        <v>128.42060000000001</v>
      </c>
      <c r="AG24">
        <f t="shared" si="3"/>
        <v>178.22628</v>
      </c>
      <c r="AH24">
        <f t="shared" si="4"/>
        <v>1.7737199999999973</v>
      </c>
    </row>
    <row r="25" spans="1:34" x14ac:dyDescent="0.25">
      <c r="A25">
        <v>18.999300479999999</v>
      </c>
      <c r="B25">
        <v>-122.21899999999999</v>
      </c>
      <c r="D25">
        <v>19</v>
      </c>
      <c r="E25">
        <f>B133</f>
        <v>-139.95089999999999</v>
      </c>
      <c r="F25">
        <f>(180-E24)+(180+E25)</f>
        <v>89.031200000000013</v>
      </c>
      <c r="G25">
        <f t="shared" si="0"/>
        <v>0.96879999999998745</v>
      </c>
      <c r="J25">
        <v>19.000971317000001</v>
      </c>
      <c r="K25">
        <v>-53.966839999999998</v>
      </c>
      <c r="M25">
        <v>19</v>
      </c>
      <c r="N25">
        <f>K151</f>
        <v>101.3064</v>
      </c>
      <c r="O25">
        <f>N25-N24</f>
        <v>179.41757000000001</v>
      </c>
      <c r="P25">
        <f t="shared" si="1"/>
        <v>0.58242999999998801</v>
      </c>
      <c r="S25">
        <v>19.000438212999999</v>
      </c>
      <c r="T25">
        <v>99.13073</v>
      </c>
      <c r="V25">
        <v>19</v>
      </c>
      <c r="W25">
        <f>T133</f>
        <v>66.731189999999998</v>
      </c>
      <c r="X25">
        <f>W25-W24</f>
        <v>87.818379999999991</v>
      </c>
      <c r="Y25">
        <f t="shared" si="2"/>
        <v>2.1816200000000094</v>
      </c>
      <c r="AB25">
        <v>19.000165938999999</v>
      </c>
      <c r="AC25">
        <v>-38.037860000000002</v>
      </c>
      <c r="AE25">
        <v>19</v>
      </c>
      <c r="AF25">
        <f>AC147</f>
        <v>-53.650579999999998</v>
      </c>
      <c r="AG25">
        <f t="shared" si="3"/>
        <v>182.07118</v>
      </c>
      <c r="AH25">
        <f t="shared" si="4"/>
        <v>2.0711799999999982</v>
      </c>
    </row>
    <row r="26" spans="1:34" x14ac:dyDescent="0.25">
      <c r="A26">
        <v>20.000435829000001</v>
      </c>
      <c r="B26">
        <v>-119.68049999999999</v>
      </c>
      <c r="D26">
        <v>20</v>
      </c>
      <c r="E26">
        <f>B139</f>
        <v>-51.205080000000002</v>
      </c>
      <c r="F26">
        <f>E26-E25</f>
        <v>88.745819999999981</v>
      </c>
      <c r="G26">
        <f t="shared" si="0"/>
        <v>1.2541800000000194</v>
      </c>
      <c r="J26">
        <v>19.999721050000002</v>
      </c>
      <c r="K26">
        <v>-8.6477289999999998E-2</v>
      </c>
      <c r="M26">
        <v>20</v>
      </c>
      <c r="N26">
        <f>K156</f>
        <v>-80.385220000000004</v>
      </c>
      <c r="O26">
        <f>N25-N26</f>
        <v>181.69162</v>
      </c>
      <c r="P26">
        <f t="shared" si="1"/>
        <v>1.6916200000000003</v>
      </c>
      <c r="S26">
        <v>20.001761435999999</v>
      </c>
      <c r="T26">
        <v>99.264399999999995</v>
      </c>
      <c r="V26">
        <v>20</v>
      </c>
      <c r="W26">
        <f>T139</f>
        <v>154.40299999999999</v>
      </c>
      <c r="X26">
        <f>W26-W25</f>
        <v>87.671809999999994</v>
      </c>
      <c r="Y26">
        <f t="shared" si="2"/>
        <v>2.3281900000000064</v>
      </c>
      <c r="AB26">
        <v>20.001475810999999</v>
      </c>
      <c r="AC26">
        <v>-25.15727</v>
      </c>
      <c r="AE26">
        <v>20</v>
      </c>
      <c r="AF26">
        <f>AC158</f>
        <v>125.55540000000001</v>
      </c>
      <c r="AG26">
        <f>(ABS(AF25-AF26))</f>
        <v>179.20598000000001</v>
      </c>
      <c r="AH26">
        <f t="shared" si="4"/>
        <v>0.79401999999998907</v>
      </c>
    </row>
    <row r="27" spans="1:34" x14ac:dyDescent="0.25">
      <c r="A27">
        <v>20.999099255000001</v>
      </c>
      <c r="B27">
        <v>-119.7152</v>
      </c>
      <c r="F27" t="s">
        <v>11</v>
      </c>
      <c r="G27" s="2">
        <f>SUM(G7:G26)/20</f>
        <v>1.2363234999999988</v>
      </c>
      <c r="J27">
        <v>21.000943661000001</v>
      </c>
      <c r="K27">
        <v>90.574039999999997</v>
      </c>
      <c r="O27" t="s">
        <v>11</v>
      </c>
      <c r="P27" s="2">
        <f>SUM(P7:P26)/20</f>
        <v>1.4308830000000028</v>
      </c>
      <c r="S27">
        <v>21.000612259</v>
      </c>
      <c r="T27">
        <v>99.24906</v>
      </c>
      <c r="X27" t="s">
        <v>11</v>
      </c>
      <c r="Y27" s="2">
        <f>SUM(Y7:Y26)/20</f>
        <v>2.1208599999999995</v>
      </c>
      <c r="AB27">
        <v>21.000312328</v>
      </c>
      <c r="AC27">
        <v>-25.526949999999999</v>
      </c>
      <c r="AG27" t="s">
        <v>11</v>
      </c>
      <c r="AH27" s="2">
        <f>SUM(AH8:AH26)/19</f>
        <v>1.7405784210526254</v>
      </c>
    </row>
    <row r="28" spans="1:34" x14ac:dyDescent="0.25">
      <c r="A28">
        <v>22.000235081</v>
      </c>
      <c r="B28">
        <v>-119.7347</v>
      </c>
      <c r="J28">
        <v>21.999693871000002</v>
      </c>
      <c r="K28">
        <v>120.2414</v>
      </c>
      <c r="S28">
        <v>22.001935482</v>
      </c>
      <c r="T28">
        <v>99.212270000000004</v>
      </c>
      <c r="AB28">
        <v>21.999149799000001</v>
      </c>
      <c r="AC28">
        <v>-25.709849999999999</v>
      </c>
    </row>
    <row r="29" spans="1:34" x14ac:dyDescent="0.25">
      <c r="A29">
        <v>22.998898028999999</v>
      </c>
      <c r="B29">
        <v>-119.74679999999999</v>
      </c>
      <c r="J29">
        <v>23.000916481000001</v>
      </c>
      <c r="K29">
        <v>125.46769999999999</v>
      </c>
      <c r="S29">
        <v>23.000785351000001</v>
      </c>
      <c r="T29">
        <v>105.9628</v>
      </c>
      <c r="AB29">
        <v>23.000458717000001</v>
      </c>
      <c r="AC29">
        <v>-25.684979999999999</v>
      </c>
    </row>
    <row r="30" spans="1:34" x14ac:dyDescent="0.25">
      <c r="A30">
        <v>24.000034331999998</v>
      </c>
      <c r="B30">
        <v>-104.4646</v>
      </c>
      <c r="J30">
        <v>24.002138137999999</v>
      </c>
      <c r="K30">
        <v>125.36579999999999</v>
      </c>
      <c r="S30">
        <v>24.002108574000001</v>
      </c>
      <c r="T30">
        <v>167.4778</v>
      </c>
      <c r="AB30">
        <v>23.999296187999999</v>
      </c>
      <c r="AC30">
        <v>-25.13522</v>
      </c>
    </row>
    <row r="31" spans="1:34" x14ac:dyDescent="0.25">
      <c r="A31">
        <v>24.998698234999999</v>
      </c>
      <c r="B31">
        <v>-46.940899999999999</v>
      </c>
      <c r="J31">
        <v>25.000888824</v>
      </c>
      <c r="K31">
        <v>125.32980000000001</v>
      </c>
      <c r="S31">
        <v>25.000958442999998</v>
      </c>
      <c r="T31">
        <v>-172.45750000000001</v>
      </c>
      <c r="AB31">
        <v>25.000605582999999</v>
      </c>
      <c r="AC31">
        <v>50.027050000000003</v>
      </c>
    </row>
    <row r="32" spans="1:34" x14ac:dyDescent="0.25">
      <c r="A32">
        <v>25.999833107000001</v>
      </c>
      <c r="B32">
        <v>-29.439330000000002</v>
      </c>
      <c r="J32">
        <v>26.002110480999999</v>
      </c>
      <c r="K32">
        <v>125.2971</v>
      </c>
      <c r="S32">
        <v>25.999809265</v>
      </c>
      <c r="T32">
        <v>-172.89500000000001</v>
      </c>
      <c r="AB32">
        <v>25.999442101</v>
      </c>
      <c r="AC32">
        <v>129.93809999999999</v>
      </c>
    </row>
    <row r="33" spans="1:29" x14ac:dyDescent="0.25">
      <c r="A33">
        <v>26.998497009000001</v>
      </c>
      <c r="B33">
        <v>-29.820219999999999</v>
      </c>
      <c r="J33">
        <v>27.000860691</v>
      </c>
      <c r="K33">
        <v>140.88929999999999</v>
      </c>
      <c r="S33">
        <v>27.001131534999999</v>
      </c>
      <c r="T33">
        <v>-172.94380000000001</v>
      </c>
      <c r="AB33">
        <v>27.000751018999999</v>
      </c>
      <c r="AC33">
        <v>152.64269999999999</v>
      </c>
    </row>
    <row r="34" spans="1:29" x14ac:dyDescent="0.25">
      <c r="A34">
        <v>27.999633789000001</v>
      </c>
      <c r="B34">
        <v>-29.819220000000001</v>
      </c>
      <c r="J34">
        <v>28.002082347999998</v>
      </c>
      <c r="K34">
        <v>-121.81870000000001</v>
      </c>
      <c r="S34">
        <v>27.99998188</v>
      </c>
      <c r="T34">
        <v>-172.97669999999999</v>
      </c>
      <c r="AB34">
        <v>27.999588490000001</v>
      </c>
      <c r="AC34">
        <v>152.35919999999999</v>
      </c>
    </row>
    <row r="35" spans="1:29" x14ac:dyDescent="0.25">
      <c r="A35">
        <v>29.000769614999999</v>
      </c>
      <c r="B35">
        <v>-29.848990000000001</v>
      </c>
      <c r="J35">
        <v>29.000832557999999</v>
      </c>
      <c r="K35">
        <v>-70.288570000000007</v>
      </c>
      <c r="S35">
        <v>29.001303672999999</v>
      </c>
      <c r="T35">
        <v>-173.012</v>
      </c>
      <c r="AB35">
        <v>29.000897884</v>
      </c>
      <c r="AC35">
        <v>152.28450000000001</v>
      </c>
    </row>
    <row r="36" spans="1:29" x14ac:dyDescent="0.25">
      <c r="A36">
        <v>29.999433517</v>
      </c>
      <c r="B36">
        <v>-29.876560000000001</v>
      </c>
      <c r="J36">
        <v>30.002055167999998</v>
      </c>
      <c r="K36">
        <v>-56.742179999999998</v>
      </c>
      <c r="S36">
        <v>30.000153542</v>
      </c>
      <c r="T36">
        <v>-138.96809999999999</v>
      </c>
      <c r="AB36">
        <v>29.999734878999998</v>
      </c>
      <c r="AC36">
        <v>152.26259999999999</v>
      </c>
    </row>
    <row r="37" spans="1:29" x14ac:dyDescent="0.25">
      <c r="A37">
        <v>31.000569343999999</v>
      </c>
      <c r="B37">
        <v>17.731480000000001</v>
      </c>
      <c r="J37">
        <v>31.000804900999999</v>
      </c>
      <c r="K37">
        <v>-56.758450000000003</v>
      </c>
      <c r="S37">
        <v>31.001475810999999</v>
      </c>
      <c r="T37">
        <v>-94.137249999999995</v>
      </c>
      <c r="AB37">
        <v>31.001043320000001</v>
      </c>
      <c r="AC37">
        <v>152.2594</v>
      </c>
    </row>
    <row r="38" spans="1:29" x14ac:dyDescent="0.25">
      <c r="A38">
        <v>31.9992342</v>
      </c>
      <c r="B38">
        <v>52.96687</v>
      </c>
      <c r="J38">
        <v>32.002027034999998</v>
      </c>
      <c r="K38">
        <v>-56.79842</v>
      </c>
      <c r="S38">
        <v>32.000325203000003</v>
      </c>
      <c r="T38">
        <v>-84.394000000000005</v>
      </c>
      <c r="AB38">
        <v>31.999880790999999</v>
      </c>
      <c r="AC38">
        <v>-172.83959999999999</v>
      </c>
    </row>
    <row r="39" spans="1:29" x14ac:dyDescent="0.25">
      <c r="A39">
        <v>33.000370025999999</v>
      </c>
      <c r="B39">
        <v>59.013599999999997</v>
      </c>
      <c r="J39">
        <v>33.000776768000001</v>
      </c>
      <c r="K39">
        <v>-56.835630000000002</v>
      </c>
      <c r="S39">
        <v>33.001646995999998</v>
      </c>
      <c r="T39">
        <v>-84.67192</v>
      </c>
      <c r="AB39">
        <v>33.001189232000002</v>
      </c>
      <c r="AC39">
        <v>-73.285740000000004</v>
      </c>
    </row>
    <row r="40" spans="1:29" x14ac:dyDescent="0.25">
      <c r="A40">
        <v>33.999034881999997</v>
      </c>
      <c r="B40">
        <v>58.984290000000001</v>
      </c>
      <c r="J40">
        <v>34.001998901</v>
      </c>
      <c r="K40">
        <v>-56.555520000000001</v>
      </c>
      <c r="S40">
        <v>34.000496386999998</v>
      </c>
      <c r="T40">
        <v>-84.737440000000007</v>
      </c>
      <c r="AB40">
        <v>34.000025749000002</v>
      </c>
      <c r="AC40">
        <v>-35.917140000000003</v>
      </c>
    </row>
    <row r="41" spans="1:29" x14ac:dyDescent="0.25">
      <c r="A41">
        <v>35.000171184999999</v>
      </c>
      <c r="B41">
        <v>58.958440000000003</v>
      </c>
      <c r="J41">
        <v>35.000748633999997</v>
      </c>
      <c r="K41">
        <v>17.647559999999999</v>
      </c>
      <c r="S41">
        <v>35.001817703</v>
      </c>
      <c r="T41">
        <v>-84.724419999999995</v>
      </c>
      <c r="AB41">
        <v>35.001335144000002</v>
      </c>
      <c r="AC41">
        <v>-29.635809999999999</v>
      </c>
    </row>
    <row r="42" spans="1:29" x14ac:dyDescent="0.25">
      <c r="A42">
        <v>35.998835087000003</v>
      </c>
      <c r="B42">
        <v>58.936459999999997</v>
      </c>
      <c r="J42">
        <v>36.001970290999999</v>
      </c>
      <c r="K42">
        <v>96.878879999999995</v>
      </c>
      <c r="S42">
        <v>36.000667094999997</v>
      </c>
      <c r="T42">
        <v>-83.413110000000003</v>
      </c>
      <c r="AB42">
        <v>36.000171661000003</v>
      </c>
      <c r="AC42">
        <v>-29.654209999999999</v>
      </c>
    </row>
    <row r="43" spans="1:29" x14ac:dyDescent="0.25">
      <c r="A43">
        <v>36.999971866999999</v>
      </c>
      <c r="B43">
        <v>62.787199999999999</v>
      </c>
      <c r="J43">
        <v>37.000720501000004</v>
      </c>
      <c r="K43">
        <v>120.54</v>
      </c>
      <c r="S43">
        <v>37.001988410999999</v>
      </c>
      <c r="T43">
        <v>-23.004670000000001</v>
      </c>
      <c r="AB43">
        <v>36.999008179</v>
      </c>
      <c r="AC43">
        <v>-29.670680000000001</v>
      </c>
    </row>
    <row r="44" spans="1:29" x14ac:dyDescent="0.25">
      <c r="A44">
        <v>37.998636245999997</v>
      </c>
      <c r="B44">
        <v>125.2749</v>
      </c>
      <c r="J44">
        <v>38.001942157999999</v>
      </c>
      <c r="K44">
        <v>122.5013</v>
      </c>
      <c r="S44">
        <v>38.000836849000002</v>
      </c>
      <c r="T44">
        <v>2.7738619999999998</v>
      </c>
      <c r="AB44">
        <v>38.000317097</v>
      </c>
      <c r="AC44">
        <v>-29.69445</v>
      </c>
    </row>
    <row r="45" spans="1:29" x14ac:dyDescent="0.25">
      <c r="A45">
        <v>38.999773026</v>
      </c>
      <c r="B45">
        <v>147.78389999999999</v>
      </c>
      <c r="J45">
        <v>39.000692368000003</v>
      </c>
      <c r="K45">
        <v>122.43170000000001</v>
      </c>
      <c r="S45">
        <v>38.999686240999999</v>
      </c>
      <c r="T45">
        <v>2.6593779999999998</v>
      </c>
      <c r="AB45">
        <v>38.99915266</v>
      </c>
      <c r="AC45">
        <v>-24.197140000000001</v>
      </c>
    </row>
    <row r="46" spans="1:29" x14ac:dyDescent="0.25">
      <c r="A46">
        <v>39.998437404999997</v>
      </c>
      <c r="B46">
        <v>147.0204</v>
      </c>
      <c r="J46">
        <v>40.001914024000001</v>
      </c>
      <c r="K46">
        <v>122.3964</v>
      </c>
      <c r="S46">
        <v>40.001006603</v>
      </c>
      <c r="T46">
        <v>2.547336</v>
      </c>
      <c r="AB46">
        <v>40.000462055</v>
      </c>
      <c r="AC46">
        <v>66.950749999999999</v>
      </c>
    </row>
    <row r="47" spans="1:29" x14ac:dyDescent="0.25">
      <c r="A47">
        <v>40.999574183999997</v>
      </c>
      <c r="B47">
        <v>147.0179</v>
      </c>
      <c r="J47">
        <v>41.000663279999998</v>
      </c>
      <c r="K47">
        <v>122.357</v>
      </c>
      <c r="S47">
        <v>40.999855042</v>
      </c>
      <c r="T47">
        <v>2.5242529999999999</v>
      </c>
      <c r="AB47">
        <v>40.999298095999997</v>
      </c>
      <c r="AC47">
        <v>132.14859999999999</v>
      </c>
    </row>
    <row r="48" spans="1:29" x14ac:dyDescent="0.25">
      <c r="A48">
        <v>41.998238563999998</v>
      </c>
      <c r="B48">
        <v>146.9992</v>
      </c>
      <c r="J48">
        <v>42.001885414</v>
      </c>
      <c r="K48">
        <v>137.8776</v>
      </c>
      <c r="S48">
        <v>42.001175879999998</v>
      </c>
      <c r="T48">
        <v>2.5062899999999999</v>
      </c>
      <c r="AB48">
        <v>42.000606537000003</v>
      </c>
      <c r="AC48">
        <v>150.2251</v>
      </c>
    </row>
    <row r="49" spans="1:29" x14ac:dyDescent="0.25">
      <c r="A49">
        <v>42.999375342999997</v>
      </c>
      <c r="B49">
        <v>146.9752</v>
      </c>
      <c r="J49">
        <v>43.000635146999997</v>
      </c>
      <c r="K49">
        <v>-125.0111</v>
      </c>
      <c r="S49">
        <v>43.000024318999998</v>
      </c>
      <c r="T49">
        <v>37.1511</v>
      </c>
      <c r="AB49">
        <v>42.999443053999997</v>
      </c>
      <c r="AC49">
        <v>150.0059</v>
      </c>
    </row>
    <row r="50" spans="1:29" x14ac:dyDescent="0.25">
      <c r="A50">
        <v>44.0005126</v>
      </c>
      <c r="B50">
        <v>-166.09610000000001</v>
      </c>
      <c r="J50">
        <v>44.001856326999999</v>
      </c>
      <c r="K50">
        <v>-72.478499999999997</v>
      </c>
      <c r="S50">
        <v>44.001345157999999</v>
      </c>
      <c r="T50">
        <v>81.388369999999995</v>
      </c>
      <c r="AB50">
        <v>44.000751972000003</v>
      </c>
      <c r="AC50">
        <v>149.97290000000001</v>
      </c>
    </row>
    <row r="51" spans="1:29" x14ac:dyDescent="0.25">
      <c r="A51">
        <v>44.999176978999998</v>
      </c>
      <c r="B51">
        <v>-131.02099999999999</v>
      </c>
      <c r="J51">
        <v>45.000606537000003</v>
      </c>
      <c r="K51">
        <v>-60.317570000000003</v>
      </c>
      <c r="S51">
        <v>45.000193119000002</v>
      </c>
      <c r="T51">
        <v>91.255110000000002</v>
      </c>
      <c r="AB51">
        <v>44.999587536</v>
      </c>
      <c r="AC51">
        <v>149.9761</v>
      </c>
    </row>
    <row r="52" spans="1:29" x14ac:dyDescent="0.25">
      <c r="A52">
        <v>46.000313759000001</v>
      </c>
      <c r="B52">
        <v>-125.8793</v>
      </c>
      <c r="J52">
        <v>46.001827716999998</v>
      </c>
      <c r="K52">
        <v>-60.339779999999998</v>
      </c>
      <c r="S52">
        <v>46.001513481000003</v>
      </c>
      <c r="T52">
        <v>91.172290000000004</v>
      </c>
      <c r="AB52">
        <v>46.000896453999999</v>
      </c>
      <c r="AC52">
        <v>149.96719999999999</v>
      </c>
    </row>
    <row r="53" spans="1:29" x14ac:dyDescent="0.25">
      <c r="A53">
        <v>46.998978137999998</v>
      </c>
      <c r="B53">
        <v>-125.9191</v>
      </c>
      <c r="J53">
        <v>47.000576973000001</v>
      </c>
      <c r="K53">
        <v>-60.379829999999998</v>
      </c>
      <c r="S53">
        <v>47.000361443000003</v>
      </c>
      <c r="T53">
        <v>91.156949999999995</v>
      </c>
      <c r="AB53">
        <v>46.999732018000003</v>
      </c>
      <c r="AC53">
        <v>-175.4641</v>
      </c>
    </row>
    <row r="54" spans="1:29" x14ac:dyDescent="0.25">
      <c r="A54">
        <v>48.000115395000002</v>
      </c>
      <c r="B54">
        <v>-125.93129999999999</v>
      </c>
      <c r="J54">
        <v>48.001798630000003</v>
      </c>
      <c r="K54">
        <v>-60.4129</v>
      </c>
      <c r="S54">
        <v>48.001681804999997</v>
      </c>
      <c r="T54">
        <v>91.138469999999998</v>
      </c>
      <c r="AB54">
        <v>48.001040936000003</v>
      </c>
      <c r="AC54">
        <v>-76.204419999999999</v>
      </c>
    </row>
    <row r="55" spans="1:29" x14ac:dyDescent="0.25">
      <c r="A55">
        <v>48.998780250999999</v>
      </c>
      <c r="B55">
        <v>-125.9465</v>
      </c>
      <c r="J55">
        <v>49.000547886</v>
      </c>
      <c r="K55">
        <v>-60.18938</v>
      </c>
      <c r="S55">
        <v>49.000529766</v>
      </c>
      <c r="T55">
        <v>92.085449999999994</v>
      </c>
      <c r="AB55">
        <v>48.999876499000003</v>
      </c>
      <c r="AC55">
        <v>-38.441380000000002</v>
      </c>
    </row>
    <row r="56" spans="1:29" x14ac:dyDescent="0.25">
      <c r="A56">
        <v>49.999916552999998</v>
      </c>
      <c r="B56">
        <v>-110.1225</v>
      </c>
      <c r="J56">
        <v>50.001769543000002</v>
      </c>
      <c r="K56">
        <v>13.605359999999999</v>
      </c>
      <c r="S56">
        <v>50.001850605000001</v>
      </c>
      <c r="T56">
        <v>152.125</v>
      </c>
      <c r="AB56">
        <v>50.001185417000002</v>
      </c>
      <c r="AC56">
        <v>-31.95204</v>
      </c>
    </row>
    <row r="57" spans="1:29" x14ac:dyDescent="0.25">
      <c r="A57">
        <v>50.998581885999997</v>
      </c>
      <c r="B57">
        <v>-53.492780000000003</v>
      </c>
      <c r="J57">
        <v>51.000518798999998</v>
      </c>
      <c r="K57">
        <v>93.202709999999996</v>
      </c>
      <c r="S57">
        <v>51.000698565999997</v>
      </c>
      <c r="T57">
        <v>177.5136</v>
      </c>
      <c r="AB57">
        <v>51.000020980999999</v>
      </c>
      <c r="AC57">
        <v>-31.976040000000001</v>
      </c>
    </row>
    <row r="58" spans="1:29" x14ac:dyDescent="0.25">
      <c r="A58">
        <v>51.999718666</v>
      </c>
      <c r="B58">
        <v>-36.501690000000004</v>
      </c>
      <c r="J58">
        <v>52.001739979</v>
      </c>
      <c r="K58">
        <v>116.86669999999999</v>
      </c>
      <c r="S58">
        <v>51.999546528000003</v>
      </c>
      <c r="T58">
        <v>178.8562</v>
      </c>
      <c r="AB58">
        <v>51.998856543999999</v>
      </c>
      <c r="AC58">
        <v>-31.986440000000002</v>
      </c>
    </row>
    <row r="59" spans="1:29" x14ac:dyDescent="0.25">
      <c r="A59">
        <v>52.998383521999997</v>
      </c>
      <c r="B59">
        <v>-37.209330000000001</v>
      </c>
      <c r="J59">
        <v>53.000489235000003</v>
      </c>
      <c r="K59">
        <v>118.88590000000001</v>
      </c>
      <c r="S59">
        <v>53.000866412999997</v>
      </c>
      <c r="T59">
        <v>178.846</v>
      </c>
      <c r="AB59">
        <v>53.000164986000001</v>
      </c>
      <c r="AC59">
        <v>-31.990469999999998</v>
      </c>
    </row>
    <row r="60" spans="1:29" x14ac:dyDescent="0.25">
      <c r="A60">
        <v>53.999520302000001</v>
      </c>
      <c r="B60">
        <v>-37.21978</v>
      </c>
      <c r="J60">
        <v>54.001710414999998</v>
      </c>
      <c r="K60">
        <v>118.7987</v>
      </c>
      <c r="S60">
        <v>53.999714375000003</v>
      </c>
      <c r="T60">
        <v>178.82480000000001</v>
      </c>
      <c r="AB60">
        <v>53.999000072000001</v>
      </c>
      <c r="AC60">
        <v>-27.15006</v>
      </c>
    </row>
    <row r="61" spans="1:29" x14ac:dyDescent="0.25">
      <c r="A61">
        <v>54.998184680999998</v>
      </c>
      <c r="B61">
        <v>-37.24633</v>
      </c>
      <c r="J61">
        <v>55.000458717000001</v>
      </c>
      <c r="K61">
        <v>118.754</v>
      </c>
      <c r="S61">
        <v>55.001034259999997</v>
      </c>
      <c r="T61">
        <v>178.798</v>
      </c>
      <c r="AB61">
        <v>55.000308037000003</v>
      </c>
      <c r="AC61">
        <v>63.867159999999998</v>
      </c>
    </row>
    <row r="62" spans="1:29" x14ac:dyDescent="0.25">
      <c r="A62">
        <v>55.999321938000001</v>
      </c>
      <c r="B62">
        <v>-37.276090000000003</v>
      </c>
      <c r="J62">
        <v>56.001680374000003</v>
      </c>
      <c r="K62">
        <v>118.7214</v>
      </c>
      <c r="S62">
        <v>55.999881268000003</v>
      </c>
      <c r="T62">
        <v>-162.6036</v>
      </c>
      <c r="AB62">
        <v>55.999144076999997</v>
      </c>
      <c r="AC62">
        <v>129.06559999999999</v>
      </c>
    </row>
    <row r="63" spans="1:29" x14ac:dyDescent="0.25">
      <c r="A63">
        <v>57.000459194000001</v>
      </c>
      <c r="B63">
        <v>10.576449999999999</v>
      </c>
      <c r="J63">
        <v>57.000428677000002</v>
      </c>
      <c r="K63">
        <v>134.3827</v>
      </c>
      <c r="S63">
        <v>57.001201152999997</v>
      </c>
      <c r="T63">
        <v>-107.84399999999999</v>
      </c>
      <c r="AB63">
        <v>57.000452041999999</v>
      </c>
      <c r="AC63">
        <v>146.74160000000001</v>
      </c>
    </row>
    <row r="64" spans="1:29" x14ac:dyDescent="0.25">
      <c r="A64">
        <v>57.999124049999999</v>
      </c>
      <c r="B64">
        <v>46.323050000000002</v>
      </c>
      <c r="J64">
        <v>58.001649856999997</v>
      </c>
      <c r="K64">
        <v>-128.20189999999999</v>
      </c>
      <c r="S64">
        <v>58.000048636999999</v>
      </c>
      <c r="T64">
        <v>-92.853920000000002</v>
      </c>
      <c r="AB64">
        <v>57.999287127999999</v>
      </c>
      <c r="AC64">
        <v>146.7449</v>
      </c>
    </row>
    <row r="65" spans="1:29" x14ac:dyDescent="0.25">
      <c r="A65">
        <v>59.000261307000002</v>
      </c>
      <c r="B65">
        <v>52.822539999999996</v>
      </c>
      <c r="J65">
        <v>59.000398636</v>
      </c>
      <c r="K65">
        <v>-76.427229999999994</v>
      </c>
      <c r="S65">
        <v>59.001368522999996</v>
      </c>
      <c r="T65">
        <v>-93.578689999999995</v>
      </c>
      <c r="AB65">
        <v>59.000595093000001</v>
      </c>
      <c r="AC65">
        <v>146.75880000000001</v>
      </c>
    </row>
    <row r="66" spans="1:29" x14ac:dyDescent="0.25">
      <c r="A66">
        <v>59.998926640000001</v>
      </c>
      <c r="B66">
        <v>52.782060000000001</v>
      </c>
      <c r="J66">
        <v>60.001619339000001</v>
      </c>
      <c r="K66">
        <v>-63.156799999999997</v>
      </c>
      <c r="S66">
        <v>60.000215529999998</v>
      </c>
      <c r="T66">
        <v>-93.765219999999999</v>
      </c>
      <c r="AB66">
        <v>59.999431133000002</v>
      </c>
      <c r="AC66">
        <v>146.74369999999999</v>
      </c>
    </row>
    <row r="67" spans="1:29" x14ac:dyDescent="0.25">
      <c r="A67">
        <v>61.000062943000003</v>
      </c>
      <c r="B67">
        <v>52.765479999999997</v>
      </c>
      <c r="J67">
        <v>61.000367640999997</v>
      </c>
      <c r="K67">
        <v>-63.362250000000003</v>
      </c>
      <c r="S67">
        <v>61.001535416000003</v>
      </c>
      <c r="T67">
        <v>-93.802599999999998</v>
      </c>
      <c r="AB67">
        <v>61.000738144000003</v>
      </c>
      <c r="AC67">
        <v>146.7389</v>
      </c>
    </row>
    <row r="68" spans="1:29" x14ac:dyDescent="0.25">
      <c r="A68">
        <v>61.998728274999998</v>
      </c>
      <c r="B68">
        <v>52.747540000000001</v>
      </c>
      <c r="J68">
        <v>62.001588820999999</v>
      </c>
      <c r="K68">
        <v>-63.405360000000002</v>
      </c>
      <c r="S68">
        <v>62.000381947000001</v>
      </c>
      <c r="T68">
        <v>-93.834069999999997</v>
      </c>
      <c r="AB68">
        <v>61.999574183999997</v>
      </c>
      <c r="AC68">
        <v>-178.81620000000001</v>
      </c>
    </row>
    <row r="69" spans="1:29" x14ac:dyDescent="0.25">
      <c r="A69">
        <v>62.999865532000001</v>
      </c>
      <c r="B69">
        <v>56.36459</v>
      </c>
      <c r="J69">
        <v>63.000337600999998</v>
      </c>
      <c r="K69">
        <v>-63.427329999999998</v>
      </c>
      <c r="S69">
        <v>63.001701355000002</v>
      </c>
      <c r="T69">
        <v>-43.398780000000002</v>
      </c>
      <c r="AB69">
        <v>63.000881671999998</v>
      </c>
      <c r="AC69">
        <v>-79.906170000000003</v>
      </c>
    </row>
    <row r="70" spans="1:29" x14ac:dyDescent="0.25">
      <c r="A70">
        <v>63.998530864999999</v>
      </c>
      <c r="B70">
        <v>119.0215</v>
      </c>
      <c r="J70">
        <v>64.001558304</v>
      </c>
      <c r="K70">
        <v>-63.18909</v>
      </c>
      <c r="S70">
        <v>64.000548839999993</v>
      </c>
      <c r="T70">
        <v>-9.6665880000000008</v>
      </c>
      <c r="AB70">
        <v>63.999717236000002</v>
      </c>
      <c r="AC70">
        <v>-41.65701</v>
      </c>
    </row>
    <row r="71" spans="1:29" x14ac:dyDescent="0.25">
      <c r="A71">
        <v>64.999668120999999</v>
      </c>
      <c r="B71">
        <v>140.9888</v>
      </c>
      <c r="J71">
        <v>65.000306605999995</v>
      </c>
      <c r="K71">
        <v>10.79594</v>
      </c>
      <c r="S71">
        <v>64.999395370000002</v>
      </c>
      <c r="T71">
        <v>-4.6513679999999997</v>
      </c>
      <c r="AB71">
        <v>65.001024723</v>
      </c>
      <c r="AC71">
        <v>-34.900509999999997</v>
      </c>
    </row>
    <row r="72" spans="1:29" x14ac:dyDescent="0.25">
      <c r="A72">
        <v>65.998333931000005</v>
      </c>
      <c r="B72">
        <v>140.58600000000001</v>
      </c>
      <c r="J72">
        <v>66.001527308999997</v>
      </c>
      <c r="K72">
        <v>91.001109999999997</v>
      </c>
      <c r="S72">
        <v>66.000714302000006</v>
      </c>
      <c r="T72">
        <v>-4.7288930000000002</v>
      </c>
      <c r="AB72">
        <v>65.999859810000004</v>
      </c>
      <c r="AC72">
        <v>-34.912430000000001</v>
      </c>
    </row>
    <row r="73" spans="1:29" x14ac:dyDescent="0.25">
      <c r="A73">
        <v>66.999471188000001</v>
      </c>
      <c r="B73">
        <v>140.59200000000001</v>
      </c>
      <c r="J73">
        <v>67.000276088999996</v>
      </c>
      <c r="K73">
        <v>114.72069999999999</v>
      </c>
      <c r="S73">
        <v>66.999560833000004</v>
      </c>
      <c r="T73">
        <v>-4.7614619999999999</v>
      </c>
      <c r="AB73">
        <v>66.998695373999993</v>
      </c>
      <c r="AC73">
        <v>-34.936100000000003</v>
      </c>
    </row>
    <row r="74" spans="1:29" x14ac:dyDescent="0.25">
      <c r="A74">
        <v>67.998136520000003</v>
      </c>
      <c r="B74">
        <v>140.5805</v>
      </c>
      <c r="J74">
        <v>68.001495837999997</v>
      </c>
      <c r="K74">
        <v>116.2988</v>
      </c>
      <c r="S74">
        <v>68.000880241000004</v>
      </c>
      <c r="T74">
        <v>-4.7973160000000004</v>
      </c>
      <c r="AB74">
        <v>68.000002383999998</v>
      </c>
      <c r="AC74">
        <v>-34.948419999999999</v>
      </c>
    </row>
    <row r="75" spans="1:29" x14ac:dyDescent="0.25">
      <c r="A75">
        <v>68.999274253999999</v>
      </c>
      <c r="B75">
        <v>140.57069999999999</v>
      </c>
      <c r="J75">
        <v>69.000244617000007</v>
      </c>
      <c r="K75">
        <v>116.22750000000001</v>
      </c>
      <c r="S75">
        <v>68.999726772000002</v>
      </c>
      <c r="T75">
        <v>1.550508</v>
      </c>
      <c r="AB75">
        <v>68.998836994000001</v>
      </c>
      <c r="AC75">
        <v>-29.81007</v>
      </c>
    </row>
    <row r="76" spans="1:29" x14ac:dyDescent="0.25">
      <c r="A76">
        <v>69.997939587000005</v>
      </c>
      <c r="B76">
        <v>-172.31479999999999</v>
      </c>
      <c r="J76">
        <v>70.001464843999997</v>
      </c>
      <c r="K76">
        <v>116.20010000000001</v>
      </c>
      <c r="S76">
        <v>70.001045227000006</v>
      </c>
      <c r="T76">
        <v>62.903500000000001</v>
      </c>
      <c r="AB76">
        <v>70.000144958000007</v>
      </c>
      <c r="AC76">
        <v>61.162570000000002</v>
      </c>
    </row>
    <row r="77" spans="1:29" x14ac:dyDescent="0.25">
      <c r="A77">
        <v>70.999077796999998</v>
      </c>
      <c r="B77">
        <v>-136.6814</v>
      </c>
      <c r="J77">
        <v>71.000213145999993</v>
      </c>
      <c r="K77">
        <v>116.1768</v>
      </c>
      <c r="S77">
        <v>70.999892235000004</v>
      </c>
      <c r="T77">
        <v>83.351299999999995</v>
      </c>
      <c r="AB77">
        <v>70.998979567999996</v>
      </c>
      <c r="AC77">
        <v>125.9803</v>
      </c>
    </row>
    <row r="78" spans="1:29" x14ac:dyDescent="0.25">
      <c r="A78">
        <v>72.000214576999994</v>
      </c>
      <c r="B78">
        <v>-131.3563</v>
      </c>
      <c r="J78">
        <v>72.001433371999994</v>
      </c>
      <c r="K78">
        <v>150.22110000000001</v>
      </c>
      <c r="S78">
        <v>72.001210689999994</v>
      </c>
      <c r="T78">
        <v>82.310770000000005</v>
      </c>
      <c r="AB78">
        <v>72.000286579000004</v>
      </c>
      <c r="AC78">
        <v>143.46539999999999</v>
      </c>
    </row>
    <row r="79" spans="1:29" x14ac:dyDescent="0.25">
      <c r="A79">
        <v>72.998880862999997</v>
      </c>
      <c r="B79">
        <v>-131.41579999999999</v>
      </c>
      <c r="J79">
        <v>73.000181674999993</v>
      </c>
      <c r="K79">
        <v>-112.94</v>
      </c>
      <c r="S79">
        <v>73.000057220000002</v>
      </c>
      <c r="T79">
        <v>82.219570000000004</v>
      </c>
      <c r="AB79">
        <v>72.999121188999993</v>
      </c>
      <c r="AC79">
        <v>143.04329999999999</v>
      </c>
    </row>
    <row r="80" spans="1:29" x14ac:dyDescent="0.25">
      <c r="A80">
        <v>74.000018596999993</v>
      </c>
      <c r="B80">
        <v>-131.4299</v>
      </c>
      <c r="J80">
        <v>74.001401900999994</v>
      </c>
      <c r="K80">
        <v>-72.88597</v>
      </c>
      <c r="S80">
        <v>74.001375675000006</v>
      </c>
      <c r="T80">
        <v>82.177189999999996</v>
      </c>
      <c r="AB80">
        <v>74.000428677000002</v>
      </c>
      <c r="AC80">
        <v>143.023</v>
      </c>
    </row>
    <row r="81" spans="1:29" x14ac:dyDescent="0.25">
      <c r="A81">
        <v>74.998684405999995</v>
      </c>
      <c r="B81">
        <v>-131.44909999999999</v>
      </c>
      <c r="J81">
        <v>75.000149726999993</v>
      </c>
      <c r="K81">
        <v>-66.473550000000003</v>
      </c>
      <c r="S81">
        <v>75.000221729000003</v>
      </c>
      <c r="T81">
        <v>82.149770000000004</v>
      </c>
      <c r="AB81">
        <v>74.999263287000005</v>
      </c>
      <c r="AC81">
        <v>143.0051</v>
      </c>
    </row>
    <row r="82" spans="1:29" x14ac:dyDescent="0.25">
      <c r="A82">
        <v>75.999822617000007</v>
      </c>
      <c r="B82">
        <v>-127.786</v>
      </c>
      <c r="J82">
        <v>76.001369952999994</v>
      </c>
      <c r="K82">
        <v>-66.494119999999995</v>
      </c>
      <c r="S82">
        <v>76.001541137999993</v>
      </c>
      <c r="T82">
        <v>116.55670000000001</v>
      </c>
      <c r="AB82">
        <v>76.000570296999996</v>
      </c>
      <c r="AC82">
        <v>143.0059</v>
      </c>
    </row>
    <row r="83" spans="1:29" x14ac:dyDescent="0.25">
      <c r="A83">
        <v>76.998488425999994</v>
      </c>
      <c r="B83">
        <v>-64.880870000000002</v>
      </c>
      <c r="J83">
        <v>77.000117779000007</v>
      </c>
      <c r="K83">
        <v>-66.517489999999995</v>
      </c>
      <c r="S83">
        <v>77.000386715000005</v>
      </c>
      <c r="T83">
        <v>161.01169999999999</v>
      </c>
      <c r="AB83">
        <v>76.999404906999999</v>
      </c>
      <c r="AC83">
        <v>-162.8785</v>
      </c>
    </row>
    <row r="84" spans="1:29" x14ac:dyDescent="0.25">
      <c r="A84">
        <v>77.999626160000005</v>
      </c>
      <c r="B84">
        <v>-42.432099999999998</v>
      </c>
      <c r="J84">
        <v>78.001337527999993</v>
      </c>
      <c r="K84">
        <v>-66.538719999999998</v>
      </c>
      <c r="S84">
        <v>78.001705646999994</v>
      </c>
      <c r="T84">
        <v>171.25120000000001</v>
      </c>
      <c r="AB84">
        <v>78.000712394999994</v>
      </c>
      <c r="AC84">
        <v>-70.064279999999997</v>
      </c>
    </row>
    <row r="85" spans="1:29" x14ac:dyDescent="0.25">
      <c r="A85">
        <v>78.998292445999994</v>
      </c>
      <c r="B85">
        <v>-43.066499999999998</v>
      </c>
      <c r="J85">
        <v>79.000085831000007</v>
      </c>
      <c r="K85">
        <v>-62.578899999999997</v>
      </c>
      <c r="S85">
        <v>79.000552177000003</v>
      </c>
      <c r="T85">
        <v>171.09209999999999</v>
      </c>
      <c r="AB85">
        <v>78.999547004999997</v>
      </c>
      <c r="AC85">
        <v>-40.907240000000002</v>
      </c>
    </row>
    <row r="86" spans="1:29" x14ac:dyDescent="0.25">
      <c r="A86">
        <v>79.999430180000004</v>
      </c>
      <c r="B86">
        <v>-43.07067</v>
      </c>
      <c r="J86">
        <v>80.001305579999993</v>
      </c>
      <c r="K86">
        <v>27.803619999999999</v>
      </c>
      <c r="S86">
        <v>79.999397755000004</v>
      </c>
      <c r="T86">
        <v>171.018</v>
      </c>
      <c r="AB86">
        <v>80.000853539000005</v>
      </c>
      <c r="AC86">
        <v>-38.387410000000003</v>
      </c>
    </row>
    <row r="87" spans="1:29" x14ac:dyDescent="0.25">
      <c r="A87">
        <v>80.998096942999993</v>
      </c>
      <c r="B87">
        <v>-43.090330000000002</v>
      </c>
      <c r="J87">
        <v>81.000053406000006</v>
      </c>
      <c r="K87">
        <v>93.985500000000002</v>
      </c>
      <c r="S87">
        <v>81.000716686000004</v>
      </c>
      <c r="T87">
        <v>170.98320000000001</v>
      </c>
      <c r="AB87">
        <v>80.999688148000004</v>
      </c>
      <c r="AC87">
        <v>-38.388950000000001</v>
      </c>
    </row>
    <row r="88" spans="1:29" x14ac:dyDescent="0.25">
      <c r="A88">
        <v>81.999234676</v>
      </c>
      <c r="B88">
        <v>-43.11448</v>
      </c>
      <c r="J88">
        <v>82.001273155000007</v>
      </c>
      <c r="K88">
        <v>112.8192</v>
      </c>
      <c r="S88">
        <v>81.999562263000001</v>
      </c>
      <c r="T88">
        <v>171.72810000000001</v>
      </c>
      <c r="AB88">
        <v>81.998522757999993</v>
      </c>
      <c r="AC88">
        <v>-38.409669999999998</v>
      </c>
    </row>
    <row r="89" spans="1:29" x14ac:dyDescent="0.25">
      <c r="A89">
        <v>82.997901440000007</v>
      </c>
      <c r="B89">
        <v>-11.06789</v>
      </c>
      <c r="J89">
        <v>83.000020504000005</v>
      </c>
      <c r="K89">
        <v>112.2243</v>
      </c>
      <c r="S89">
        <v>83.000881195000005</v>
      </c>
      <c r="T89">
        <v>-128.56049999999999</v>
      </c>
      <c r="AB89">
        <v>82.999829292000001</v>
      </c>
      <c r="AC89">
        <v>-38.433720000000001</v>
      </c>
    </row>
    <row r="90" spans="1:29" x14ac:dyDescent="0.25">
      <c r="A90">
        <v>83.99903965</v>
      </c>
      <c r="B90">
        <v>36.589370000000002</v>
      </c>
      <c r="J90">
        <v>84.001240730000006</v>
      </c>
      <c r="K90">
        <v>112.2002</v>
      </c>
      <c r="S90">
        <v>83.999726772000002</v>
      </c>
      <c r="T90">
        <v>-102.2264</v>
      </c>
      <c r="AB90">
        <v>83.998663902000004</v>
      </c>
      <c r="AC90">
        <v>-21.327369999999998</v>
      </c>
    </row>
    <row r="91" spans="1:29" x14ac:dyDescent="0.25">
      <c r="A91">
        <v>84.997706413000003</v>
      </c>
      <c r="B91">
        <v>47.041289999999996</v>
      </c>
      <c r="J91">
        <v>84.999988556000005</v>
      </c>
      <c r="K91">
        <v>112.1765</v>
      </c>
      <c r="S91">
        <v>85.001044750000005</v>
      </c>
      <c r="T91">
        <v>-101.8399</v>
      </c>
      <c r="AB91">
        <v>84.999970435999998</v>
      </c>
      <c r="AC91">
        <v>77.724159999999998</v>
      </c>
    </row>
    <row r="92" spans="1:29" x14ac:dyDescent="0.25">
      <c r="A92">
        <v>85.998844147</v>
      </c>
      <c r="B92">
        <v>46.962699999999998</v>
      </c>
      <c r="J92">
        <v>86.001207828999995</v>
      </c>
      <c r="K92">
        <v>112.14830000000001</v>
      </c>
      <c r="S92">
        <v>85.999890804000003</v>
      </c>
      <c r="T92">
        <v>-101.97969999999999</v>
      </c>
      <c r="AB92">
        <v>85.998804092</v>
      </c>
      <c r="AC92">
        <v>128.83750000000001</v>
      </c>
    </row>
    <row r="93" spans="1:29" x14ac:dyDescent="0.25">
      <c r="A93">
        <v>86.999982833999994</v>
      </c>
      <c r="B93">
        <v>46.940710000000003</v>
      </c>
      <c r="J93">
        <v>86.999955654000004</v>
      </c>
      <c r="K93">
        <v>165.97640000000001</v>
      </c>
      <c r="S93">
        <v>87.001208782000006</v>
      </c>
      <c r="T93">
        <v>-101.9954</v>
      </c>
      <c r="AB93">
        <v>87.000110625999994</v>
      </c>
      <c r="AC93">
        <v>139.66120000000001</v>
      </c>
    </row>
    <row r="94" spans="1:29" x14ac:dyDescent="0.25">
      <c r="A94">
        <v>87.998650073999997</v>
      </c>
      <c r="B94">
        <v>46.918689999999998</v>
      </c>
      <c r="J94">
        <v>88.001174926999994</v>
      </c>
      <c r="K94">
        <v>-104.0331</v>
      </c>
      <c r="S94">
        <v>88.000054836000004</v>
      </c>
      <c r="T94">
        <v>-102.0294</v>
      </c>
      <c r="AB94">
        <v>87.998944758999997</v>
      </c>
      <c r="AC94">
        <v>139.5264</v>
      </c>
    </row>
    <row r="95" spans="1:29" x14ac:dyDescent="0.25">
      <c r="A95">
        <v>88.999788761000005</v>
      </c>
      <c r="B95">
        <v>47.003749999999997</v>
      </c>
      <c r="J95">
        <v>88.999922276000007</v>
      </c>
      <c r="K95">
        <v>-74.095759999999999</v>
      </c>
      <c r="S95">
        <v>89.001372337000006</v>
      </c>
      <c r="T95">
        <v>-82.686260000000004</v>
      </c>
      <c r="AB95">
        <v>89.000251293000005</v>
      </c>
      <c r="AC95">
        <v>139.4701</v>
      </c>
    </row>
    <row r="96" spans="1:29" x14ac:dyDescent="0.25">
      <c r="A96">
        <v>89.998455523999993</v>
      </c>
      <c r="B96">
        <v>105.93170000000001</v>
      </c>
      <c r="J96">
        <v>90.001142024999993</v>
      </c>
      <c r="K96">
        <v>-70.518259999999998</v>
      </c>
      <c r="S96">
        <v>90.000217914999993</v>
      </c>
      <c r="T96">
        <v>-27.96564</v>
      </c>
      <c r="AB96">
        <v>89.999085902999994</v>
      </c>
      <c r="AC96">
        <v>139.47499999999999</v>
      </c>
    </row>
    <row r="97" spans="1:29" x14ac:dyDescent="0.25">
      <c r="A97">
        <v>90.999593735000005</v>
      </c>
      <c r="B97">
        <v>133.58580000000001</v>
      </c>
      <c r="J97">
        <v>90.999889374000006</v>
      </c>
      <c r="K97">
        <v>-70.626410000000007</v>
      </c>
      <c r="S97">
        <v>91.001535892000007</v>
      </c>
      <c r="T97">
        <v>-12.96139</v>
      </c>
      <c r="AB97">
        <v>91.000391960000002</v>
      </c>
      <c r="AC97">
        <v>140.09909999999999</v>
      </c>
    </row>
    <row r="98" spans="1:29" x14ac:dyDescent="0.25">
      <c r="A98">
        <v>91.998260974999994</v>
      </c>
      <c r="B98">
        <v>135.95769999999999</v>
      </c>
      <c r="J98">
        <v>92.001108646000006</v>
      </c>
      <c r="K98">
        <v>-70.656189999999995</v>
      </c>
      <c r="S98">
        <v>92.000380992999993</v>
      </c>
      <c r="T98">
        <v>-13.65671</v>
      </c>
      <c r="AB98">
        <v>91.999226570000005</v>
      </c>
      <c r="AC98">
        <v>-145.59139999999999</v>
      </c>
    </row>
    <row r="99" spans="1:29" x14ac:dyDescent="0.25">
      <c r="A99">
        <v>92.999399662000002</v>
      </c>
      <c r="B99">
        <v>135.89859999999999</v>
      </c>
      <c r="J99">
        <v>92.999855995000004</v>
      </c>
      <c r="K99">
        <v>-70.684780000000003</v>
      </c>
      <c r="S99">
        <v>92.999226093000004</v>
      </c>
      <c r="T99">
        <v>-13.767340000000001</v>
      </c>
      <c r="AB99">
        <v>93.000532149999998</v>
      </c>
      <c r="AC99">
        <v>-65.644390000000001</v>
      </c>
    </row>
    <row r="100" spans="1:29" x14ac:dyDescent="0.25">
      <c r="A100">
        <v>93.998066902000005</v>
      </c>
      <c r="B100">
        <v>135.88419999999999</v>
      </c>
      <c r="J100">
        <v>94.001074790999994</v>
      </c>
      <c r="K100">
        <v>-54.856279999999998</v>
      </c>
      <c r="S100">
        <v>94.000543594000007</v>
      </c>
      <c r="T100">
        <v>-13.82189</v>
      </c>
      <c r="AB100">
        <v>93.999366283000001</v>
      </c>
      <c r="AC100">
        <v>-41.584569999999999</v>
      </c>
    </row>
    <row r="101" spans="1:29" x14ac:dyDescent="0.25">
      <c r="A101">
        <v>94.999205588999999</v>
      </c>
      <c r="B101">
        <v>135.86879999999999</v>
      </c>
      <c r="J101">
        <v>94.999821663000006</v>
      </c>
      <c r="K101">
        <v>43.030630000000002</v>
      </c>
      <c r="S101">
        <v>94.999388694999993</v>
      </c>
      <c r="T101">
        <v>-13.816850000000001</v>
      </c>
      <c r="AB101">
        <v>95.000672816999995</v>
      </c>
      <c r="AC101">
        <v>-42.196449999999999</v>
      </c>
    </row>
    <row r="102" spans="1:29" x14ac:dyDescent="0.25">
      <c r="A102">
        <v>95.997872829000002</v>
      </c>
      <c r="B102">
        <v>150.30779999999999</v>
      </c>
      <c r="J102">
        <v>96.001040935999995</v>
      </c>
      <c r="K102">
        <v>96.500780000000006</v>
      </c>
      <c r="S102">
        <v>96.000705718999995</v>
      </c>
      <c r="T102">
        <v>36.331699999999998</v>
      </c>
      <c r="AB102">
        <v>95.999505997</v>
      </c>
      <c r="AC102">
        <v>-42.270919999999997</v>
      </c>
    </row>
    <row r="103" spans="1:29" x14ac:dyDescent="0.25">
      <c r="A103">
        <v>96.999011992999996</v>
      </c>
      <c r="B103">
        <v>-151.61259999999999</v>
      </c>
      <c r="J103">
        <v>96.999788284000005</v>
      </c>
      <c r="K103">
        <v>108.14919999999999</v>
      </c>
      <c r="S103">
        <v>96.999551296000007</v>
      </c>
      <c r="T103">
        <v>69.631429999999995</v>
      </c>
      <c r="AB103">
        <v>96.998340130000003</v>
      </c>
      <c r="AC103">
        <v>-42.294539999999998</v>
      </c>
    </row>
    <row r="104" spans="1:29" x14ac:dyDescent="0.25">
      <c r="A104">
        <v>97.997679234000003</v>
      </c>
      <c r="B104">
        <v>-135.70670000000001</v>
      </c>
      <c r="J104">
        <v>98.001007556999994</v>
      </c>
      <c r="K104">
        <v>108.2209</v>
      </c>
      <c r="S104">
        <v>98.000868319999995</v>
      </c>
      <c r="T104">
        <v>75.555449999999993</v>
      </c>
      <c r="AB104">
        <v>97.999645709999996</v>
      </c>
      <c r="AC104">
        <v>-42.303890000000003</v>
      </c>
    </row>
    <row r="105" spans="1:29" x14ac:dyDescent="0.25">
      <c r="A105">
        <v>98.998818397999997</v>
      </c>
      <c r="B105">
        <v>-135.9503</v>
      </c>
      <c r="J105">
        <v>98.999753952000006</v>
      </c>
      <c r="K105">
        <v>108.19889999999999</v>
      </c>
      <c r="S105">
        <v>98.999712943999995</v>
      </c>
      <c r="T105">
        <v>75.422690000000003</v>
      </c>
      <c r="AB105">
        <v>98.998479842999998</v>
      </c>
      <c r="AC105">
        <v>-7.5268079999999999</v>
      </c>
    </row>
    <row r="106" spans="1:29" x14ac:dyDescent="0.25">
      <c r="A106">
        <v>99.999957561000002</v>
      </c>
      <c r="B106">
        <v>-135.9632</v>
      </c>
      <c r="J106">
        <v>100.000973225</v>
      </c>
      <c r="K106">
        <v>108.17570000000001</v>
      </c>
      <c r="S106">
        <v>100.001030445</v>
      </c>
      <c r="T106">
        <v>75.362440000000007</v>
      </c>
      <c r="AB106">
        <v>99.999785900000006</v>
      </c>
      <c r="AC106">
        <v>92.079800000000006</v>
      </c>
    </row>
    <row r="107" spans="1:29" x14ac:dyDescent="0.25">
      <c r="A107">
        <v>100.99862575500001</v>
      </c>
      <c r="B107">
        <v>-135.97450000000001</v>
      </c>
      <c r="J107">
        <v>100.99971961999999</v>
      </c>
      <c r="K107">
        <v>108.27809999999999</v>
      </c>
      <c r="S107">
        <v>100.999875069</v>
      </c>
      <c r="T107">
        <v>75.329769999999996</v>
      </c>
      <c r="AB107">
        <v>100.99861908</v>
      </c>
      <c r="AC107">
        <v>130.27080000000001</v>
      </c>
    </row>
    <row r="108" spans="1:29" x14ac:dyDescent="0.25">
      <c r="A108">
        <v>101.999764919</v>
      </c>
      <c r="B108">
        <v>-136.0051</v>
      </c>
      <c r="J108">
        <v>102.00093889199999</v>
      </c>
      <c r="K108">
        <v>-178.57419999999999</v>
      </c>
      <c r="S108">
        <v>102.001192093</v>
      </c>
      <c r="T108">
        <v>81.333699999999993</v>
      </c>
      <c r="AB108">
        <v>101.99992513700001</v>
      </c>
      <c r="AC108">
        <v>134.67019999999999</v>
      </c>
    </row>
    <row r="109" spans="1:29" x14ac:dyDescent="0.25">
      <c r="A109">
        <v>102.998433113</v>
      </c>
      <c r="B109">
        <v>-89.313159999999996</v>
      </c>
      <c r="J109">
        <v>102.99968576400001</v>
      </c>
      <c r="K109">
        <v>-99.049449999999993</v>
      </c>
      <c r="S109">
        <v>103.000036716</v>
      </c>
      <c r="T109">
        <v>142.91659999999999</v>
      </c>
      <c r="AB109">
        <v>102.99875831600001</v>
      </c>
      <c r="AC109">
        <v>134.89109999999999</v>
      </c>
    </row>
    <row r="110" spans="1:29" x14ac:dyDescent="0.25">
      <c r="A110">
        <v>103.999572277</v>
      </c>
      <c r="B110">
        <v>-53.796280000000003</v>
      </c>
      <c r="J110">
        <v>104.00090408299999</v>
      </c>
      <c r="K110">
        <v>-75.527529999999999</v>
      </c>
      <c r="S110">
        <v>104.001353741</v>
      </c>
      <c r="T110">
        <v>163.80869999999999</v>
      </c>
      <c r="AB110">
        <v>104.000063896</v>
      </c>
      <c r="AC110">
        <v>134.82570000000001</v>
      </c>
    </row>
    <row r="111" spans="1:29" x14ac:dyDescent="0.25">
      <c r="A111">
        <v>104.998239994</v>
      </c>
      <c r="B111">
        <v>-46.667439999999999</v>
      </c>
      <c r="J111">
        <v>104.99965143199999</v>
      </c>
      <c r="K111">
        <v>-73.480760000000004</v>
      </c>
      <c r="S111">
        <v>105.000198364</v>
      </c>
      <c r="T111">
        <v>163.12549999999999</v>
      </c>
      <c r="AB111">
        <v>104.998897552</v>
      </c>
      <c r="AC111">
        <v>134.8194</v>
      </c>
    </row>
    <row r="112" spans="1:29" x14ac:dyDescent="0.25">
      <c r="A112">
        <v>105.999380112</v>
      </c>
      <c r="B112">
        <v>-46.744439999999997</v>
      </c>
      <c r="J112">
        <v>106.000870228</v>
      </c>
      <c r="K112">
        <v>-73.511009999999999</v>
      </c>
      <c r="S112">
        <v>105.999042988</v>
      </c>
      <c r="T112">
        <v>163.04769999999999</v>
      </c>
      <c r="AB112">
        <v>106.000202656</v>
      </c>
      <c r="AC112">
        <v>151.744</v>
      </c>
    </row>
    <row r="113" spans="1:29" x14ac:dyDescent="0.25">
      <c r="A113">
        <v>106.998047829</v>
      </c>
      <c r="B113">
        <v>-46.766269999999999</v>
      </c>
      <c r="J113">
        <v>106.99961662299999</v>
      </c>
      <c r="K113">
        <v>-73.534400000000005</v>
      </c>
      <c r="S113">
        <v>107.000360489</v>
      </c>
      <c r="T113">
        <v>163.03120000000001</v>
      </c>
      <c r="AB113">
        <v>106.999035835</v>
      </c>
      <c r="AC113">
        <v>-110.0458</v>
      </c>
    </row>
    <row r="114" spans="1:29" x14ac:dyDescent="0.25">
      <c r="A114">
        <v>107.99918794600001</v>
      </c>
      <c r="B114">
        <v>-46.784959999999998</v>
      </c>
      <c r="J114">
        <v>108.000835419</v>
      </c>
      <c r="K114">
        <v>-73.55574</v>
      </c>
      <c r="S114">
        <v>107.999205112</v>
      </c>
      <c r="T114">
        <v>163.00640000000001</v>
      </c>
      <c r="AB114">
        <v>108.000340939</v>
      </c>
      <c r="AC114">
        <v>-58.280560000000001</v>
      </c>
    </row>
    <row r="115" spans="1:29" x14ac:dyDescent="0.25">
      <c r="A115">
        <v>108.997855663</v>
      </c>
      <c r="B115">
        <v>-43.663089999999997</v>
      </c>
      <c r="J115">
        <v>108.999581814</v>
      </c>
      <c r="K115">
        <v>-40.679180000000002</v>
      </c>
      <c r="S115">
        <v>109.00052166</v>
      </c>
      <c r="T115">
        <v>-163.42769999999999</v>
      </c>
      <c r="AB115">
        <v>108.999174595</v>
      </c>
      <c r="AC115">
        <v>-45.328069999999997</v>
      </c>
    </row>
    <row r="116" spans="1:29" x14ac:dyDescent="0.25">
      <c r="A116">
        <v>109.998995781</v>
      </c>
      <c r="B116">
        <v>20.007989999999999</v>
      </c>
      <c r="J116">
        <v>110.000800133</v>
      </c>
      <c r="K116">
        <v>57.26773</v>
      </c>
      <c r="S116">
        <v>109.999366283</v>
      </c>
      <c r="T116">
        <v>-118.9004</v>
      </c>
      <c r="AB116">
        <v>110.00047969800001</v>
      </c>
      <c r="AC116">
        <v>-45.682940000000002</v>
      </c>
    </row>
    <row r="117" spans="1:29" x14ac:dyDescent="0.25">
      <c r="A117">
        <v>110.997664452</v>
      </c>
      <c r="B117">
        <v>42.419899999999998</v>
      </c>
      <c r="J117">
        <v>110.999547005</v>
      </c>
      <c r="K117">
        <v>98.114230000000006</v>
      </c>
      <c r="S117">
        <v>111.00068283100001</v>
      </c>
      <c r="T117">
        <v>-109.42440000000001</v>
      </c>
      <c r="AB117">
        <v>110.999312878</v>
      </c>
      <c r="AC117">
        <v>-45.76267</v>
      </c>
    </row>
    <row r="118" spans="1:29" x14ac:dyDescent="0.25">
      <c r="A118">
        <v>111.998804092</v>
      </c>
      <c r="B118">
        <v>43.39293</v>
      </c>
      <c r="J118">
        <v>112.000765324</v>
      </c>
      <c r="K118">
        <v>105.83069999999999</v>
      </c>
      <c r="S118">
        <v>111.99952650100001</v>
      </c>
      <c r="T118">
        <v>-109.6768</v>
      </c>
      <c r="AB118">
        <v>111.99814558</v>
      </c>
      <c r="AC118">
        <v>-45.799349999999997</v>
      </c>
    </row>
    <row r="119" spans="1:29" x14ac:dyDescent="0.25">
      <c r="A119">
        <v>112.997472286</v>
      </c>
      <c r="B119">
        <v>43.383890000000001</v>
      </c>
      <c r="J119">
        <v>112.999511242</v>
      </c>
      <c r="K119">
        <v>105.88930000000001</v>
      </c>
      <c r="S119">
        <v>113.00084304799999</v>
      </c>
      <c r="T119">
        <v>-109.7413</v>
      </c>
      <c r="AB119">
        <v>112.999450684</v>
      </c>
      <c r="AC119">
        <v>-45.409149999999997</v>
      </c>
    </row>
    <row r="120" spans="1:29" x14ac:dyDescent="0.25">
      <c r="A120">
        <v>113.998612404</v>
      </c>
      <c r="B120">
        <v>43.358870000000003</v>
      </c>
      <c r="J120">
        <v>114.000730038</v>
      </c>
      <c r="K120">
        <v>105.86450000000001</v>
      </c>
      <c r="S120">
        <v>113.99968719500001</v>
      </c>
      <c r="T120">
        <v>-109.783</v>
      </c>
      <c r="AB120">
        <v>113.998283386</v>
      </c>
      <c r="AC120">
        <v>28.88504</v>
      </c>
    </row>
    <row r="121" spans="1:29" x14ac:dyDescent="0.25">
      <c r="A121">
        <v>114.99975299800001</v>
      </c>
      <c r="B121">
        <v>43.335560000000001</v>
      </c>
      <c r="J121">
        <v>114.999476433</v>
      </c>
      <c r="K121">
        <v>105.8459</v>
      </c>
      <c r="S121">
        <v>115.00100374199999</v>
      </c>
      <c r="T121">
        <v>-108.6953</v>
      </c>
      <c r="AB121">
        <v>114.99958801299999</v>
      </c>
      <c r="AC121">
        <v>109.3737</v>
      </c>
    </row>
    <row r="122" spans="1:29" x14ac:dyDescent="0.25">
      <c r="A122">
        <v>115.998421669</v>
      </c>
      <c r="B122">
        <v>74.462000000000003</v>
      </c>
      <c r="J122">
        <v>116.000694752</v>
      </c>
      <c r="K122">
        <v>109.4207</v>
      </c>
      <c r="S122">
        <v>115.99984741199999</v>
      </c>
      <c r="T122">
        <v>-48.426760000000002</v>
      </c>
      <c r="AB122">
        <v>115.99842023799999</v>
      </c>
      <c r="AC122">
        <v>132.4571</v>
      </c>
    </row>
    <row r="123" spans="1:29" x14ac:dyDescent="0.25">
      <c r="A123">
        <v>116.999561787</v>
      </c>
      <c r="B123">
        <v>121.7587</v>
      </c>
      <c r="J123">
        <v>116.999441147</v>
      </c>
      <c r="K123">
        <v>-161.215</v>
      </c>
      <c r="S123">
        <v>117.001163483</v>
      </c>
      <c r="T123">
        <v>-21.726030000000002</v>
      </c>
      <c r="AB123">
        <v>116.99972581900001</v>
      </c>
      <c r="AC123">
        <v>132.33629999999999</v>
      </c>
    </row>
    <row r="124" spans="1:29" x14ac:dyDescent="0.25">
      <c r="A124">
        <v>117.99823045700001</v>
      </c>
      <c r="B124">
        <v>131.0564</v>
      </c>
      <c r="J124">
        <v>118.000658989</v>
      </c>
      <c r="K124">
        <v>-94.851100000000002</v>
      </c>
      <c r="S124">
        <v>118.000007629</v>
      </c>
      <c r="T124">
        <v>-20.98939</v>
      </c>
      <c r="AB124">
        <v>117.99855852100001</v>
      </c>
      <c r="AC124">
        <v>132.25839999999999</v>
      </c>
    </row>
    <row r="125" spans="1:29" x14ac:dyDescent="0.25">
      <c r="A125">
        <v>118.999371052</v>
      </c>
      <c r="B125">
        <v>131.04599999999999</v>
      </c>
      <c r="J125">
        <v>118.999404907</v>
      </c>
      <c r="K125">
        <v>-75.373859999999993</v>
      </c>
      <c r="S125">
        <v>118.99885129899999</v>
      </c>
      <c r="T125">
        <v>-21.053750000000001</v>
      </c>
      <c r="AB125">
        <v>118.999862671</v>
      </c>
      <c r="AC125">
        <v>132.27019999999999</v>
      </c>
    </row>
    <row r="126" spans="1:29" x14ac:dyDescent="0.25">
      <c r="A126">
        <v>119.998040199</v>
      </c>
      <c r="B126">
        <v>131.0179</v>
      </c>
      <c r="J126">
        <v>120.000623703</v>
      </c>
      <c r="K126">
        <v>-76.279520000000005</v>
      </c>
      <c r="S126">
        <v>120.00016737</v>
      </c>
      <c r="T126">
        <v>-21.08719</v>
      </c>
      <c r="AB126">
        <v>119.99869537399999</v>
      </c>
      <c r="AC126">
        <v>132.25890000000001</v>
      </c>
    </row>
    <row r="127" spans="1:29" x14ac:dyDescent="0.25">
      <c r="A127">
        <v>120.999180794</v>
      </c>
      <c r="B127">
        <v>131.00040000000001</v>
      </c>
      <c r="J127">
        <v>120.999369621</v>
      </c>
      <c r="K127">
        <v>-76.328580000000002</v>
      </c>
      <c r="S127">
        <v>120.999010563</v>
      </c>
      <c r="T127">
        <v>-21.123940000000001</v>
      </c>
      <c r="AB127">
        <v>121</v>
      </c>
      <c r="AC127">
        <v>166.31489999999999</v>
      </c>
    </row>
    <row r="128" spans="1:29" x14ac:dyDescent="0.25">
      <c r="A128">
        <v>121.997849464</v>
      </c>
      <c r="B128">
        <v>134.65600000000001</v>
      </c>
      <c r="J128">
        <v>122.000587463</v>
      </c>
      <c r="K128">
        <v>-76.339770000000001</v>
      </c>
      <c r="S128">
        <v>122.000326633</v>
      </c>
      <c r="T128">
        <v>-2.4971359999999998</v>
      </c>
      <c r="AB128">
        <v>121.998831749</v>
      </c>
      <c r="AC128">
        <v>-94.600560000000002</v>
      </c>
    </row>
    <row r="129" spans="1:29" x14ac:dyDescent="0.25">
      <c r="A129">
        <v>122.99899005899999</v>
      </c>
      <c r="B129">
        <v>-162.75069999999999</v>
      </c>
      <c r="J129">
        <v>122.999333858</v>
      </c>
      <c r="K129">
        <v>-76.365459999999999</v>
      </c>
      <c r="S129">
        <v>122.999169827</v>
      </c>
      <c r="T129">
        <v>51.69126</v>
      </c>
      <c r="AB129">
        <v>123.000136375</v>
      </c>
      <c r="AC129">
        <v>-55.6524</v>
      </c>
    </row>
    <row r="130" spans="1:29" x14ac:dyDescent="0.25">
      <c r="A130">
        <v>123.99765920599999</v>
      </c>
      <c r="B130">
        <v>-139.9957</v>
      </c>
      <c r="J130">
        <v>124.00055170100001</v>
      </c>
      <c r="K130">
        <v>-22.79909</v>
      </c>
      <c r="S130">
        <v>124.00048542</v>
      </c>
      <c r="T130">
        <v>67.205889999999997</v>
      </c>
      <c r="AB130">
        <v>123.998968601</v>
      </c>
      <c r="AC130">
        <v>-49.725859999999997</v>
      </c>
    </row>
    <row r="131" spans="1:29" x14ac:dyDescent="0.25">
      <c r="A131">
        <v>124.998799801</v>
      </c>
      <c r="B131">
        <v>-139.94329999999999</v>
      </c>
      <c r="J131">
        <v>124.999297619</v>
      </c>
      <c r="K131">
        <v>68.701030000000003</v>
      </c>
      <c r="S131">
        <v>124.99932909</v>
      </c>
      <c r="T131">
        <v>66.897949999999994</v>
      </c>
      <c r="AB131">
        <v>125.000273228</v>
      </c>
      <c r="AC131">
        <v>-49.741700000000002</v>
      </c>
    </row>
    <row r="132" spans="1:29" x14ac:dyDescent="0.25">
      <c r="A132">
        <v>125.99746894800001</v>
      </c>
      <c r="B132">
        <v>-139.9357</v>
      </c>
      <c r="J132">
        <v>126.00051546100001</v>
      </c>
      <c r="K132">
        <v>99.539919999999995</v>
      </c>
      <c r="S132">
        <v>126.00064468399999</v>
      </c>
      <c r="T132">
        <v>66.782839999999993</v>
      </c>
      <c r="AB132">
        <v>125.999104977</v>
      </c>
      <c r="AC132">
        <v>-49.768810000000002</v>
      </c>
    </row>
    <row r="133" spans="1:29" x14ac:dyDescent="0.25">
      <c r="A133">
        <v>126.998609543</v>
      </c>
      <c r="B133">
        <v>-139.95089999999999</v>
      </c>
      <c r="J133">
        <v>126.999261379</v>
      </c>
      <c r="K133">
        <v>103.4241</v>
      </c>
      <c r="S133">
        <v>126.99948787700001</v>
      </c>
      <c r="T133">
        <v>66.731189999999998</v>
      </c>
      <c r="AB133">
        <v>127.00040864899999</v>
      </c>
      <c r="AC133">
        <v>-49.805680000000002</v>
      </c>
    </row>
    <row r="134" spans="1:29" x14ac:dyDescent="0.25">
      <c r="A134">
        <v>127.99727869</v>
      </c>
      <c r="B134">
        <v>-139.96250000000001</v>
      </c>
      <c r="J134">
        <v>128.00047969799999</v>
      </c>
      <c r="K134">
        <v>103.3934</v>
      </c>
      <c r="S134">
        <v>128.00080347100001</v>
      </c>
      <c r="T134">
        <v>66.695160000000001</v>
      </c>
      <c r="AB134">
        <v>127.999240875</v>
      </c>
      <c r="AC134">
        <v>-45.299129999999998</v>
      </c>
    </row>
    <row r="135" spans="1:29" x14ac:dyDescent="0.25">
      <c r="A135">
        <v>128.99842023799999</v>
      </c>
      <c r="B135">
        <v>-108.5981</v>
      </c>
      <c r="J135">
        <v>128.99922561599999</v>
      </c>
      <c r="K135">
        <v>103.3728</v>
      </c>
      <c r="S135">
        <v>128.99964666400001</v>
      </c>
      <c r="T135">
        <v>115.7863</v>
      </c>
      <c r="AB135">
        <v>128.998072624</v>
      </c>
      <c r="AC135">
        <v>45.194029999999998</v>
      </c>
    </row>
    <row r="136" spans="1:29" x14ac:dyDescent="0.25">
      <c r="A136">
        <v>129.99956130999999</v>
      </c>
      <c r="B136">
        <v>-61.801990000000004</v>
      </c>
      <c r="J136">
        <v>130.000443459</v>
      </c>
      <c r="K136">
        <v>103.3596</v>
      </c>
      <c r="S136">
        <v>130.000962257</v>
      </c>
      <c r="T136">
        <v>149.74520000000001</v>
      </c>
      <c r="AB136">
        <v>129.99937677400001</v>
      </c>
      <c r="AC136">
        <v>111.25749999999999</v>
      </c>
    </row>
    <row r="137" spans="1:29" x14ac:dyDescent="0.25">
      <c r="A137">
        <v>130.99823045700001</v>
      </c>
      <c r="B137">
        <v>-51.159370000000003</v>
      </c>
      <c r="J137">
        <v>130.99918937699999</v>
      </c>
      <c r="K137">
        <v>118.24809999999999</v>
      </c>
      <c r="S137">
        <v>130.99980592700001</v>
      </c>
      <c r="T137">
        <v>154.41800000000001</v>
      </c>
      <c r="AB137">
        <v>130.998208046</v>
      </c>
      <c r="AC137">
        <v>128.92949999999999</v>
      </c>
    </row>
    <row r="138" spans="1:29" x14ac:dyDescent="0.25">
      <c r="A138">
        <v>131.999372005</v>
      </c>
      <c r="B138">
        <v>-51.170969999999997</v>
      </c>
      <c r="J138">
        <v>132.00040721900001</v>
      </c>
      <c r="K138">
        <v>-144.16139999999999</v>
      </c>
      <c r="S138">
        <v>131.99864912000001</v>
      </c>
      <c r="T138">
        <v>154.43860000000001</v>
      </c>
      <c r="AB138">
        <v>131.999511719</v>
      </c>
      <c r="AC138">
        <v>128.5812</v>
      </c>
    </row>
    <row r="139" spans="1:29" x14ac:dyDescent="0.25">
      <c r="A139">
        <v>132.998041153</v>
      </c>
      <c r="B139">
        <v>-51.205080000000002</v>
      </c>
      <c r="J139">
        <v>132.99915313700001</v>
      </c>
      <c r="K139">
        <v>-91.210809999999995</v>
      </c>
      <c r="S139">
        <v>132.999964237</v>
      </c>
      <c r="T139">
        <v>154.40299999999999</v>
      </c>
      <c r="AB139">
        <v>132.99834299099999</v>
      </c>
      <c r="AC139">
        <v>128.41229999999999</v>
      </c>
    </row>
    <row r="140" spans="1:29" x14ac:dyDescent="0.25">
      <c r="A140">
        <v>133.99918222400001</v>
      </c>
      <c r="B140">
        <v>-51.22092</v>
      </c>
      <c r="J140">
        <v>134.000370979</v>
      </c>
      <c r="K140">
        <v>-78.09196</v>
      </c>
      <c r="S140">
        <v>133.99880743</v>
      </c>
      <c r="T140">
        <v>154.3578</v>
      </c>
      <c r="AB140">
        <v>133.999647141</v>
      </c>
      <c r="AC140">
        <v>128.42060000000001</v>
      </c>
    </row>
    <row r="141" spans="1:29" x14ac:dyDescent="0.25">
      <c r="J141">
        <v>134.999116421</v>
      </c>
      <c r="K141">
        <v>-78.063419999999994</v>
      </c>
      <c r="S141">
        <v>135.00012254699999</v>
      </c>
      <c r="T141">
        <v>154.31720000000001</v>
      </c>
      <c r="AB141">
        <v>134.99847841299999</v>
      </c>
      <c r="AC141">
        <v>128.4066</v>
      </c>
    </row>
    <row r="142" spans="1:29" x14ac:dyDescent="0.25">
      <c r="J142">
        <v>136.00033426300001</v>
      </c>
      <c r="K142">
        <v>-78.089529999999996</v>
      </c>
      <c r="S142">
        <v>135.99896573999999</v>
      </c>
      <c r="T142">
        <v>154.2912</v>
      </c>
      <c r="AB142">
        <v>135.99978208499999</v>
      </c>
      <c r="AC142">
        <v>-177.58539999999999</v>
      </c>
    </row>
    <row r="143" spans="1:29" x14ac:dyDescent="0.25">
      <c r="J143">
        <v>136.99908018100001</v>
      </c>
      <c r="K143">
        <v>-78.111170000000001</v>
      </c>
      <c r="AB143">
        <v>136.998613358</v>
      </c>
      <c r="AC143">
        <v>-85.312010000000001</v>
      </c>
    </row>
    <row r="144" spans="1:29" x14ac:dyDescent="0.25">
      <c r="J144">
        <v>138.000298023</v>
      </c>
      <c r="K144">
        <v>-77.934049999999999</v>
      </c>
      <c r="AB144">
        <v>137.99991655299999</v>
      </c>
      <c r="AC144">
        <v>-55.444740000000003</v>
      </c>
    </row>
    <row r="145" spans="10:29" x14ac:dyDescent="0.25">
      <c r="J145">
        <v>138.999043465</v>
      </c>
      <c r="K145">
        <v>-4.9456290000000003</v>
      </c>
      <c r="AB145">
        <v>138.998747826</v>
      </c>
      <c r="AC145">
        <v>-53.613869999999999</v>
      </c>
    </row>
    <row r="146" spans="10:29" x14ac:dyDescent="0.25">
      <c r="J146">
        <v>140.00026130699999</v>
      </c>
      <c r="K146">
        <v>75.636589999999998</v>
      </c>
      <c r="AB146">
        <v>140.00005102200001</v>
      </c>
      <c r="AC146">
        <v>-53.642719999999997</v>
      </c>
    </row>
    <row r="147" spans="10:29" x14ac:dyDescent="0.25">
      <c r="J147">
        <v>140.99900722500001</v>
      </c>
      <c r="K147">
        <v>100.3518</v>
      </c>
      <c r="AB147">
        <v>140.99888181700001</v>
      </c>
      <c r="AC147">
        <v>-53.650579999999998</v>
      </c>
    </row>
    <row r="148" spans="10:29" x14ac:dyDescent="0.25">
      <c r="J148">
        <v>142.000224113</v>
      </c>
      <c r="K148">
        <v>101.3839</v>
      </c>
      <c r="AB148">
        <v>142.00018501299999</v>
      </c>
      <c r="AC148">
        <v>-53.658760000000001</v>
      </c>
    </row>
    <row r="149" spans="10:29" x14ac:dyDescent="0.25">
      <c r="J149">
        <v>142.998970509</v>
      </c>
      <c r="K149">
        <v>101.3563</v>
      </c>
      <c r="AB149">
        <v>142.99901533100001</v>
      </c>
      <c r="AC149">
        <v>-36.592570000000002</v>
      </c>
    </row>
    <row r="150" spans="10:29" x14ac:dyDescent="0.25">
      <c r="J150">
        <v>144.00018835099999</v>
      </c>
      <c r="K150">
        <v>101.3308</v>
      </c>
      <c r="AB150">
        <v>143.997846127</v>
      </c>
      <c r="AC150">
        <v>62.180970000000002</v>
      </c>
    </row>
    <row r="151" spans="10:29" x14ac:dyDescent="0.25">
      <c r="J151">
        <v>144.99893331499999</v>
      </c>
      <c r="K151">
        <v>101.3064</v>
      </c>
      <c r="AB151">
        <v>144.99914932300001</v>
      </c>
      <c r="AC151">
        <v>113.2234</v>
      </c>
    </row>
    <row r="152" spans="10:29" x14ac:dyDescent="0.25">
      <c r="J152">
        <v>146.000151157</v>
      </c>
      <c r="K152">
        <v>134.6216</v>
      </c>
      <c r="AB152">
        <v>145.99798011799999</v>
      </c>
      <c r="AC152">
        <v>126.2129</v>
      </c>
    </row>
    <row r="153" spans="10:29" x14ac:dyDescent="0.25">
      <c r="J153">
        <v>146.99889659900001</v>
      </c>
      <c r="K153">
        <v>-128.065</v>
      </c>
      <c r="AB153">
        <v>146.99928236</v>
      </c>
      <c r="AC153">
        <v>125.92740000000001</v>
      </c>
    </row>
    <row r="154" spans="10:29" x14ac:dyDescent="0.25">
      <c r="J154">
        <v>148.00011444099999</v>
      </c>
      <c r="K154">
        <v>-87.884</v>
      </c>
      <c r="AB154">
        <v>147.998113155</v>
      </c>
      <c r="AC154">
        <v>125.818</v>
      </c>
    </row>
    <row r="155" spans="10:29" x14ac:dyDescent="0.25">
      <c r="J155">
        <v>148.998859882</v>
      </c>
      <c r="K155">
        <v>-80.367069999999998</v>
      </c>
      <c r="AB155">
        <v>148.99941635100001</v>
      </c>
      <c r="AC155">
        <v>125.8163</v>
      </c>
    </row>
    <row r="156" spans="10:29" x14ac:dyDescent="0.25">
      <c r="J156">
        <v>150.00007772399999</v>
      </c>
      <c r="K156">
        <v>-80.385220000000004</v>
      </c>
      <c r="AB156">
        <v>149.998246193</v>
      </c>
      <c r="AC156">
        <v>125.8022</v>
      </c>
    </row>
    <row r="157" spans="10:29" x14ac:dyDescent="0.25">
      <c r="J157">
        <v>150.99882316599999</v>
      </c>
      <c r="K157">
        <v>-80.408529999999999</v>
      </c>
      <c r="AB157">
        <v>150.99954891199999</v>
      </c>
      <c r="AC157">
        <v>125.7869</v>
      </c>
    </row>
    <row r="158" spans="10:29" x14ac:dyDescent="0.25">
      <c r="J158">
        <v>152.00004100800001</v>
      </c>
      <c r="K158">
        <v>-80.420879999999997</v>
      </c>
      <c r="AB158">
        <v>151.99837923000001</v>
      </c>
      <c r="AC158">
        <v>125.55540000000001</v>
      </c>
    </row>
    <row r="159" spans="10:29" x14ac:dyDescent="0.25">
      <c r="J159">
        <v>152.998785973</v>
      </c>
      <c r="K159">
        <v>-80.442229999999995</v>
      </c>
      <c r="AB159">
        <v>152.99968195</v>
      </c>
      <c r="AC159">
        <v>125.3154</v>
      </c>
    </row>
    <row r="160" spans="10:29" x14ac:dyDescent="0.25">
      <c r="J160">
        <v>154.00000381500001</v>
      </c>
      <c r="K160">
        <v>-80.470209999999994</v>
      </c>
      <c r="AB160">
        <v>153.998511791</v>
      </c>
      <c r="AC160">
        <v>125.935</v>
      </c>
    </row>
    <row r="161" spans="10:29" x14ac:dyDescent="0.25">
      <c r="J161">
        <v>154.998749256</v>
      </c>
      <c r="K161">
        <v>-80.479399999999998</v>
      </c>
      <c r="AB161">
        <v>154.99981450999999</v>
      </c>
      <c r="AC161">
        <v>124.0085</v>
      </c>
    </row>
    <row r="162" spans="10:29" x14ac:dyDescent="0.25">
      <c r="J162">
        <v>155.99996709800001</v>
      </c>
      <c r="K162">
        <v>-80.493470000000002</v>
      </c>
      <c r="AB162">
        <v>155.99864435200001</v>
      </c>
      <c r="AC162">
        <v>124.0688</v>
      </c>
    </row>
    <row r="163" spans="10:29" x14ac:dyDescent="0.25">
      <c r="J163">
        <v>156.99871254000001</v>
      </c>
      <c r="K163">
        <v>-80.509900000000002</v>
      </c>
      <c r="AB163">
        <v>156.99994707100001</v>
      </c>
      <c r="AC163">
        <v>124.05110000000001</v>
      </c>
    </row>
    <row r="164" spans="10:29" x14ac:dyDescent="0.25">
      <c r="J164">
        <v>157.99992990499999</v>
      </c>
      <c r="K164">
        <v>-80.514470000000003</v>
      </c>
      <c r="AB164">
        <v>157.998776913</v>
      </c>
      <c r="AC164">
        <v>124.044</v>
      </c>
    </row>
    <row r="165" spans="10:29" x14ac:dyDescent="0.25">
      <c r="J165">
        <v>158.99867487</v>
      </c>
      <c r="K165">
        <v>-80.529430000000005</v>
      </c>
      <c r="AB165">
        <v>159.00007867799999</v>
      </c>
      <c r="AC165">
        <v>124.0313</v>
      </c>
    </row>
    <row r="166" spans="10:29" x14ac:dyDescent="0.25">
      <c r="J166">
        <v>159.999892235</v>
      </c>
      <c r="K166">
        <v>-80.542559999999995</v>
      </c>
      <c r="AB166">
        <v>159.998908997</v>
      </c>
      <c r="AC166">
        <v>124.0257</v>
      </c>
    </row>
    <row r="167" spans="10:29" x14ac:dyDescent="0.25">
      <c r="AB167">
        <v>160.997738838</v>
      </c>
      <c r="AC167">
        <v>124.01860000000001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Movement Profile</vt:lpstr>
      <vt:lpstr>Standard Route</vt:lpstr>
      <vt:lpstr>Speed 20</vt:lpstr>
      <vt:lpstr>Speed 40</vt:lpstr>
      <vt:lpstr>Speed 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</dc:creator>
  <cp:lastModifiedBy>MIG</cp:lastModifiedBy>
  <dcterms:created xsi:type="dcterms:W3CDTF">2021-08-03T15:30:36Z</dcterms:created>
  <dcterms:modified xsi:type="dcterms:W3CDTF">2021-08-18T15:12:54Z</dcterms:modified>
</cp:coreProperties>
</file>