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pgao/Dropbox/bb_benchmark/reports/20200504/"/>
    </mc:Choice>
  </mc:AlternateContent>
  <bookViews>
    <workbookView xWindow="0" yWindow="460" windowWidth="28800" windowHeight="15780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1" l="1"/>
  <c r="D52" i="1"/>
  <c r="H51" i="1"/>
  <c r="D51" i="1"/>
  <c r="H50" i="1"/>
  <c r="D50" i="1"/>
  <c r="H49" i="1"/>
  <c r="D49" i="1"/>
  <c r="H48" i="1"/>
  <c r="D48" i="1"/>
  <c r="H47" i="1"/>
  <c r="D47" i="1"/>
  <c r="G46" i="1"/>
  <c r="H46" i="1"/>
  <c r="D46" i="1"/>
  <c r="H45" i="1"/>
  <c r="G45" i="1"/>
  <c r="D45" i="1"/>
  <c r="G44" i="1"/>
  <c r="H44" i="1"/>
  <c r="D44" i="1"/>
  <c r="G43" i="1"/>
  <c r="H43" i="1"/>
  <c r="D43" i="1"/>
  <c r="H42" i="1"/>
  <c r="G42" i="1"/>
  <c r="D42" i="1"/>
  <c r="G41" i="1"/>
  <c r="H41" i="1"/>
  <c r="D41" i="1"/>
  <c r="G40" i="1"/>
  <c r="H40" i="1"/>
  <c r="D40" i="1"/>
  <c r="G39" i="1"/>
  <c r="H39" i="1"/>
  <c r="D39" i="1"/>
  <c r="G38" i="1"/>
  <c r="H38" i="1"/>
  <c r="D38" i="1"/>
  <c r="G37" i="1"/>
  <c r="H37" i="1"/>
  <c r="D37" i="1"/>
  <c r="G36" i="1"/>
  <c r="H36" i="1"/>
  <c r="D36" i="1"/>
  <c r="G35" i="1"/>
  <c r="H35" i="1"/>
  <c r="D35" i="1"/>
  <c r="G34" i="1"/>
  <c r="H34" i="1"/>
  <c r="D34" i="1"/>
  <c r="G33" i="1"/>
  <c r="H33" i="1"/>
  <c r="D33" i="1"/>
  <c r="G32" i="1"/>
  <c r="H32" i="1"/>
  <c r="D32" i="1"/>
  <c r="G31" i="1"/>
  <c r="H31" i="1"/>
  <c r="D31" i="1"/>
  <c r="G30" i="1"/>
  <c r="H30" i="1"/>
  <c r="D30" i="1"/>
  <c r="G29" i="1"/>
  <c r="H29" i="1"/>
  <c r="D29" i="1"/>
  <c r="G28" i="1"/>
  <c r="H28" i="1"/>
  <c r="D28" i="1"/>
  <c r="G27" i="1"/>
  <c r="H27" i="1"/>
  <c r="D27" i="1"/>
  <c r="G26" i="1"/>
  <c r="H26" i="1"/>
  <c r="D26" i="1"/>
  <c r="G25" i="1"/>
  <c r="H25" i="1"/>
  <c r="D25" i="1"/>
  <c r="G24" i="1"/>
  <c r="H24" i="1"/>
  <c r="D24" i="1"/>
  <c r="G23" i="1"/>
  <c r="H23" i="1"/>
  <c r="D23" i="1"/>
  <c r="G22" i="1"/>
  <c r="H22" i="1"/>
  <c r="D22" i="1"/>
  <c r="G21" i="1"/>
  <c r="H21" i="1"/>
  <c r="D21" i="1"/>
  <c r="G20" i="1"/>
  <c r="H20" i="1"/>
  <c r="D20" i="1"/>
  <c r="G19" i="1"/>
  <c r="H19" i="1"/>
  <c r="D19" i="1"/>
  <c r="G18" i="1"/>
  <c r="H18" i="1"/>
  <c r="D18" i="1"/>
  <c r="G17" i="1"/>
  <c r="H17" i="1"/>
  <c r="D17" i="1"/>
  <c r="G16" i="1"/>
  <c r="H16" i="1"/>
  <c r="D16" i="1"/>
  <c r="G15" i="1"/>
  <c r="H15" i="1"/>
  <c r="D15" i="1"/>
  <c r="G14" i="1"/>
  <c r="H14" i="1"/>
  <c r="D14" i="1"/>
  <c r="G13" i="1"/>
  <c r="H13" i="1"/>
  <c r="D13" i="1"/>
  <c r="G12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G3" i="1"/>
  <c r="H3" i="1"/>
  <c r="D3" i="1"/>
  <c r="D2" i="1"/>
</calcChain>
</file>

<file path=xl/sharedStrings.xml><?xml version="1.0" encoding="utf-8"?>
<sst xmlns="http://schemas.openxmlformats.org/spreadsheetml/2006/main" count="161" uniqueCount="63">
  <si>
    <t>Country</t>
  </si>
  <si>
    <t>ISO3Code</t>
  </si>
  <si>
    <t>Year</t>
  </si>
  <si>
    <t>ID</t>
  </si>
  <si>
    <t>Event</t>
  </si>
  <si>
    <t>Crisis d0-5</t>
  </si>
  <si>
    <t>Crisis d0</t>
  </si>
  <si>
    <t>Crisis d1-4</t>
  </si>
  <si>
    <t>Armenia</t>
  </si>
  <si>
    <t>ARM</t>
  </si>
  <si>
    <t>Earthquake</t>
  </si>
  <si>
    <t>Japan</t>
  </si>
  <si>
    <t>JPN</t>
  </si>
  <si>
    <t>Natural disaster</t>
  </si>
  <si>
    <t>Rwanda</t>
  </si>
  <si>
    <t>RWA</t>
  </si>
  <si>
    <t>Genocide</t>
  </si>
  <si>
    <t>Haiti</t>
  </si>
  <si>
    <t>HTI</t>
  </si>
  <si>
    <t>Syria</t>
  </si>
  <si>
    <t>SYR</t>
  </si>
  <si>
    <t>Civil war</t>
  </si>
  <si>
    <t>Bosnia &amp; Herzegovina</t>
  </si>
  <si>
    <t>BIH</t>
  </si>
  <si>
    <t>Bosnian war</t>
  </si>
  <si>
    <t>Honduras</t>
  </si>
  <si>
    <t>HND</t>
  </si>
  <si>
    <t>Hurricane Mitch and landslides</t>
  </si>
  <si>
    <t>Indonesia</t>
  </si>
  <si>
    <t>IDN</t>
  </si>
  <si>
    <t>Asian tsunami</t>
  </si>
  <si>
    <t>Kuwait</t>
  </si>
  <si>
    <t>KWT</t>
  </si>
  <si>
    <t>First Gulf War</t>
  </si>
  <si>
    <t>Libya</t>
  </si>
  <si>
    <t>LBY</t>
  </si>
  <si>
    <t>Maldives</t>
  </si>
  <si>
    <t>MDV</t>
  </si>
  <si>
    <t>Myanmar</t>
  </si>
  <si>
    <t>MMR</t>
  </si>
  <si>
    <t>Cyclone Nargis</t>
  </si>
  <si>
    <t>Nicaragua</t>
  </si>
  <si>
    <t>NIC</t>
  </si>
  <si>
    <t>Samoa</t>
  </si>
  <si>
    <t>WSM</t>
  </si>
  <si>
    <t>Samoa earthquake and tsunami</t>
  </si>
  <si>
    <t>Sri Lanka</t>
  </si>
  <si>
    <t>LKA</t>
  </si>
  <si>
    <t>Vanuatu</t>
  </si>
  <si>
    <t>VUT</t>
  </si>
  <si>
    <t>Venezuela</t>
  </si>
  <si>
    <t>VEN</t>
  </si>
  <si>
    <t>Vargas flood and mudslides</t>
  </si>
  <si>
    <t>Civil conflict/health system decline</t>
  </si>
  <si>
    <t>Yemen</t>
  </si>
  <si>
    <t>YEM</t>
  </si>
  <si>
    <t>Liberia</t>
  </si>
  <si>
    <t>LBR</t>
  </si>
  <si>
    <t>Ebola/Measles</t>
  </si>
  <si>
    <t>Sierra Leone</t>
  </si>
  <si>
    <t>SLE</t>
  </si>
  <si>
    <t>Guinea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</si>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</sst>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6FB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8" workbookViewId="0">
      <selection activeCell="F31" sqref="F31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3" t="s">
        <v>9</v>
      </c>
      <c r="C2" s="3">
        <v>1988.5</v>
      </c>
      <c r="D2" s="3" t="str">
        <f>+B2 &amp; " " &amp; C2</f>
        <v>ARM 1988.5</v>
      </c>
      <c r="E2" s="3" t="s">
        <v>10</v>
      </c>
      <c r="F2" s="4">
        <v>2224</v>
      </c>
      <c r="G2" s="4">
        <v>322</v>
      </c>
      <c r="H2" s="4">
        <v>1902</v>
      </c>
    </row>
    <row r="3" spans="1:8" x14ac:dyDescent="0.2">
      <c r="A3" s="1" t="s">
        <v>11</v>
      </c>
      <c r="B3" s="3" t="s">
        <v>12</v>
      </c>
      <c r="C3" s="3">
        <v>2011.5</v>
      </c>
      <c r="D3" s="3" t="str">
        <f t="shared" ref="D3:D52" si="0">+B3 &amp; " " &amp; C3</f>
        <v>JPN 2011.5</v>
      </c>
      <c r="E3" s="3" t="s">
        <v>10</v>
      </c>
      <c r="F3" s="4">
        <v>118.79049999999999</v>
      </c>
      <c r="G3" s="4">
        <f>F3*0.22</f>
        <v>26.13391</v>
      </c>
      <c r="H3" s="4">
        <f>F3-G3</f>
        <v>92.656589999999994</v>
      </c>
    </row>
    <row r="4" spans="1:8" x14ac:dyDescent="0.2">
      <c r="A4" s="1" t="s">
        <v>11</v>
      </c>
      <c r="B4" s="3" t="s">
        <v>12</v>
      </c>
      <c r="C4" s="3">
        <v>2015.5</v>
      </c>
      <c r="D4" s="3" t="str">
        <f t="shared" si="0"/>
        <v>JPN 2015.5</v>
      </c>
      <c r="E4" s="3" t="s">
        <v>13</v>
      </c>
      <c r="F4" s="4">
        <v>304</v>
      </c>
      <c r="G4" s="4">
        <v>61</v>
      </c>
      <c r="H4" s="4">
        <f>F4-G4</f>
        <v>243</v>
      </c>
    </row>
    <row r="5" spans="1:8" x14ac:dyDescent="0.2">
      <c r="A5" s="1" t="s">
        <v>14</v>
      </c>
      <c r="B5" s="3" t="s">
        <v>15</v>
      </c>
      <c r="C5" s="3">
        <v>1993.5</v>
      </c>
      <c r="D5" s="3" t="str">
        <f t="shared" si="0"/>
        <v>RWA 1993.5</v>
      </c>
      <c r="E5" s="3" t="s">
        <v>16</v>
      </c>
      <c r="F5" s="4">
        <v>1506.7684624579783</v>
      </c>
      <c r="G5" s="4">
        <v>175.27638123273397</v>
      </c>
      <c r="H5" s="4">
        <f t="shared" ref="H5:H11" si="1">F5-G5</f>
        <v>1331.4920812252444</v>
      </c>
    </row>
    <row r="6" spans="1:8" x14ac:dyDescent="0.2">
      <c r="A6" s="1" t="s">
        <v>14</v>
      </c>
      <c r="B6" s="3" t="s">
        <v>15</v>
      </c>
      <c r="C6" s="3">
        <v>1994.5</v>
      </c>
      <c r="D6" s="3" t="str">
        <f>+B6 &amp; " " &amp; C6</f>
        <v>RWA 1994.5</v>
      </c>
      <c r="E6" s="3" t="s">
        <v>16</v>
      </c>
      <c r="F6" s="4">
        <v>16770.312685063014</v>
      </c>
      <c r="G6" s="4">
        <v>1793.4815061887841</v>
      </c>
      <c r="H6" s="4">
        <f t="shared" si="1"/>
        <v>14976.83117887423</v>
      </c>
    </row>
    <row r="7" spans="1:8" x14ac:dyDescent="0.2">
      <c r="A7" s="1" t="s">
        <v>14</v>
      </c>
      <c r="B7" s="3" t="s">
        <v>15</v>
      </c>
      <c r="C7" s="3">
        <v>1995.5</v>
      </c>
      <c r="D7" s="3" t="str">
        <f t="shared" si="0"/>
        <v>RWA 1995.5</v>
      </c>
      <c r="E7" s="3" t="s">
        <v>16</v>
      </c>
      <c r="F7" s="4">
        <v>9802.296078085812</v>
      </c>
      <c r="G7" s="4">
        <v>1078.6953902720975</v>
      </c>
      <c r="H7" s="4">
        <f t="shared" si="1"/>
        <v>8723.6006878137141</v>
      </c>
    </row>
    <row r="8" spans="1:8" x14ac:dyDescent="0.2">
      <c r="A8" s="1" t="s">
        <v>14</v>
      </c>
      <c r="B8" s="3" t="s">
        <v>15</v>
      </c>
      <c r="C8" s="3">
        <v>1996.5</v>
      </c>
      <c r="D8" s="3" t="str">
        <f t="shared" si="0"/>
        <v>RWA 1996.5</v>
      </c>
      <c r="E8" s="3" t="s">
        <v>16</v>
      </c>
      <c r="F8" s="4">
        <v>-3.3817272520980777</v>
      </c>
      <c r="G8" s="4">
        <v>-0.41786441890504677</v>
      </c>
      <c r="H8" s="4">
        <f t="shared" si="1"/>
        <v>-2.9638628331930308</v>
      </c>
    </row>
    <row r="9" spans="1:8" x14ac:dyDescent="0.2">
      <c r="A9" s="1" t="s">
        <v>14</v>
      </c>
      <c r="B9" s="3" t="s">
        <v>15</v>
      </c>
      <c r="C9" s="3">
        <v>1997.5</v>
      </c>
      <c r="D9" s="3" t="str">
        <f t="shared" si="0"/>
        <v>RWA 1997.5</v>
      </c>
      <c r="E9" s="3" t="s">
        <v>16</v>
      </c>
      <c r="F9" s="4">
        <v>3432.8258800125041</v>
      </c>
      <c r="G9" s="4">
        <v>472.8772665340951</v>
      </c>
      <c r="H9" s="4">
        <f t="shared" si="1"/>
        <v>2959.9486134784088</v>
      </c>
    </row>
    <row r="10" spans="1:8" x14ac:dyDescent="0.2">
      <c r="A10" s="1" t="s">
        <v>14</v>
      </c>
      <c r="B10" s="3" t="s">
        <v>15</v>
      </c>
      <c r="C10" s="3">
        <v>1998.5</v>
      </c>
      <c r="D10" s="3" t="str">
        <f t="shared" si="0"/>
        <v>RWA 1998.5</v>
      </c>
      <c r="E10" s="3" t="s">
        <v>16</v>
      </c>
      <c r="F10" s="4">
        <v>7877.3250563768679</v>
      </c>
      <c r="G10" s="4">
        <v>1171.0623463617749</v>
      </c>
      <c r="H10" s="4">
        <f t="shared" si="1"/>
        <v>6706.262710015093</v>
      </c>
    </row>
    <row r="11" spans="1:8" x14ac:dyDescent="0.2">
      <c r="A11" s="1" t="s">
        <v>14</v>
      </c>
      <c r="B11" s="3" t="s">
        <v>15</v>
      </c>
      <c r="C11" s="3">
        <v>1999.5</v>
      </c>
      <c r="D11" s="3" t="str">
        <f t="shared" si="0"/>
        <v>RWA 1999.5</v>
      </c>
      <c r="E11" s="3" t="s">
        <v>16</v>
      </c>
      <c r="F11" s="4">
        <v>1930.5407457508788</v>
      </c>
      <c r="G11" s="4">
        <v>303.83207185901534</v>
      </c>
      <c r="H11" s="4">
        <f t="shared" si="1"/>
        <v>1626.7086738918636</v>
      </c>
    </row>
    <row r="12" spans="1:8" x14ac:dyDescent="0.2">
      <c r="A12" s="1" t="s">
        <v>17</v>
      </c>
      <c r="B12" s="3" t="s">
        <v>18</v>
      </c>
      <c r="C12" s="3">
        <v>2010.5</v>
      </c>
      <c r="D12" s="3" t="str">
        <f t="shared" si="0"/>
        <v>HTI 2010.5</v>
      </c>
      <c r="E12" s="3" t="s">
        <v>10</v>
      </c>
      <c r="F12" s="4">
        <v>34737</v>
      </c>
      <c r="G12" s="4">
        <f t="shared" ref="G12:G46" si="2">+F12/5</f>
        <v>6947.4</v>
      </c>
      <c r="H12" s="4">
        <f t="shared" ref="H12:H52" si="3">+F12-G12</f>
        <v>27789.599999999999</v>
      </c>
    </row>
    <row r="13" spans="1:8" x14ac:dyDescent="0.2">
      <c r="A13" s="1" t="s">
        <v>19</v>
      </c>
      <c r="B13" s="3" t="s">
        <v>20</v>
      </c>
      <c r="C13" s="3">
        <v>2011.5</v>
      </c>
      <c r="D13" s="3" t="str">
        <f t="shared" si="0"/>
        <v>SYR 2011.5</v>
      </c>
      <c r="E13" s="3" t="s">
        <v>21</v>
      </c>
      <c r="F13" s="4">
        <v>164.83799999999999</v>
      </c>
      <c r="G13" s="4">
        <f t="shared" si="2"/>
        <v>32.967599999999997</v>
      </c>
      <c r="H13" s="4">
        <f t="shared" si="3"/>
        <v>131.87039999999999</v>
      </c>
    </row>
    <row r="14" spans="1:8" x14ac:dyDescent="0.2">
      <c r="A14" s="1" t="s">
        <v>19</v>
      </c>
      <c r="B14" s="3" t="s">
        <v>20</v>
      </c>
      <c r="C14" s="3">
        <v>2012.5</v>
      </c>
      <c r="D14" s="3" t="str">
        <f t="shared" si="0"/>
        <v>SYR 2012.5</v>
      </c>
      <c r="E14" s="3" t="s">
        <v>21</v>
      </c>
      <c r="F14" s="4">
        <v>1395.46</v>
      </c>
      <c r="G14" s="4">
        <f t="shared" si="2"/>
        <v>279.09199999999998</v>
      </c>
      <c r="H14" s="4">
        <f t="shared" si="3"/>
        <v>1116.3679999999999</v>
      </c>
    </row>
    <row r="15" spans="1:8" x14ac:dyDescent="0.2">
      <c r="A15" s="1" t="s">
        <v>19</v>
      </c>
      <c r="B15" s="3" t="s">
        <v>20</v>
      </c>
      <c r="C15" s="3">
        <v>2013.5</v>
      </c>
      <c r="D15" s="3" t="str">
        <f t="shared" si="0"/>
        <v>SYR 2013.5</v>
      </c>
      <c r="E15" s="3" t="s">
        <v>21</v>
      </c>
      <c r="F15" s="4">
        <v>1832.7639999999999</v>
      </c>
      <c r="G15" s="4">
        <f t="shared" si="2"/>
        <v>366.55279999999999</v>
      </c>
      <c r="H15" s="4">
        <f t="shared" si="3"/>
        <v>1466.2112</v>
      </c>
    </row>
    <row r="16" spans="1:8" x14ac:dyDescent="0.2">
      <c r="A16" s="1" t="s">
        <v>19</v>
      </c>
      <c r="B16" s="3" t="s">
        <v>20</v>
      </c>
      <c r="C16" s="3">
        <v>2014.5</v>
      </c>
      <c r="D16" s="3" t="str">
        <f t="shared" si="0"/>
        <v>SYR 2014.5</v>
      </c>
      <c r="E16" s="3" t="s">
        <v>21</v>
      </c>
      <c r="F16" s="4">
        <v>1906.1120000000001</v>
      </c>
      <c r="G16" s="4">
        <f t="shared" si="2"/>
        <v>381.22239999999999</v>
      </c>
      <c r="H16" s="4">
        <f t="shared" si="3"/>
        <v>1524.8896</v>
      </c>
    </row>
    <row r="17" spans="1:8" x14ac:dyDescent="0.2">
      <c r="A17" s="1" t="s">
        <v>19</v>
      </c>
      <c r="B17" s="3" t="s">
        <v>20</v>
      </c>
      <c r="C17" s="3">
        <v>2015.5</v>
      </c>
      <c r="D17" s="3" t="str">
        <f t="shared" si="0"/>
        <v>SYR 2015.5</v>
      </c>
      <c r="E17" s="3" t="s">
        <v>21</v>
      </c>
      <c r="F17" s="4">
        <v>1323.5709999999999</v>
      </c>
      <c r="G17" s="4">
        <f t="shared" si="2"/>
        <v>264.71420000000001</v>
      </c>
      <c r="H17" s="4">
        <f t="shared" si="3"/>
        <v>1058.8568</v>
      </c>
    </row>
    <row r="18" spans="1:8" x14ac:dyDescent="0.2">
      <c r="A18" s="1" t="s">
        <v>19</v>
      </c>
      <c r="B18" s="3" t="s">
        <v>20</v>
      </c>
      <c r="C18" s="3">
        <v>2016.5</v>
      </c>
      <c r="D18" s="3" t="str">
        <f t="shared" si="0"/>
        <v>SYR 2016.5</v>
      </c>
      <c r="E18" s="3" t="s">
        <v>21</v>
      </c>
      <c r="F18" s="4">
        <v>1131.7170000000001</v>
      </c>
      <c r="G18" s="4">
        <f t="shared" si="2"/>
        <v>226.34340000000003</v>
      </c>
      <c r="H18" s="4">
        <f t="shared" si="3"/>
        <v>905.37360000000012</v>
      </c>
    </row>
    <row r="19" spans="1:8" x14ac:dyDescent="0.2">
      <c r="A19" s="1" t="s">
        <v>19</v>
      </c>
      <c r="B19" s="3" t="s">
        <v>20</v>
      </c>
      <c r="C19" s="3">
        <v>2017.5</v>
      </c>
      <c r="D19" s="3" t="str">
        <f t="shared" si="0"/>
        <v>SYR 2017.5</v>
      </c>
      <c r="E19" s="3" t="s">
        <v>21</v>
      </c>
      <c r="F19" s="4">
        <v>862.12649999999996</v>
      </c>
      <c r="G19" s="4">
        <f t="shared" si="2"/>
        <v>172.42529999999999</v>
      </c>
      <c r="H19" s="4">
        <f t="shared" si="3"/>
        <v>689.70119999999997</v>
      </c>
    </row>
    <row r="20" spans="1:8" x14ac:dyDescent="0.2">
      <c r="A20" s="1" t="s">
        <v>19</v>
      </c>
      <c r="B20" s="3" t="s">
        <v>20</v>
      </c>
      <c r="C20" s="3">
        <v>2018.5</v>
      </c>
      <c r="D20" s="3" t="str">
        <f t="shared" si="0"/>
        <v>SYR 2018.5</v>
      </c>
      <c r="E20" s="3" t="s">
        <v>21</v>
      </c>
      <c r="F20" s="4">
        <v>473.45499999999998</v>
      </c>
      <c r="G20" s="4">
        <f t="shared" si="2"/>
        <v>94.691000000000003</v>
      </c>
      <c r="H20" s="4">
        <f t="shared" si="3"/>
        <v>378.76400000000001</v>
      </c>
    </row>
    <row r="21" spans="1:8" x14ac:dyDescent="0.2">
      <c r="A21" s="1" t="s">
        <v>19</v>
      </c>
      <c r="B21" s="3" t="s">
        <v>20</v>
      </c>
      <c r="C21" s="3">
        <v>2019.5</v>
      </c>
      <c r="D21" s="3" t="str">
        <f t="shared" si="0"/>
        <v>SYR 2019.5</v>
      </c>
      <c r="E21" s="3" t="s">
        <v>21</v>
      </c>
      <c r="F21" s="4">
        <v>242.81610000000001</v>
      </c>
      <c r="G21" s="4">
        <f t="shared" si="2"/>
        <v>48.563220000000001</v>
      </c>
      <c r="H21" s="4">
        <f t="shared" si="3"/>
        <v>194.25288</v>
      </c>
    </row>
    <row r="22" spans="1:8" x14ac:dyDescent="0.2">
      <c r="A22" s="1" t="s">
        <v>22</v>
      </c>
      <c r="B22" s="3" t="s">
        <v>23</v>
      </c>
      <c r="C22" s="3">
        <v>1992.5</v>
      </c>
      <c r="D22" s="3" t="str">
        <f t="shared" si="0"/>
        <v>BIH 1992.5</v>
      </c>
      <c r="E22" s="3" t="s">
        <v>24</v>
      </c>
      <c r="F22" s="4">
        <v>145.63</v>
      </c>
      <c r="G22" s="4">
        <f t="shared" si="2"/>
        <v>29.125999999999998</v>
      </c>
      <c r="H22" s="4">
        <f t="shared" si="3"/>
        <v>116.50399999999999</v>
      </c>
    </row>
    <row r="23" spans="1:8" x14ac:dyDescent="0.2">
      <c r="A23" s="1" t="s">
        <v>22</v>
      </c>
      <c r="B23" s="3" t="s">
        <v>23</v>
      </c>
      <c r="C23" s="3">
        <v>1993.5</v>
      </c>
      <c r="D23" s="3" t="str">
        <f t="shared" si="0"/>
        <v>BIH 1993.5</v>
      </c>
      <c r="E23" s="3" t="s">
        <v>24</v>
      </c>
      <c r="F23" s="4">
        <v>164.34</v>
      </c>
      <c r="G23" s="4">
        <f t="shared" si="2"/>
        <v>32.868000000000002</v>
      </c>
      <c r="H23" s="4">
        <f t="shared" si="3"/>
        <v>131.47200000000001</v>
      </c>
    </row>
    <row r="24" spans="1:8" x14ac:dyDescent="0.2">
      <c r="A24" s="1" t="s">
        <v>22</v>
      </c>
      <c r="B24" s="3" t="s">
        <v>23</v>
      </c>
      <c r="C24" s="3">
        <v>1994.5</v>
      </c>
      <c r="D24" s="3" t="str">
        <f t="shared" si="0"/>
        <v>BIH 1994.5</v>
      </c>
      <c r="E24" s="3" t="s">
        <v>24</v>
      </c>
      <c r="F24" s="4">
        <v>55.26</v>
      </c>
      <c r="G24" s="4">
        <f t="shared" si="2"/>
        <v>11.052</v>
      </c>
      <c r="H24" s="4">
        <f t="shared" si="3"/>
        <v>44.207999999999998</v>
      </c>
    </row>
    <row r="25" spans="1:8" x14ac:dyDescent="0.2">
      <c r="A25" s="1" t="s">
        <v>22</v>
      </c>
      <c r="B25" s="3" t="s">
        <v>23</v>
      </c>
      <c r="C25" s="3">
        <v>1995.5</v>
      </c>
      <c r="D25" s="3" t="str">
        <f t="shared" si="0"/>
        <v>BIH 1995.5</v>
      </c>
      <c r="E25" s="3" t="s">
        <v>24</v>
      </c>
      <c r="F25" s="4">
        <v>62.39</v>
      </c>
      <c r="G25" s="4">
        <f t="shared" si="2"/>
        <v>12.478</v>
      </c>
      <c r="H25" s="4">
        <f t="shared" si="3"/>
        <v>49.911999999999999</v>
      </c>
    </row>
    <row r="26" spans="1:8" x14ac:dyDescent="0.2">
      <c r="A26" s="1" t="s">
        <v>25</v>
      </c>
      <c r="B26" s="3" t="s">
        <v>26</v>
      </c>
      <c r="C26" s="3">
        <v>1998.5</v>
      </c>
      <c r="D26" s="3" t="str">
        <f t="shared" si="0"/>
        <v>HND 1998.5</v>
      </c>
      <c r="E26" s="3" t="s">
        <v>27</v>
      </c>
      <c r="F26" s="4">
        <v>3653</v>
      </c>
      <c r="G26" s="4">
        <f t="shared" si="2"/>
        <v>730.6</v>
      </c>
      <c r="H26" s="4">
        <f t="shared" si="3"/>
        <v>2922.4</v>
      </c>
    </row>
    <row r="27" spans="1:8" x14ac:dyDescent="0.2">
      <c r="A27" s="1" t="s">
        <v>28</v>
      </c>
      <c r="B27" s="3" t="s">
        <v>29</v>
      </c>
      <c r="C27" s="3">
        <v>2004.5</v>
      </c>
      <c r="D27" s="3" t="str">
        <f t="shared" si="0"/>
        <v>IDN 2004.5</v>
      </c>
      <c r="E27" s="3" t="s">
        <v>30</v>
      </c>
      <c r="F27" s="4">
        <v>26659</v>
      </c>
      <c r="G27" s="4">
        <f t="shared" si="2"/>
        <v>5331.8</v>
      </c>
      <c r="H27" s="4">
        <f t="shared" si="3"/>
        <v>21327.200000000001</v>
      </c>
    </row>
    <row r="28" spans="1:8" x14ac:dyDescent="0.2">
      <c r="A28" s="1" t="s">
        <v>31</v>
      </c>
      <c r="B28" s="3" t="s">
        <v>32</v>
      </c>
      <c r="C28" s="3">
        <v>1991.5</v>
      </c>
      <c r="D28" s="3" t="str">
        <f t="shared" si="0"/>
        <v>KWT 1991.5</v>
      </c>
      <c r="E28" s="3" t="s">
        <v>33</v>
      </c>
      <c r="F28" s="4">
        <v>120.92</v>
      </c>
      <c r="G28" s="4">
        <f t="shared" si="2"/>
        <v>24.184000000000001</v>
      </c>
      <c r="H28" s="4">
        <f t="shared" si="3"/>
        <v>96.736000000000004</v>
      </c>
    </row>
    <row r="29" spans="1:8" x14ac:dyDescent="0.2">
      <c r="A29" s="1" t="s">
        <v>34</v>
      </c>
      <c r="B29" s="3" t="s">
        <v>35</v>
      </c>
      <c r="C29" s="3">
        <v>2011.5</v>
      </c>
      <c r="D29" s="3" t="str">
        <f t="shared" si="0"/>
        <v>LBY 2011.5</v>
      </c>
      <c r="E29" s="3" t="s">
        <v>21</v>
      </c>
      <c r="F29" s="4">
        <v>230.16</v>
      </c>
      <c r="G29" s="4">
        <f t="shared" si="2"/>
        <v>46.031999999999996</v>
      </c>
      <c r="H29" s="4">
        <f t="shared" si="3"/>
        <v>184.12799999999999</v>
      </c>
    </row>
    <row r="30" spans="1:8" x14ac:dyDescent="0.2">
      <c r="A30" s="1" t="s">
        <v>36</v>
      </c>
      <c r="B30" s="3" t="s">
        <v>37</v>
      </c>
      <c r="C30" s="3">
        <v>2004.5</v>
      </c>
      <c r="D30" s="3" t="str">
        <f t="shared" si="0"/>
        <v>MDV 2004.5</v>
      </c>
      <c r="E30" s="3" t="s">
        <v>30</v>
      </c>
      <c r="F30" s="4">
        <v>17</v>
      </c>
      <c r="G30" s="4">
        <f t="shared" si="2"/>
        <v>3.4</v>
      </c>
      <c r="H30" s="4">
        <f t="shared" si="3"/>
        <v>13.6</v>
      </c>
    </row>
    <row r="31" spans="1:8" x14ac:dyDescent="0.2">
      <c r="A31" s="1" t="s">
        <v>38</v>
      </c>
      <c r="B31" s="3" t="s">
        <v>39</v>
      </c>
      <c r="C31" s="3">
        <v>2008.5</v>
      </c>
      <c r="D31" s="3" t="str">
        <f>+B31 &amp; " " &amp; C31</f>
        <v>MMR 2008.5</v>
      </c>
      <c r="E31" s="3" t="s">
        <v>40</v>
      </c>
      <c r="F31" s="4">
        <v>21133</v>
      </c>
      <c r="G31" s="4">
        <f t="shared" si="2"/>
        <v>4226.6000000000004</v>
      </c>
      <c r="H31" s="4">
        <f t="shared" si="3"/>
        <v>16906.400000000001</v>
      </c>
    </row>
    <row r="32" spans="1:8" x14ac:dyDescent="0.2">
      <c r="A32" s="1" t="s">
        <v>41</v>
      </c>
      <c r="B32" s="3" t="s">
        <v>42</v>
      </c>
      <c r="C32" s="3">
        <v>1998.5</v>
      </c>
      <c r="D32" s="3" t="str">
        <f t="shared" si="0"/>
        <v>NIC 1998.5</v>
      </c>
      <c r="E32" s="3" t="s">
        <v>27</v>
      </c>
      <c r="F32" s="4">
        <v>799</v>
      </c>
      <c r="G32" s="4">
        <f t="shared" si="2"/>
        <v>159.80000000000001</v>
      </c>
      <c r="H32" s="4">
        <f t="shared" si="3"/>
        <v>639.20000000000005</v>
      </c>
    </row>
    <row r="33" spans="1:8" x14ac:dyDescent="0.2">
      <c r="A33" s="1" t="s">
        <v>43</v>
      </c>
      <c r="B33" s="3" t="s">
        <v>44</v>
      </c>
      <c r="C33" s="3">
        <v>2009.5</v>
      </c>
      <c r="D33" s="3" t="str">
        <f>+B33 &amp; " " &amp; C33</f>
        <v>WSM 2009.5</v>
      </c>
      <c r="E33" s="3" t="s">
        <v>45</v>
      </c>
      <c r="F33" s="4">
        <v>28</v>
      </c>
      <c r="G33" s="4">
        <f t="shared" si="2"/>
        <v>5.6</v>
      </c>
      <c r="H33" s="4">
        <f t="shared" si="3"/>
        <v>22.4</v>
      </c>
    </row>
    <row r="34" spans="1:8" x14ac:dyDescent="0.2">
      <c r="A34" s="1" t="s">
        <v>46</v>
      </c>
      <c r="B34" s="3" t="s">
        <v>47</v>
      </c>
      <c r="C34" s="3">
        <v>2004.5</v>
      </c>
      <c r="D34" s="3" t="str">
        <f>+B34 &amp; " " &amp; C34</f>
        <v>LKA 2004.5</v>
      </c>
      <c r="E34" s="3" t="s">
        <v>30</v>
      </c>
      <c r="F34" s="4">
        <v>4994</v>
      </c>
      <c r="G34" s="4">
        <f t="shared" si="2"/>
        <v>998.8</v>
      </c>
      <c r="H34" s="4">
        <f t="shared" si="3"/>
        <v>3995.2</v>
      </c>
    </row>
    <row r="35" spans="1:8" x14ac:dyDescent="0.2">
      <c r="A35" s="1" t="s">
        <v>48</v>
      </c>
      <c r="B35" s="3" t="s">
        <v>49</v>
      </c>
      <c r="C35" s="3">
        <v>1997.5</v>
      </c>
      <c r="D35" s="3" t="str">
        <f t="shared" si="0"/>
        <v>VUT 1997.5</v>
      </c>
      <c r="E35" s="3" t="s">
        <v>10</v>
      </c>
      <c r="F35" s="4">
        <v>25</v>
      </c>
      <c r="G35" s="4">
        <f t="shared" si="2"/>
        <v>5</v>
      </c>
      <c r="H35" s="4">
        <f t="shared" si="3"/>
        <v>20</v>
      </c>
    </row>
    <row r="36" spans="1:8" x14ac:dyDescent="0.2">
      <c r="A36" s="1" t="s">
        <v>50</v>
      </c>
      <c r="B36" s="3" t="s">
        <v>51</v>
      </c>
      <c r="C36" s="3">
        <v>1999.5</v>
      </c>
      <c r="D36" s="3" t="str">
        <f t="shared" si="0"/>
        <v>VEN 1999.5</v>
      </c>
      <c r="E36" s="3" t="s">
        <v>52</v>
      </c>
      <c r="F36" s="4">
        <v>2855</v>
      </c>
      <c r="G36" s="4">
        <f t="shared" si="2"/>
        <v>571</v>
      </c>
      <c r="H36" s="4">
        <f t="shared" si="3"/>
        <v>2284</v>
      </c>
    </row>
    <row r="37" spans="1:8" x14ac:dyDescent="0.2">
      <c r="A37" s="1" t="s">
        <v>50</v>
      </c>
      <c r="B37" s="3" t="s">
        <v>51</v>
      </c>
      <c r="C37" s="3">
        <v>2016.5</v>
      </c>
      <c r="D37" s="3" t="str">
        <f t="shared" si="0"/>
        <v>VEN 2016.5</v>
      </c>
      <c r="E37" s="3" t="s">
        <v>53</v>
      </c>
      <c r="F37" s="4">
        <v>7800</v>
      </c>
      <c r="G37" s="4">
        <f t="shared" si="2"/>
        <v>1560</v>
      </c>
      <c r="H37" s="4">
        <f t="shared" si="3"/>
        <v>6240</v>
      </c>
    </row>
    <row r="38" spans="1:8" x14ac:dyDescent="0.2">
      <c r="A38" s="1" t="s">
        <v>50</v>
      </c>
      <c r="B38" s="3" t="s">
        <v>51</v>
      </c>
      <c r="C38" s="3">
        <v>2017.5</v>
      </c>
      <c r="D38" s="3" t="str">
        <f t="shared" si="0"/>
        <v>VEN 2017.5</v>
      </c>
      <c r="E38" s="3" t="s">
        <v>53</v>
      </c>
      <c r="F38" s="4">
        <v>7800</v>
      </c>
      <c r="G38" s="4">
        <f t="shared" si="2"/>
        <v>1560</v>
      </c>
      <c r="H38" s="4">
        <f t="shared" si="3"/>
        <v>6240</v>
      </c>
    </row>
    <row r="39" spans="1:8" x14ac:dyDescent="0.2">
      <c r="A39" s="1" t="s">
        <v>50</v>
      </c>
      <c r="B39" s="3" t="s">
        <v>51</v>
      </c>
      <c r="C39" s="3">
        <v>2018.5</v>
      </c>
      <c r="D39" s="3" t="str">
        <f t="shared" si="0"/>
        <v>VEN 2018.5</v>
      </c>
      <c r="E39" s="3" t="s">
        <v>53</v>
      </c>
      <c r="F39" s="4">
        <v>7800</v>
      </c>
      <c r="G39" s="4">
        <f t="shared" si="2"/>
        <v>1560</v>
      </c>
      <c r="H39" s="4">
        <f t="shared" si="3"/>
        <v>6240</v>
      </c>
    </row>
    <row r="40" spans="1:8" x14ac:dyDescent="0.2">
      <c r="A40" s="1" t="s">
        <v>50</v>
      </c>
      <c r="B40" s="3" t="s">
        <v>51</v>
      </c>
      <c r="C40" s="3">
        <v>2019.5</v>
      </c>
      <c r="D40" s="3" t="str">
        <f t="shared" si="0"/>
        <v>VEN 2019.5</v>
      </c>
      <c r="E40" s="3" t="s">
        <v>53</v>
      </c>
      <c r="F40" s="4">
        <v>7800</v>
      </c>
      <c r="G40" s="4">
        <f t="shared" si="2"/>
        <v>1560</v>
      </c>
      <c r="H40" s="4">
        <f t="shared" si="3"/>
        <v>6240</v>
      </c>
    </row>
    <row r="41" spans="1:8" x14ac:dyDescent="0.2">
      <c r="A41" s="1" t="s">
        <v>54</v>
      </c>
      <c r="B41" s="3" t="s">
        <v>55</v>
      </c>
      <c r="C41" s="3">
        <v>2014.5</v>
      </c>
      <c r="D41" s="3" t="str">
        <f t="shared" si="0"/>
        <v>YEM 2014.5</v>
      </c>
      <c r="E41" s="3" t="s">
        <v>21</v>
      </c>
      <c r="F41" s="4">
        <v>95.645359999999997</v>
      </c>
      <c r="G41" s="4">
        <f t="shared" ref="G41" si="4">+F41/5</f>
        <v>19.129072000000001</v>
      </c>
      <c r="H41" s="4">
        <f t="shared" ref="H41" si="5">+F41-G41</f>
        <v>76.516288000000003</v>
      </c>
    </row>
    <row r="42" spans="1:8" x14ac:dyDescent="0.2">
      <c r="A42" s="1" t="s">
        <v>54</v>
      </c>
      <c r="B42" s="3" t="s">
        <v>55</v>
      </c>
      <c r="C42" s="3">
        <v>2015.5</v>
      </c>
      <c r="D42" s="3" t="str">
        <f t="shared" si="0"/>
        <v>YEM 2015.5</v>
      </c>
      <c r="E42" s="3" t="s">
        <v>21</v>
      </c>
      <c r="F42" s="4">
        <v>1652.8530000000001</v>
      </c>
      <c r="G42" s="4">
        <f t="shared" si="2"/>
        <v>330.57060000000001</v>
      </c>
      <c r="H42" s="4">
        <f t="shared" si="3"/>
        <v>1322.2824000000001</v>
      </c>
    </row>
    <row r="43" spans="1:8" x14ac:dyDescent="0.2">
      <c r="A43" s="1" t="s">
        <v>54</v>
      </c>
      <c r="B43" s="3" t="s">
        <v>55</v>
      </c>
      <c r="C43" s="3">
        <v>2016.5</v>
      </c>
      <c r="D43" s="3" t="str">
        <f t="shared" si="0"/>
        <v>YEM 2016.5</v>
      </c>
      <c r="E43" s="3" t="s">
        <v>21</v>
      </c>
      <c r="F43" s="4">
        <v>1460.192</v>
      </c>
      <c r="G43" s="4">
        <f t="shared" si="2"/>
        <v>292.03840000000002</v>
      </c>
      <c r="H43" s="4">
        <f t="shared" si="3"/>
        <v>1168.1536000000001</v>
      </c>
    </row>
    <row r="44" spans="1:8" x14ac:dyDescent="0.2">
      <c r="A44" s="1" t="s">
        <v>54</v>
      </c>
      <c r="B44" s="3" t="s">
        <v>55</v>
      </c>
      <c r="C44" s="3">
        <v>2017.5</v>
      </c>
      <c r="D44" s="3" t="str">
        <f t="shared" si="0"/>
        <v>YEM 2017.5</v>
      </c>
      <c r="E44" s="3" t="s">
        <v>21</v>
      </c>
      <c r="F44" s="4">
        <v>1592.182</v>
      </c>
      <c r="G44" s="4">
        <f t="shared" si="2"/>
        <v>318.43639999999999</v>
      </c>
      <c r="H44" s="4">
        <f t="shared" si="3"/>
        <v>1273.7456</v>
      </c>
    </row>
    <row r="45" spans="1:8" x14ac:dyDescent="0.2">
      <c r="A45" s="1" t="s">
        <v>54</v>
      </c>
      <c r="B45" s="3" t="s">
        <v>55</v>
      </c>
      <c r="C45" s="3">
        <v>2018.5</v>
      </c>
      <c r="D45" s="3" t="str">
        <f t="shared" si="0"/>
        <v>YEM 2018.5</v>
      </c>
      <c r="E45" s="3" t="s">
        <v>21</v>
      </c>
      <c r="F45" s="4">
        <v>2842.174</v>
      </c>
      <c r="G45" s="4">
        <f t="shared" si="2"/>
        <v>568.4348</v>
      </c>
      <c r="H45" s="4">
        <f t="shared" si="3"/>
        <v>2273.7392</v>
      </c>
    </row>
    <row r="46" spans="1:8" x14ac:dyDescent="0.2">
      <c r="A46" s="1" t="s">
        <v>54</v>
      </c>
      <c r="B46" s="3" t="s">
        <v>55</v>
      </c>
      <c r="C46" s="3">
        <v>2019.5</v>
      </c>
      <c r="D46" s="3" t="str">
        <f t="shared" si="0"/>
        <v>YEM 2019.5</v>
      </c>
      <c r="E46" s="3" t="s">
        <v>21</v>
      </c>
      <c r="F46" s="4">
        <v>2768.308</v>
      </c>
      <c r="G46" s="4">
        <f t="shared" si="2"/>
        <v>553.66160000000002</v>
      </c>
      <c r="H46" s="4">
        <f t="shared" si="3"/>
        <v>2214.6464000000001</v>
      </c>
    </row>
    <row r="47" spans="1:8" x14ac:dyDescent="0.2">
      <c r="A47" s="1" t="s">
        <v>56</v>
      </c>
      <c r="B47" s="3" t="s">
        <v>57</v>
      </c>
      <c r="C47" s="3">
        <v>2014.5</v>
      </c>
      <c r="D47" s="3" t="str">
        <f t="shared" si="0"/>
        <v>LBR 2014.5</v>
      </c>
      <c r="E47" s="3" t="s">
        <v>58</v>
      </c>
      <c r="F47" s="4">
        <v>298</v>
      </c>
      <c r="G47" s="4">
        <v>62</v>
      </c>
      <c r="H47" s="4">
        <f t="shared" si="3"/>
        <v>236</v>
      </c>
    </row>
    <row r="48" spans="1:8" x14ac:dyDescent="0.2">
      <c r="A48" s="1" t="s">
        <v>56</v>
      </c>
      <c r="B48" s="3" t="s">
        <v>57</v>
      </c>
      <c r="C48" s="3">
        <v>2015.5</v>
      </c>
      <c r="D48" s="3" t="str">
        <f t="shared" si="0"/>
        <v>LBR 2015.5</v>
      </c>
      <c r="E48" s="3" t="s">
        <v>58</v>
      </c>
      <c r="F48" s="4">
        <v>35</v>
      </c>
      <c r="G48" s="4">
        <v>8</v>
      </c>
      <c r="H48" s="4">
        <f t="shared" si="3"/>
        <v>27</v>
      </c>
    </row>
    <row r="49" spans="1:8" x14ac:dyDescent="0.2">
      <c r="A49" s="1" t="s">
        <v>59</v>
      </c>
      <c r="B49" s="3" t="s">
        <v>60</v>
      </c>
      <c r="C49" s="3">
        <v>2014.5</v>
      </c>
      <c r="D49" s="3" t="str">
        <f t="shared" si="0"/>
        <v>SLE 2014.5</v>
      </c>
      <c r="E49" s="3" t="s">
        <v>58</v>
      </c>
      <c r="F49" s="4">
        <v>810</v>
      </c>
      <c r="G49" s="4">
        <v>173</v>
      </c>
      <c r="H49" s="4">
        <f t="shared" si="3"/>
        <v>637</v>
      </c>
    </row>
    <row r="50" spans="1:8" x14ac:dyDescent="0.2">
      <c r="A50" s="1" t="s">
        <v>59</v>
      </c>
      <c r="B50" s="3" t="s">
        <v>60</v>
      </c>
      <c r="C50" s="3">
        <v>2015.5</v>
      </c>
      <c r="D50" s="3" t="str">
        <f t="shared" si="0"/>
        <v>SLE 2015.5</v>
      </c>
      <c r="E50" s="3" t="s">
        <v>58</v>
      </c>
      <c r="F50" s="4">
        <v>2198</v>
      </c>
      <c r="G50" s="4">
        <v>653</v>
      </c>
      <c r="H50" s="4">
        <f t="shared" si="3"/>
        <v>1545</v>
      </c>
    </row>
    <row r="51" spans="1:8" x14ac:dyDescent="0.2">
      <c r="A51" s="1" t="s">
        <v>61</v>
      </c>
      <c r="B51" s="3" t="s">
        <v>62</v>
      </c>
      <c r="C51" s="3">
        <v>2014.5</v>
      </c>
      <c r="D51" s="3" t="str">
        <f t="shared" si="0"/>
        <v>GIN 2014.5</v>
      </c>
      <c r="E51" s="3" t="s">
        <v>58</v>
      </c>
      <c r="F51" s="4">
        <v>228</v>
      </c>
      <c r="G51" s="4">
        <v>48</v>
      </c>
      <c r="H51" s="4">
        <f t="shared" si="3"/>
        <v>180</v>
      </c>
    </row>
    <row r="52" spans="1:8" x14ac:dyDescent="0.2">
      <c r="A52" s="1" t="s">
        <v>61</v>
      </c>
      <c r="B52" s="3" t="s">
        <v>62</v>
      </c>
      <c r="C52" s="3">
        <v>2015.5</v>
      </c>
      <c r="D52" s="3" t="str">
        <f t="shared" si="0"/>
        <v>GIN 2015.5</v>
      </c>
      <c r="E52" s="3" t="s">
        <v>58</v>
      </c>
      <c r="F52" s="4">
        <v>253</v>
      </c>
      <c r="G52" s="4">
        <v>69</v>
      </c>
      <c r="H52" s="4">
        <f t="shared" si="3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2020-04-30T23:18:24Z</dcterms:created>
  <dcterms:modified xsi:type="dcterms:W3CDTF">2020-05-03T21:25:28Z</dcterms:modified>
</cp:coreProperties>
</file>