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17520a06fa0f9bc/Área de Trabalho/"/>
    </mc:Choice>
  </mc:AlternateContent>
  <xr:revisionPtr revIDLastSave="0" documentId="8_{C80A818C-A040-48F8-81F9-042EE621B978}" xr6:coauthVersionLast="47" xr6:coauthVersionMax="47" xr10:uidLastSave="{00000000-0000-0000-0000-000000000000}"/>
  <bookViews>
    <workbookView xWindow="-120" yWindow="-16320" windowWidth="29040" windowHeight="15720" activeTab="2" xr2:uid="{00000000-000D-0000-FFFF-FFFF00000000}"/>
  </bookViews>
  <sheets>
    <sheet name="Consulta - Power Query" sheetId="3" r:id="rId1"/>
    <sheet name="Dados Brutos" sheetId="1" r:id="rId2"/>
    <sheet name="Dashboard" sheetId="6" r:id="rId3"/>
    <sheet name="Produto + Vendido" sheetId="8" r:id="rId4"/>
  </sheets>
  <definedNames>
    <definedName name="DadosExternos_1" localSheetId="0" hidden="1">'Consulta - Power Query'!$A$1:$H$201</definedName>
    <definedName name="SegmentaçãodeDados_Produto">#N/A</definedName>
    <definedName name="SegmentaçãodeDados_Região">#N/A</definedName>
  </definedNames>
  <calcPr calcId="191029"/>
  <fileRecoveryPr repairLoad="1"/>
  <extLst>
    <ext xmlns:x14="http://schemas.microsoft.com/office/spreadsheetml/2009/9/main" uri="{876F7934-8845-4945-9796-88D515C7AA90}">
      <x14:pivotCaches>
        <pivotCache cacheId="0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6" l="1"/>
  <c r="B3" i="8"/>
  <c r="B4" i="8"/>
  <c r="B5" i="8"/>
  <c r="B6" i="8"/>
  <c r="B2" i="8"/>
  <c r="N9" i="6"/>
  <c r="E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0CE453-B471-4472-8B3A-212B476DCB94}" keepAlive="1" name="Consulta - Sheet1" description="Conexão com a consulta 'Sheet1' na pasta de trabalho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<sst xmlns="http://schemas.openxmlformats.org/spreadsheetml/2006/main" count="1426" uniqueCount="39">
  <si>
    <t>Data</t>
  </si>
  <si>
    <t>Região</t>
  </si>
  <si>
    <t>Produto</t>
  </si>
  <si>
    <t>Canal de Venda</t>
  </si>
  <si>
    <t>Quantidade</t>
  </si>
  <si>
    <t>Preço Unitário</t>
  </si>
  <si>
    <t>Valor Total</t>
  </si>
  <si>
    <t>Sudeste</t>
  </si>
  <si>
    <t>Sul</t>
  </si>
  <si>
    <t>Centro-Oeste</t>
  </si>
  <si>
    <t>Nordeste</t>
  </si>
  <si>
    <t>Norte</t>
  </si>
  <si>
    <t>Soja</t>
  </si>
  <si>
    <t>Algodão</t>
  </si>
  <si>
    <t>Milho</t>
  </si>
  <si>
    <t>Trigo</t>
  </si>
  <si>
    <t>Cana-de-açúcar</t>
  </si>
  <si>
    <t>E-commerce</t>
  </si>
  <si>
    <t>Venda direta</t>
  </si>
  <si>
    <t>Distribuidor</t>
  </si>
  <si>
    <t>Revenda</t>
  </si>
  <si>
    <t>Mês</t>
  </si>
  <si>
    <t>Novembro</t>
  </si>
  <si>
    <t>Dezembro</t>
  </si>
  <si>
    <t>Janeiro</t>
  </si>
  <si>
    <t>Fevereiro</t>
  </si>
  <si>
    <t>Maio</t>
  </si>
  <si>
    <t>Abril</t>
  </si>
  <si>
    <t>Março</t>
  </si>
  <si>
    <t>Outubro</t>
  </si>
  <si>
    <t>Agosto</t>
  </si>
  <si>
    <t>Setembro</t>
  </si>
  <si>
    <t>Junho</t>
  </si>
  <si>
    <t>Julho</t>
  </si>
  <si>
    <t>Quantidade Total</t>
  </si>
  <si>
    <t>Produto mais vendido</t>
  </si>
  <si>
    <t>Total de Vendas na Região Sudeste</t>
  </si>
  <si>
    <t>Preço Médio do Algodão (Sudeste)</t>
  </si>
  <si>
    <t>Dashboard de Performance – Produtos Agrícolas no Mercado Sudeste (2024)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</si>
</sst>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5" xfId="0" applyBorder="1" applyAlignment="1"/>
    <xf numFmtId="0" fontId="0" fillId="0" borderId="8" xfId="0" applyBorder="1" applyAlignment="1"/>
    <xf numFmtId="0" fontId="0" fillId="0" borderId="10" xfId="0" applyBorder="1" applyAlignment="1"/>
    <xf numFmtId="0" fontId="3" fillId="0" borderId="1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Border="1" applyAlignme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u="none" strike="noStrike" baseline="0"/>
              <a:t>Evolução Mensal de Vendas – Sudeste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1B-44FD-BF37-3B9C88D7B9C6}"/>
              </c:ext>
            </c:extLst>
          </c:dPt>
          <c:cat>
            <c:strLit>
              <c:ptCount val="8"/>
              <c:pt idx="0">
                <c:v>Algodão Setembro</c:v>
              </c:pt>
              <c:pt idx="1">
                <c:v>Algodão Dezembro</c:v>
              </c:pt>
              <c:pt idx="2">
                <c:v>Algodão Fevereiro</c:v>
              </c:pt>
              <c:pt idx="3">
                <c:v>Algodão Agosto</c:v>
              </c:pt>
              <c:pt idx="4">
                <c:v>Algodão Janeiro</c:v>
              </c:pt>
              <c:pt idx="5">
                <c:v>Algodão Abril</c:v>
              </c:pt>
              <c:pt idx="6">
                <c:v>Algodão Junho</c:v>
              </c:pt>
              <c:pt idx="7">
                <c:v>Algodão Julho</c:v>
              </c:pt>
            </c:strLit>
          </c:cat>
          <c:val>
            <c:numLit>
              <c:formatCode>General</c:formatCode>
              <c:ptCount val="8"/>
              <c:pt idx="0">
                <c:v>172251.05</c:v>
              </c:pt>
              <c:pt idx="1">
                <c:v>133867.35</c:v>
              </c:pt>
              <c:pt idx="2">
                <c:v>121414.12</c:v>
              </c:pt>
              <c:pt idx="3">
                <c:v>72575.91</c:v>
              </c:pt>
              <c:pt idx="4">
                <c:v>65283.8</c:v>
              </c:pt>
              <c:pt idx="5">
                <c:v>42049.07</c:v>
              </c:pt>
              <c:pt idx="6">
                <c:v>10006.92</c:v>
              </c:pt>
              <c:pt idx="7">
                <c:v>3585.12</c:v>
              </c:pt>
            </c:numLit>
          </c:val>
          <c:extLst>
            <c:ext xmlns:c16="http://schemas.microsoft.com/office/drawing/2014/chart" uri="{C3380CC4-5D6E-409C-BE32-E72D297353CC}">
              <c16:uniqueId val="{00000002-541B-44FD-BF37-3B9C88D7B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57652543"/>
        <c:axId val="16796671"/>
      </c:barChart>
      <c:catAx>
        <c:axId val="2057652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96671"/>
        <c:crossesAt val="0"/>
        <c:auto val="1"/>
        <c:lblAlgn val="ctr"/>
        <c:lblOffset val="100"/>
        <c:noMultiLvlLbl val="0"/>
      </c:catAx>
      <c:valAx>
        <c:axId val="1679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_-;\-[$R$-416]\ * #,##0_-;_-[$R$-416]\ * &quot;-&quot;_-;_-@_-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652543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495300</xdr:colOff>
      <xdr:row>11</xdr:row>
      <xdr:rowOff>53340</xdr:rowOff>
    </xdr:from>
    <xdr:ext cx="8943975" cy="3175635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66F16572-0DDD-3FAD-DBF2-EA42AF91358B}"/>
            </a:ext>
          </a:extLst>
        </xdr:cNvPr>
        <xdr:cNvSpPr txBox="1"/>
      </xdr:nvSpPr>
      <xdr:spPr>
        <a:xfrm>
          <a:off x="1800225" y="2015490"/>
          <a:ext cx="8943975" cy="317563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2">
              <a:alpha val="0"/>
            </a:schemeClr>
          </a:solidFill>
        </a:ln>
        <a:effectLst>
          <a:reflection stA="0" endPos="65000" dist="50800" dir="5400000" sy="-100000" algn="bl" rotWithShape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 sz="1100"/>
        </a:p>
      </xdr:txBody>
    </xdr:sp>
    <xdr:clientData/>
  </xdr:oneCellAnchor>
  <xdr:twoCellAnchor>
    <xdr:from>
      <xdr:col>4</xdr:col>
      <xdr:colOff>17144</xdr:colOff>
      <xdr:row>11</xdr:row>
      <xdr:rowOff>95252</xdr:rowOff>
    </xdr:from>
    <xdr:to>
      <xdr:col>16</xdr:col>
      <xdr:colOff>887730</xdr:colOff>
      <xdr:row>28</xdr:row>
      <xdr:rowOff>133350</xdr:rowOff>
    </xdr:to>
    <xdr:graphicFrame macro="">
      <xdr:nvGraphicFramePr>
        <xdr:cNvPr id="2" name="Gráfico 9">
          <a:extLst>
            <a:ext uri="{FF2B5EF4-FFF2-40B4-BE49-F238E27FC236}">
              <a16:creationId xmlns:a16="http://schemas.microsoft.com/office/drawing/2014/main" id="{6276D523-048F-EA4E-B240-F371813CB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329565</xdr:colOff>
      <xdr:row>0</xdr:row>
      <xdr:rowOff>74295</xdr:rowOff>
    </xdr:from>
    <xdr:to>
      <xdr:col>3</xdr:col>
      <xdr:colOff>17145</xdr:colOff>
      <xdr:row>5</xdr:row>
      <xdr:rowOff>95250</xdr:rowOff>
    </xdr:to>
    <xdr:pic>
      <xdr:nvPicPr>
        <xdr:cNvPr id="14" name="Gráfico 13" descr="Filantropia com preenchimento sólido">
          <a:extLst>
            <a:ext uri="{FF2B5EF4-FFF2-40B4-BE49-F238E27FC236}">
              <a16:creationId xmlns:a16="http://schemas.microsoft.com/office/drawing/2014/main" id="{44AFA5EA-77EE-8E7F-43CD-5DDF6FA91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1015" y="74295"/>
          <a:ext cx="918210" cy="91821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</xdr:row>
      <xdr:rowOff>19050</xdr:rowOff>
    </xdr:from>
    <xdr:to>
      <xdr:col>3</xdr:col>
      <xdr:colOff>476250</xdr:colOff>
      <xdr:row>17</xdr:row>
      <xdr:rowOff>55245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Produto 1">
              <a:extLst>
                <a:ext uri="{FF2B5EF4-FFF2-40B4-BE49-F238E27FC236}">
                  <a16:creationId xmlns:a16="http://schemas.microsoft.com/office/drawing/2014/main" id="{5EE6D652-0FE5-494F-9E92-4CE196276F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1205865"/>
              <a:ext cx="1653540" cy="18726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38100</xdr:colOff>
      <xdr:row>18</xdr:row>
      <xdr:rowOff>59055</xdr:rowOff>
    </xdr:from>
    <xdr:to>
      <xdr:col>3</xdr:col>
      <xdr:colOff>438151</xdr:colOff>
      <xdr:row>28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Região 1">
              <a:extLst>
                <a:ext uri="{FF2B5EF4-FFF2-40B4-BE49-F238E27FC236}">
                  <a16:creationId xmlns:a16="http://schemas.microsoft.com/office/drawing/2014/main" id="{2B76011A-988E-46FF-93DE-69AD2D2B43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3255645"/>
              <a:ext cx="1615441" cy="18840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Bernardo da Silva" refreshedDate="45770.616715972224" createdVersion="8" refreshedVersion="8" minRefreshableVersion="3" recordCount="200" xr:uid="{20347249-5462-4084-A491-290B78C1141A}">
  <cacheSource type="worksheet">
    <worksheetSource name="Tb_Vendas_Agrícolas"/>
  </cacheSource>
  <cacheFields count="8">
    <cacheField name="Data" numFmtId="14">
      <sharedItems containsSemiMixedTypes="0" containsNonDate="0" containsDate="1" containsString="0" minDate="2024-01-01T00:00:00" maxDate="2024-12-27T00:00:00"/>
    </cacheField>
    <cacheField name="Mês" numFmtId="0">
      <sharedItems count="12">
        <s v="Novembro"/>
        <s v="Fevereiro"/>
        <s v="Janeiro"/>
        <s v="Maio"/>
        <s v="Abril"/>
        <s v="Março"/>
        <s v="Dezembro"/>
        <s v="Outubro"/>
        <s v="Agosto"/>
        <s v="Setembro"/>
        <s v="Junho"/>
        <s v="Julho"/>
      </sharedItems>
    </cacheField>
    <cacheField name="Região" numFmtId="0">
      <sharedItems count="5">
        <s v="Sudeste"/>
        <s v="Sul"/>
        <s v="Centro-Oeste"/>
        <s v="Nordeste"/>
        <s v="Norte"/>
      </sharedItems>
    </cacheField>
    <cacheField name="Produto" numFmtId="0">
      <sharedItems count="5">
        <s v="Soja"/>
        <s v="Algodão"/>
        <s v="Milho"/>
        <s v="Trigo"/>
        <s v="Cana-de-açúcar"/>
      </sharedItems>
    </cacheField>
    <cacheField name="Canal de Venda" numFmtId="0">
      <sharedItems/>
    </cacheField>
    <cacheField name="Quantidade" numFmtId="0">
      <sharedItems containsSemiMixedTypes="0" containsString="0" containsNumber="1" containsInteger="1" minValue="10" maxValue="986"/>
    </cacheField>
    <cacheField name="Preço Unitário" numFmtId="0">
      <sharedItems containsSemiMixedTypes="0" containsString="0" containsNumber="1" minValue="20.47" maxValue="199.51"/>
    </cacheField>
    <cacheField name="Valor Total" numFmtId="0">
      <sharedItems containsSemiMixedTypes="0" containsString="0" containsNumber="1" minValue="1088.08" maxValue="187140.38"/>
    </cacheField>
  </cacheFields>
  <extLst>
    <ext xmlns:x14="http://schemas.microsoft.com/office/spreadsheetml/2009/9/main" uri="{725AE2AE-9491-48be-B2B4-4EB974FC3084}">
      <x14:pivotCacheDefinition pivotCacheId="13751743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d v="2024-11-23T00:00:00"/>
    <x v="0"/>
    <x v="0"/>
    <x v="0"/>
    <s v="E-commerce"/>
    <n v="597"/>
    <n v="154.97999999999999"/>
    <n v="92523.06"/>
  </r>
  <r>
    <d v="2024-02-27T00:00:00"/>
    <x v="1"/>
    <x v="1"/>
    <x v="1"/>
    <s v="Venda direta"/>
    <n v="18"/>
    <n v="184.37"/>
    <n v="3318.66"/>
  </r>
  <r>
    <d v="2024-01-13T00:00:00"/>
    <x v="2"/>
    <x v="2"/>
    <x v="2"/>
    <s v="Distribuidor"/>
    <n v="83"/>
    <n v="125.33"/>
    <n v="10402.39"/>
  </r>
  <r>
    <d v="2024-05-20T00:00:00"/>
    <x v="3"/>
    <x v="1"/>
    <x v="2"/>
    <s v="Revenda"/>
    <n v="963"/>
    <n v="150.69999999999999"/>
    <n v="145124.1"/>
  </r>
  <r>
    <d v="2024-05-05T00:00:00"/>
    <x v="3"/>
    <x v="1"/>
    <x v="3"/>
    <s v="Distribuidor"/>
    <n v="501"/>
    <n v="156.27000000000001"/>
    <n v="78291.27"/>
  </r>
  <r>
    <d v="2024-04-24T00:00:00"/>
    <x v="4"/>
    <x v="3"/>
    <x v="1"/>
    <s v="Distribuidor"/>
    <n v="922"/>
    <n v="88.01"/>
    <n v="81145.22"/>
  </r>
  <r>
    <d v="2024-03-12T00:00:00"/>
    <x v="5"/>
    <x v="2"/>
    <x v="4"/>
    <s v="Revenda"/>
    <n v="262"/>
    <n v="63.4"/>
    <n v="16610.8"/>
  </r>
  <r>
    <d v="2024-02-22T00:00:00"/>
    <x v="1"/>
    <x v="2"/>
    <x v="1"/>
    <s v="E-commerce"/>
    <n v="239"/>
    <n v="56.91"/>
    <n v="13601.49"/>
  </r>
  <r>
    <d v="2024-12-12T00:00:00"/>
    <x v="6"/>
    <x v="2"/>
    <x v="3"/>
    <s v="Distribuidor"/>
    <n v="528"/>
    <n v="65.260000000000005"/>
    <n v="34457.279999999999"/>
  </r>
  <r>
    <d v="2024-10-06T00:00:00"/>
    <x v="7"/>
    <x v="1"/>
    <x v="3"/>
    <s v="Venda direta"/>
    <n v="183"/>
    <n v="69.45"/>
    <n v="12709.35"/>
  </r>
  <r>
    <d v="2024-02-14T00:00:00"/>
    <x v="1"/>
    <x v="0"/>
    <x v="1"/>
    <s v="Distribuidor"/>
    <n v="662"/>
    <n v="57.3"/>
    <n v="37932.6"/>
  </r>
  <r>
    <d v="2024-10-29T00:00:00"/>
    <x v="7"/>
    <x v="2"/>
    <x v="3"/>
    <s v="Revenda"/>
    <n v="177"/>
    <n v="178.08"/>
    <n v="31520.16"/>
  </r>
  <r>
    <d v="2024-08-04T00:00:00"/>
    <x v="8"/>
    <x v="1"/>
    <x v="1"/>
    <s v="Revenda"/>
    <n v="179"/>
    <n v="156.26"/>
    <n v="27970.54"/>
  </r>
  <r>
    <d v="2024-01-17T00:00:00"/>
    <x v="2"/>
    <x v="3"/>
    <x v="0"/>
    <s v="Revenda"/>
    <n v="402"/>
    <n v="28.44"/>
    <n v="11432.88"/>
  </r>
  <r>
    <d v="2024-01-16T00:00:00"/>
    <x v="2"/>
    <x v="0"/>
    <x v="1"/>
    <s v="E-commerce"/>
    <n v="955"/>
    <n v="68.36"/>
    <n v="65283.8"/>
  </r>
  <r>
    <d v="2024-02-17T00:00:00"/>
    <x v="1"/>
    <x v="3"/>
    <x v="1"/>
    <s v="Distribuidor"/>
    <n v="804"/>
    <n v="23.99"/>
    <n v="19287.96"/>
  </r>
  <r>
    <d v="2024-04-21T00:00:00"/>
    <x v="4"/>
    <x v="0"/>
    <x v="3"/>
    <s v="E-commerce"/>
    <n v="643"/>
    <n v="109.67"/>
    <n v="70517.81"/>
  </r>
  <r>
    <d v="2024-04-29T00:00:00"/>
    <x v="4"/>
    <x v="1"/>
    <x v="3"/>
    <s v="E-commerce"/>
    <n v="203"/>
    <n v="105.72"/>
    <n v="21461.16"/>
  </r>
  <r>
    <d v="2024-09-15T00:00:00"/>
    <x v="9"/>
    <x v="4"/>
    <x v="2"/>
    <s v="Revenda"/>
    <n v="526"/>
    <n v="169.65"/>
    <n v="89235.9"/>
  </r>
  <r>
    <d v="2024-11-04T00:00:00"/>
    <x v="0"/>
    <x v="0"/>
    <x v="2"/>
    <s v="Revenda"/>
    <n v="38"/>
    <n v="75.400000000000006"/>
    <n v="2865.2"/>
  </r>
  <r>
    <d v="2024-01-14T00:00:00"/>
    <x v="2"/>
    <x v="3"/>
    <x v="0"/>
    <s v="E-commerce"/>
    <n v="174"/>
    <n v="166.95"/>
    <n v="29049.3"/>
  </r>
  <r>
    <d v="2024-10-14T00:00:00"/>
    <x v="7"/>
    <x v="1"/>
    <x v="2"/>
    <s v="Distribuidor"/>
    <n v="431"/>
    <n v="194.24"/>
    <n v="83717.440000000002"/>
  </r>
  <r>
    <d v="2024-04-11T00:00:00"/>
    <x v="4"/>
    <x v="0"/>
    <x v="1"/>
    <s v="Venda direta"/>
    <n v="348"/>
    <n v="35.909999999999997"/>
    <n v="12496.68"/>
  </r>
  <r>
    <d v="2024-11-28T00:00:00"/>
    <x v="0"/>
    <x v="4"/>
    <x v="3"/>
    <s v="E-commerce"/>
    <n v="657"/>
    <n v="162.53"/>
    <n v="106782.21"/>
  </r>
  <r>
    <d v="2024-12-25T00:00:00"/>
    <x v="6"/>
    <x v="4"/>
    <x v="2"/>
    <s v="Distribuidor"/>
    <n v="505"/>
    <n v="126.19"/>
    <n v="63725.95"/>
  </r>
  <r>
    <d v="2024-10-06T00:00:00"/>
    <x v="7"/>
    <x v="2"/>
    <x v="2"/>
    <s v="Revenda"/>
    <n v="374"/>
    <n v="106.41"/>
    <n v="39797.339999999997"/>
  </r>
  <r>
    <d v="2024-08-02T00:00:00"/>
    <x v="8"/>
    <x v="2"/>
    <x v="0"/>
    <s v="Revenda"/>
    <n v="842"/>
    <n v="95.7"/>
    <n v="80579.399999999994"/>
  </r>
  <r>
    <d v="2024-04-22T00:00:00"/>
    <x v="4"/>
    <x v="3"/>
    <x v="0"/>
    <s v="Distribuidor"/>
    <n v="351"/>
    <n v="161.24"/>
    <n v="56595.24"/>
  </r>
  <r>
    <d v="2024-08-17T00:00:00"/>
    <x v="8"/>
    <x v="0"/>
    <x v="1"/>
    <s v="Venda direta"/>
    <n v="509"/>
    <n v="135.09"/>
    <n v="68760.81"/>
  </r>
  <r>
    <d v="2024-10-28T00:00:00"/>
    <x v="7"/>
    <x v="0"/>
    <x v="3"/>
    <s v="Revenda"/>
    <n v="666"/>
    <n v="164.91"/>
    <n v="109830.06"/>
  </r>
  <r>
    <d v="2024-05-22T00:00:00"/>
    <x v="3"/>
    <x v="2"/>
    <x v="0"/>
    <s v="Revenda"/>
    <n v="520"/>
    <n v="182.57"/>
    <n v="94936.4"/>
  </r>
  <r>
    <d v="2024-01-04T00:00:00"/>
    <x v="2"/>
    <x v="0"/>
    <x v="2"/>
    <s v="Revenda"/>
    <n v="336"/>
    <n v="131.11000000000001"/>
    <n v="44052.959999999999"/>
  </r>
  <r>
    <d v="2024-03-22T00:00:00"/>
    <x v="5"/>
    <x v="0"/>
    <x v="3"/>
    <s v="Distribuidor"/>
    <n v="226"/>
    <n v="196.48"/>
    <n v="44404.480000000003"/>
  </r>
  <r>
    <d v="2024-12-23T00:00:00"/>
    <x v="6"/>
    <x v="4"/>
    <x v="3"/>
    <s v="E-commerce"/>
    <n v="310"/>
    <n v="129.46"/>
    <n v="40132.6"/>
  </r>
  <r>
    <d v="2024-08-04T00:00:00"/>
    <x v="8"/>
    <x v="2"/>
    <x v="2"/>
    <s v="Revenda"/>
    <n v="141"/>
    <n v="134.6"/>
    <n v="18978.599999999999"/>
  </r>
  <r>
    <d v="2024-06-23T00:00:00"/>
    <x v="10"/>
    <x v="1"/>
    <x v="0"/>
    <s v="E-commerce"/>
    <n v="813"/>
    <n v="119.87"/>
    <n v="97454.31"/>
  </r>
  <r>
    <d v="2024-05-22T00:00:00"/>
    <x v="3"/>
    <x v="2"/>
    <x v="2"/>
    <s v="Venda direta"/>
    <n v="79"/>
    <n v="36.380000000000003"/>
    <n v="2874.02"/>
  </r>
  <r>
    <d v="2024-03-20T00:00:00"/>
    <x v="5"/>
    <x v="1"/>
    <x v="3"/>
    <s v="Revenda"/>
    <n v="261"/>
    <n v="150.75"/>
    <n v="39345.75"/>
  </r>
  <r>
    <d v="2024-04-20T00:00:00"/>
    <x v="4"/>
    <x v="4"/>
    <x v="4"/>
    <s v="Revenda"/>
    <n v="424"/>
    <n v="118.54"/>
    <n v="50260.959999999999"/>
  </r>
  <r>
    <d v="2024-06-21T00:00:00"/>
    <x v="10"/>
    <x v="3"/>
    <x v="4"/>
    <s v="Venda direta"/>
    <n v="796"/>
    <n v="101.16"/>
    <n v="80523.360000000001"/>
  </r>
  <r>
    <d v="2024-02-22T00:00:00"/>
    <x v="1"/>
    <x v="0"/>
    <x v="1"/>
    <s v="Revenda"/>
    <n v="454"/>
    <n v="183.88"/>
    <n v="83481.52"/>
  </r>
  <r>
    <d v="2024-02-17T00:00:00"/>
    <x v="1"/>
    <x v="4"/>
    <x v="2"/>
    <s v="E-commerce"/>
    <n v="885"/>
    <n v="73.63"/>
    <n v="65162.55"/>
  </r>
  <r>
    <d v="2024-07-13T00:00:00"/>
    <x v="11"/>
    <x v="0"/>
    <x v="2"/>
    <s v="Distribuidor"/>
    <n v="191"/>
    <n v="114.25"/>
    <n v="21821.75"/>
  </r>
  <r>
    <d v="2024-02-19T00:00:00"/>
    <x v="1"/>
    <x v="3"/>
    <x v="1"/>
    <s v="E-commerce"/>
    <n v="176"/>
    <n v="145.58000000000001"/>
    <n v="25622.080000000002"/>
  </r>
  <r>
    <d v="2024-07-02T00:00:00"/>
    <x v="11"/>
    <x v="3"/>
    <x v="1"/>
    <s v="Distribuidor"/>
    <n v="100"/>
    <n v="163.36000000000001"/>
    <n v="16336"/>
  </r>
  <r>
    <d v="2024-06-25T00:00:00"/>
    <x v="10"/>
    <x v="4"/>
    <x v="1"/>
    <s v="Distribuidor"/>
    <n v="723"/>
    <n v="102.68"/>
    <n v="74237.64"/>
  </r>
  <r>
    <d v="2024-11-05T00:00:00"/>
    <x v="0"/>
    <x v="3"/>
    <x v="3"/>
    <s v="E-commerce"/>
    <n v="867"/>
    <n v="171.58"/>
    <n v="148759.85999999999"/>
  </r>
  <r>
    <d v="2024-05-15T00:00:00"/>
    <x v="3"/>
    <x v="1"/>
    <x v="2"/>
    <s v="E-commerce"/>
    <n v="540"/>
    <n v="158.41"/>
    <n v="85541.4"/>
  </r>
  <r>
    <d v="2024-01-23T00:00:00"/>
    <x v="2"/>
    <x v="3"/>
    <x v="3"/>
    <s v="E-commerce"/>
    <n v="48"/>
    <n v="31.92"/>
    <n v="1532.16"/>
  </r>
  <r>
    <d v="2024-08-23T00:00:00"/>
    <x v="8"/>
    <x v="0"/>
    <x v="1"/>
    <s v="E-commerce"/>
    <n v="135"/>
    <n v="28.26"/>
    <n v="3815.1"/>
  </r>
  <r>
    <d v="2024-10-01T00:00:00"/>
    <x v="7"/>
    <x v="0"/>
    <x v="2"/>
    <s v="Venda direta"/>
    <n v="460"/>
    <n v="131.75"/>
    <n v="60605"/>
  </r>
  <r>
    <d v="2024-03-04T00:00:00"/>
    <x v="5"/>
    <x v="0"/>
    <x v="3"/>
    <s v="Revenda"/>
    <n v="182"/>
    <n v="82.53"/>
    <n v="15020.46"/>
  </r>
  <r>
    <d v="2024-07-12T00:00:00"/>
    <x v="11"/>
    <x v="0"/>
    <x v="3"/>
    <s v="Distribuidor"/>
    <n v="662"/>
    <n v="57.64"/>
    <n v="38157.68"/>
  </r>
  <r>
    <d v="2024-02-10T00:00:00"/>
    <x v="1"/>
    <x v="1"/>
    <x v="1"/>
    <s v="E-commerce"/>
    <n v="763"/>
    <n v="124.34"/>
    <n v="94871.42"/>
  </r>
  <r>
    <d v="2024-10-09T00:00:00"/>
    <x v="7"/>
    <x v="2"/>
    <x v="2"/>
    <s v="E-commerce"/>
    <n v="229"/>
    <n v="81.48"/>
    <n v="18658.919999999998"/>
  </r>
  <r>
    <d v="2024-05-30T00:00:00"/>
    <x v="3"/>
    <x v="4"/>
    <x v="1"/>
    <s v="E-commerce"/>
    <n v="647"/>
    <n v="116.71"/>
    <n v="75511.37"/>
  </r>
  <r>
    <d v="2024-11-17T00:00:00"/>
    <x v="0"/>
    <x v="0"/>
    <x v="2"/>
    <s v="Venda direta"/>
    <n v="67"/>
    <n v="102.82"/>
    <n v="6888.94"/>
  </r>
  <r>
    <d v="2024-11-12T00:00:00"/>
    <x v="0"/>
    <x v="3"/>
    <x v="4"/>
    <s v="E-commerce"/>
    <n v="669"/>
    <n v="125.26"/>
    <n v="83798.94"/>
  </r>
  <r>
    <d v="2024-07-04T00:00:00"/>
    <x v="11"/>
    <x v="0"/>
    <x v="0"/>
    <s v="E-commerce"/>
    <n v="485"/>
    <n v="92.05"/>
    <n v="44644.25"/>
  </r>
  <r>
    <d v="2024-10-22T00:00:00"/>
    <x v="7"/>
    <x v="3"/>
    <x v="0"/>
    <s v="E-commerce"/>
    <n v="465"/>
    <n v="145.58000000000001"/>
    <n v="67694.7"/>
  </r>
  <r>
    <d v="2024-04-08T00:00:00"/>
    <x v="4"/>
    <x v="3"/>
    <x v="0"/>
    <s v="Revenda"/>
    <n v="838"/>
    <n v="52.41"/>
    <n v="43919.58"/>
  </r>
  <r>
    <d v="2024-12-26T00:00:00"/>
    <x v="6"/>
    <x v="0"/>
    <x v="1"/>
    <s v="Venda direta"/>
    <n v="904"/>
    <n v="145.37"/>
    <n v="131414.48000000001"/>
  </r>
  <r>
    <d v="2024-02-05T00:00:00"/>
    <x v="1"/>
    <x v="1"/>
    <x v="4"/>
    <s v="E-commerce"/>
    <n v="370"/>
    <n v="94.1"/>
    <n v="34817"/>
  </r>
  <r>
    <d v="2024-01-24T00:00:00"/>
    <x v="2"/>
    <x v="3"/>
    <x v="2"/>
    <s v="Distribuidor"/>
    <n v="944"/>
    <n v="177.38"/>
    <n v="167446.72"/>
  </r>
  <r>
    <d v="2024-12-04T00:00:00"/>
    <x v="6"/>
    <x v="3"/>
    <x v="3"/>
    <s v="Distribuidor"/>
    <n v="10"/>
    <n v="112.74"/>
    <n v="1127.4000000000001"/>
  </r>
  <r>
    <d v="2024-04-26T00:00:00"/>
    <x v="4"/>
    <x v="0"/>
    <x v="2"/>
    <s v="Distribuidor"/>
    <n v="396"/>
    <n v="195.16"/>
    <n v="77283.360000000001"/>
  </r>
  <r>
    <d v="2024-05-28T00:00:00"/>
    <x v="3"/>
    <x v="3"/>
    <x v="3"/>
    <s v="Venda direta"/>
    <n v="982"/>
    <n v="128.35"/>
    <n v="126039.7"/>
  </r>
  <r>
    <d v="2024-02-10T00:00:00"/>
    <x v="1"/>
    <x v="3"/>
    <x v="2"/>
    <s v="Venda direta"/>
    <n v="357"/>
    <n v="60.29"/>
    <n v="21523.53"/>
  </r>
  <r>
    <d v="2024-04-29T00:00:00"/>
    <x v="4"/>
    <x v="0"/>
    <x v="4"/>
    <s v="Distribuidor"/>
    <n v="199"/>
    <n v="167.92"/>
    <n v="33416.080000000002"/>
  </r>
  <r>
    <d v="2024-02-21T00:00:00"/>
    <x v="1"/>
    <x v="0"/>
    <x v="3"/>
    <s v="E-commerce"/>
    <n v="514"/>
    <n v="82.11"/>
    <n v="42204.54"/>
  </r>
  <r>
    <d v="2024-07-13T00:00:00"/>
    <x v="11"/>
    <x v="4"/>
    <x v="1"/>
    <s v="Venda direta"/>
    <n v="200"/>
    <n v="82.57"/>
    <n v="16514"/>
  </r>
  <r>
    <d v="2024-05-22T00:00:00"/>
    <x v="3"/>
    <x v="1"/>
    <x v="2"/>
    <s v="Distribuidor"/>
    <n v="517"/>
    <n v="25.72"/>
    <n v="13297.24"/>
  </r>
  <r>
    <d v="2024-08-20T00:00:00"/>
    <x v="8"/>
    <x v="1"/>
    <x v="2"/>
    <s v="Distribuidor"/>
    <n v="378"/>
    <n v="118.77"/>
    <n v="44895.06"/>
  </r>
  <r>
    <d v="2024-11-21T00:00:00"/>
    <x v="0"/>
    <x v="3"/>
    <x v="3"/>
    <s v="E-commerce"/>
    <n v="418"/>
    <n v="116.2"/>
    <n v="48571.6"/>
  </r>
  <r>
    <d v="2024-07-05T00:00:00"/>
    <x v="11"/>
    <x v="1"/>
    <x v="1"/>
    <s v="Revenda"/>
    <n v="833"/>
    <n v="84.08"/>
    <n v="70038.64"/>
  </r>
  <r>
    <d v="2024-03-24T00:00:00"/>
    <x v="5"/>
    <x v="3"/>
    <x v="1"/>
    <s v="Venda direta"/>
    <n v="938"/>
    <n v="180.96"/>
    <n v="169740.48"/>
  </r>
  <r>
    <d v="2024-07-08T00:00:00"/>
    <x v="11"/>
    <x v="4"/>
    <x v="4"/>
    <s v="E-commerce"/>
    <n v="943"/>
    <n v="43.17"/>
    <n v="40709.31"/>
  </r>
  <r>
    <d v="2024-06-30T00:00:00"/>
    <x v="10"/>
    <x v="0"/>
    <x v="1"/>
    <s v="Distribuidor"/>
    <n v="126"/>
    <n v="79.42"/>
    <n v="10006.92"/>
  </r>
  <r>
    <d v="2024-04-17T00:00:00"/>
    <x v="4"/>
    <x v="0"/>
    <x v="1"/>
    <s v="Distribuidor"/>
    <n v="143"/>
    <n v="77.88"/>
    <n v="11136.84"/>
  </r>
  <r>
    <d v="2024-12-09T00:00:00"/>
    <x v="6"/>
    <x v="0"/>
    <x v="1"/>
    <s v="E-commerce"/>
    <n v="67"/>
    <n v="36.61"/>
    <n v="2452.87"/>
  </r>
  <r>
    <d v="2024-05-16T00:00:00"/>
    <x v="3"/>
    <x v="1"/>
    <x v="0"/>
    <s v="Venda direta"/>
    <n v="565"/>
    <n v="106.61"/>
    <n v="60234.65"/>
  </r>
  <r>
    <d v="2024-12-25T00:00:00"/>
    <x v="6"/>
    <x v="4"/>
    <x v="4"/>
    <s v="Revenda"/>
    <n v="694"/>
    <n v="143.80000000000001"/>
    <n v="99797.2"/>
  </r>
  <r>
    <d v="2024-12-15T00:00:00"/>
    <x v="6"/>
    <x v="1"/>
    <x v="2"/>
    <s v="Revenda"/>
    <n v="681"/>
    <n v="112.1"/>
    <n v="76340.100000000006"/>
  </r>
  <r>
    <d v="2024-11-27T00:00:00"/>
    <x v="0"/>
    <x v="1"/>
    <x v="3"/>
    <s v="Distribuidor"/>
    <n v="182"/>
    <n v="48.26"/>
    <n v="8783.32"/>
  </r>
  <r>
    <d v="2024-02-06T00:00:00"/>
    <x v="1"/>
    <x v="4"/>
    <x v="2"/>
    <s v="Venda direta"/>
    <n v="838"/>
    <n v="87.91"/>
    <n v="73668.58"/>
  </r>
  <r>
    <d v="2024-11-07T00:00:00"/>
    <x v="0"/>
    <x v="4"/>
    <x v="4"/>
    <s v="Revenda"/>
    <n v="824"/>
    <n v="20.47"/>
    <n v="16867.28"/>
  </r>
  <r>
    <d v="2024-11-21T00:00:00"/>
    <x v="0"/>
    <x v="4"/>
    <x v="3"/>
    <s v="Venda direta"/>
    <n v="158"/>
    <n v="176.29"/>
    <n v="27853.82"/>
  </r>
  <r>
    <d v="2024-03-28T00:00:00"/>
    <x v="5"/>
    <x v="4"/>
    <x v="4"/>
    <s v="Venda direta"/>
    <n v="89"/>
    <n v="35.21"/>
    <n v="3133.69"/>
  </r>
  <r>
    <d v="2024-09-30T00:00:00"/>
    <x v="9"/>
    <x v="0"/>
    <x v="1"/>
    <s v="Distribuidor"/>
    <n v="895"/>
    <n v="127.51"/>
    <n v="114121.45"/>
  </r>
  <r>
    <d v="2024-05-05T00:00:00"/>
    <x v="3"/>
    <x v="2"/>
    <x v="3"/>
    <s v="Revenda"/>
    <n v="222"/>
    <n v="197.53"/>
    <n v="43851.66"/>
  </r>
  <r>
    <d v="2024-03-24T00:00:00"/>
    <x v="5"/>
    <x v="2"/>
    <x v="1"/>
    <s v="E-commerce"/>
    <n v="212"/>
    <n v="116.59"/>
    <n v="24717.08"/>
  </r>
  <r>
    <d v="2024-08-24T00:00:00"/>
    <x v="8"/>
    <x v="4"/>
    <x v="2"/>
    <s v="Distribuidor"/>
    <n v="773"/>
    <n v="186.33"/>
    <n v="144033.09"/>
  </r>
  <r>
    <d v="2024-07-13T00:00:00"/>
    <x v="11"/>
    <x v="2"/>
    <x v="2"/>
    <s v="Revenda"/>
    <n v="238"/>
    <n v="62.5"/>
    <n v="14875"/>
  </r>
  <r>
    <d v="2024-05-18T00:00:00"/>
    <x v="3"/>
    <x v="2"/>
    <x v="3"/>
    <s v="Revenda"/>
    <n v="685"/>
    <n v="156.79"/>
    <n v="107401.15"/>
  </r>
  <r>
    <d v="2024-11-23T00:00:00"/>
    <x v="0"/>
    <x v="4"/>
    <x v="3"/>
    <s v="Revenda"/>
    <n v="236"/>
    <n v="115.63"/>
    <n v="27288.68"/>
  </r>
  <r>
    <d v="2024-12-18T00:00:00"/>
    <x v="6"/>
    <x v="2"/>
    <x v="4"/>
    <s v="Revenda"/>
    <n v="668"/>
    <n v="149.69"/>
    <n v="99992.92"/>
  </r>
  <r>
    <d v="2024-10-12T00:00:00"/>
    <x v="7"/>
    <x v="1"/>
    <x v="4"/>
    <s v="Revenda"/>
    <n v="541"/>
    <n v="31.22"/>
    <n v="16890.02"/>
  </r>
  <r>
    <d v="2024-04-22T00:00:00"/>
    <x v="4"/>
    <x v="3"/>
    <x v="1"/>
    <s v="Venda direta"/>
    <n v="450"/>
    <n v="46.59"/>
    <n v="20965.5"/>
  </r>
  <r>
    <d v="2024-12-16T00:00:00"/>
    <x v="6"/>
    <x v="3"/>
    <x v="3"/>
    <s v="Distribuidor"/>
    <n v="411"/>
    <n v="43.96"/>
    <n v="18067.560000000001"/>
  </r>
  <r>
    <d v="2024-06-15T00:00:00"/>
    <x v="10"/>
    <x v="4"/>
    <x v="2"/>
    <s v="Venda direta"/>
    <n v="56"/>
    <n v="143.69"/>
    <n v="8046.64"/>
  </r>
  <r>
    <d v="2024-01-29T00:00:00"/>
    <x v="2"/>
    <x v="0"/>
    <x v="4"/>
    <s v="E-commerce"/>
    <n v="242"/>
    <n v="172"/>
    <n v="41624"/>
  </r>
  <r>
    <d v="2024-04-27T00:00:00"/>
    <x v="4"/>
    <x v="4"/>
    <x v="4"/>
    <s v="Revenda"/>
    <n v="314"/>
    <n v="154.93"/>
    <n v="48648.02"/>
  </r>
  <r>
    <d v="2024-01-17T00:00:00"/>
    <x v="2"/>
    <x v="0"/>
    <x v="2"/>
    <s v="Distribuidor"/>
    <n v="535"/>
    <n v="25.48"/>
    <n v="13631.8"/>
  </r>
  <r>
    <d v="2024-06-10T00:00:00"/>
    <x v="10"/>
    <x v="3"/>
    <x v="4"/>
    <s v="Revenda"/>
    <n v="152"/>
    <n v="176.1"/>
    <n v="26767.200000000001"/>
  </r>
  <r>
    <d v="2024-07-24T00:00:00"/>
    <x v="11"/>
    <x v="4"/>
    <x v="1"/>
    <s v="Distribuidor"/>
    <n v="424"/>
    <n v="83.75"/>
    <n v="35510"/>
  </r>
  <r>
    <d v="2024-05-17T00:00:00"/>
    <x v="3"/>
    <x v="1"/>
    <x v="3"/>
    <s v="Venda direta"/>
    <n v="522"/>
    <n v="91.49"/>
    <n v="47757.78"/>
  </r>
  <r>
    <d v="2024-02-03T00:00:00"/>
    <x v="1"/>
    <x v="2"/>
    <x v="2"/>
    <s v="Distribuidor"/>
    <n v="382"/>
    <n v="38.880000000000003"/>
    <n v="14852.16"/>
  </r>
  <r>
    <d v="2024-04-18T00:00:00"/>
    <x v="4"/>
    <x v="0"/>
    <x v="3"/>
    <s v="E-commerce"/>
    <n v="575"/>
    <n v="152.72999999999999"/>
    <n v="87819.75"/>
  </r>
  <r>
    <d v="2024-10-17T00:00:00"/>
    <x v="7"/>
    <x v="2"/>
    <x v="4"/>
    <s v="E-commerce"/>
    <n v="895"/>
    <n v="52.81"/>
    <n v="47264.95"/>
  </r>
  <r>
    <d v="2024-06-10T00:00:00"/>
    <x v="10"/>
    <x v="2"/>
    <x v="4"/>
    <s v="Distribuidor"/>
    <n v="268"/>
    <n v="121.51"/>
    <n v="32564.68"/>
  </r>
  <r>
    <d v="2024-04-18T00:00:00"/>
    <x v="4"/>
    <x v="4"/>
    <x v="2"/>
    <s v="Distribuidor"/>
    <n v="665"/>
    <n v="171.33"/>
    <n v="113934.45"/>
  </r>
  <r>
    <d v="2024-12-01T00:00:00"/>
    <x v="6"/>
    <x v="2"/>
    <x v="1"/>
    <s v="Distribuidor"/>
    <n v="480"/>
    <n v="36.06"/>
    <n v="17308.8"/>
  </r>
  <r>
    <d v="2024-09-12T00:00:00"/>
    <x v="9"/>
    <x v="1"/>
    <x v="0"/>
    <s v="Distribuidor"/>
    <n v="962"/>
    <n v="116.36"/>
    <n v="111938.32"/>
  </r>
  <r>
    <d v="2024-07-21T00:00:00"/>
    <x v="11"/>
    <x v="2"/>
    <x v="2"/>
    <s v="E-commerce"/>
    <n v="980"/>
    <n v="61.98"/>
    <n v="60740.4"/>
  </r>
  <r>
    <d v="2024-11-25T00:00:00"/>
    <x v="0"/>
    <x v="4"/>
    <x v="0"/>
    <s v="Revenda"/>
    <n v="21"/>
    <n v="81.73"/>
    <n v="1716.33"/>
  </r>
  <r>
    <d v="2024-08-22T00:00:00"/>
    <x v="8"/>
    <x v="1"/>
    <x v="0"/>
    <s v="Distribuidor"/>
    <n v="339"/>
    <n v="105.31"/>
    <n v="35700.089999999997"/>
  </r>
  <r>
    <d v="2024-03-14T00:00:00"/>
    <x v="5"/>
    <x v="3"/>
    <x v="1"/>
    <s v="Distribuidor"/>
    <n v="745"/>
    <n v="83.92"/>
    <n v="62520.4"/>
  </r>
  <r>
    <d v="2024-05-15T00:00:00"/>
    <x v="3"/>
    <x v="2"/>
    <x v="0"/>
    <s v="E-commerce"/>
    <n v="793"/>
    <n v="136.79"/>
    <n v="108474.47"/>
  </r>
  <r>
    <d v="2024-03-12T00:00:00"/>
    <x v="5"/>
    <x v="4"/>
    <x v="0"/>
    <s v="E-commerce"/>
    <n v="977"/>
    <n v="106.32"/>
    <n v="103874.64"/>
  </r>
  <r>
    <d v="2024-05-06T00:00:00"/>
    <x v="3"/>
    <x v="3"/>
    <x v="1"/>
    <s v="Venda direta"/>
    <n v="367"/>
    <n v="125.16"/>
    <n v="45933.72"/>
  </r>
  <r>
    <d v="2024-10-14T00:00:00"/>
    <x v="7"/>
    <x v="3"/>
    <x v="0"/>
    <s v="Distribuidor"/>
    <n v="981"/>
    <n v="152.63"/>
    <n v="149730.03"/>
  </r>
  <r>
    <d v="2024-10-02T00:00:00"/>
    <x v="7"/>
    <x v="0"/>
    <x v="0"/>
    <s v="Venda direta"/>
    <n v="417"/>
    <n v="120.39"/>
    <n v="50202.63"/>
  </r>
  <r>
    <d v="2024-05-14T00:00:00"/>
    <x v="3"/>
    <x v="1"/>
    <x v="0"/>
    <s v="E-commerce"/>
    <n v="677"/>
    <n v="125.58"/>
    <n v="85017.66"/>
  </r>
  <r>
    <d v="2024-10-26T00:00:00"/>
    <x v="7"/>
    <x v="2"/>
    <x v="2"/>
    <s v="E-commerce"/>
    <n v="382"/>
    <n v="121.6"/>
    <n v="46451.199999999997"/>
  </r>
  <r>
    <d v="2024-08-07T00:00:00"/>
    <x v="8"/>
    <x v="4"/>
    <x v="2"/>
    <s v="Revenda"/>
    <n v="17"/>
    <n v="88.18"/>
    <n v="1499.06"/>
  </r>
  <r>
    <d v="2024-10-25T00:00:00"/>
    <x v="7"/>
    <x v="0"/>
    <x v="2"/>
    <s v="Distribuidor"/>
    <n v="131"/>
    <n v="80.739999999999995"/>
    <n v="10576.94"/>
  </r>
  <r>
    <d v="2024-07-23T00:00:00"/>
    <x v="11"/>
    <x v="1"/>
    <x v="1"/>
    <s v="Venda direta"/>
    <n v="357"/>
    <n v="181.94"/>
    <n v="64952.58"/>
  </r>
  <r>
    <d v="2024-07-04T00:00:00"/>
    <x v="11"/>
    <x v="0"/>
    <x v="4"/>
    <s v="E-commerce"/>
    <n v="685"/>
    <n v="129.36000000000001"/>
    <n v="88611.6"/>
  </r>
  <r>
    <d v="2024-04-22T00:00:00"/>
    <x v="4"/>
    <x v="1"/>
    <x v="0"/>
    <s v="E-commerce"/>
    <n v="99"/>
    <n v="63.98"/>
    <n v="6334.02"/>
  </r>
  <r>
    <d v="2024-03-11T00:00:00"/>
    <x v="5"/>
    <x v="1"/>
    <x v="0"/>
    <s v="Venda direta"/>
    <n v="657"/>
    <n v="109.68"/>
    <n v="72059.759999999995"/>
  </r>
  <r>
    <d v="2024-09-17T00:00:00"/>
    <x v="9"/>
    <x v="2"/>
    <x v="1"/>
    <s v="Revenda"/>
    <n v="707"/>
    <n v="79.459999999999994"/>
    <n v="56178.22"/>
  </r>
  <r>
    <d v="2024-09-09T00:00:00"/>
    <x v="9"/>
    <x v="1"/>
    <x v="0"/>
    <s v="E-commerce"/>
    <n v="325"/>
    <n v="188.06"/>
    <n v="61119.5"/>
  </r>
  <r>
    <d v="2024-02-16T00:00:00"/>
    <x v="1"/>
    <x v="0"/>
    <x v="2"/>
    <s v="Distribuidor"/>
    <n v="187"/>
    <n v="21.36"/>
    <n v="3994.32"/>
  </r>
  <r>
    <d v="2024-01-25T00:00:00"/>
    <x v="2"/>
    <x v="1"/>
    <x v="4"/>
    <s v="E-commerce"/>
    <n v="549"/>
    <n v="60.56"/>
    <n v="33247.440000000002"/>
  </r>
  <r>
    <d v="2024-02-26T00:00:00"/>
    <x v="1"/>
    <x v="2"/>
    <x v="3"/>
    <s v="Distribuidor"/>
    <n v="741"/>
    <n v="85.76"/>
    <n v="63548.160000000003"/>
  </r>
  <r>
    <d v="2024-03-19T00:00:00"/>
    <x v="5"/>
    <x v="2"/>
    <x v="0"/>
    <s v="Venda direta"/>
    <n v="878"/>
    <n v="107.81"/>
    <n v="94657.18"/>
  </r>
  <r>
    <d v="2024-11-17T00:00:00"/>
    <x v="0"/>
    <x v="0"/>
    <x v="2"/>
    <s v="Distribuidor"/>
    <n v="50"/>
    <n v="173.15"/>
    <n v="8657.5"/>
  </r>
  <r>
    <d v="2024-03-22T00:00:00"/>
    <x v="5"/>
    <x v="3"/>
    <x v="3"/>
    <s v="Venda direta"/>
    <n v="749"/>
    <n v="35.82"/>
    <n v="26829.18"/>
  </r>
  <r>
    <d v="2024-12-14T00:00:00"/>
    <x v="6"/>
    <x v="3"/>
    <x v="4"/>
    <s v="Distribuidor"/>
    <n v="713"/>
    <n v="165.06"/>
    <n v="117687.78"/>
  </r>
  <r>
    <d v="2024-08-04T00:00:00"/>
    <x v="8"/>
    <x v="1"/>
    <x v="3"/>
    <s v="Venda direta"/>
    <n v="932"/>
    <n v="30.02"/>
    <n v="27978.639999999999"/>
  </r>
  <r>
    <d v="2024-11-01T00:00:00"/>
    <x v="0"/>
    <x v="4"/>
    <x v="2"/>
    <s v="Distribuidor"/>
    <n v="511"/>
    <n v="171.62"/>
    <n v="87697.82"/>
  </r>
  <r>
    <d v="2024-02-02T00:00:00"/>
    <x v="1"/>
    <x v="1"/>
    <x v="3"/>
    <s v="Revenda"/>
    <n v="968"/>
    <n v="29.29"/>
    <n v="28352.720000000001"/>
  </r>
  <r>
    <d v="2024-07-16T00:00:00"/>
    <x v="11"/>
    <x v="0"/>
    <x v="1"/>
    <s v="Distribuidor"/>
    <n v="154"/>
    <n v="23.28"/>
    <n v="3585.12"/>
  </r>
  <r>
    <d v="2024-07-14T00:00:00"/>
    <x v="11"/>
    <x v="0"/>
    <x v="3"/>
    <s v="Distribuidor"/>
    <n v="210"/>
    <n v="145.44999999999999"/>
    <n v="30544.5"/>
  </r>
  <r>
    <d v="2024-11-01T00:00:00"/>
    <x v="0"/>
    <x v="0"/>
    <x v="0"/>
    <s v="Revenda"/>
    <n v="938"/>
    <n v="199.51"/>
    <n v="187140.38"/>
  </r>
  <r>
    <d v="2024-08-27T00:00:00"/>
    <x v="8"/>
    <x v="0"/>
    <x v="0"/>
    <s v="E-commerce"/>
    <n v="733"/>
    <n v="181.39"/>
    <n v="132958.87"/>
  </r>
  <r>
    <d v="2024-09-27T00:00:00"/>
    <x v="9"/>
    <x v="0"/>
    <x v="1"/>
    <s v="E-commerce"/>
    <n v="470"/>
    <n v="123.68"/>
    <n v="58129.599999999999"/>
  </r>
  <r>
    <d v="2024-05-08T00:00:00"/>
    <x v="3"/>
    <x v="2"/>
    <x v="2"/>
    <s v="Distribuidor"/>
    <n v="741"/>
    <n v="185.13"/>
    <n v="137181.32999999999"/>
  </r>
  <r>
    <d v="2024-10-10T00:00:00"/>
    <x v="7"/>
    <x v="3"/>
    <x v="0"/>
    <s v="Revenda"/>
    <n v="761"/>
    <n v="20.95"/>
    <n v="15942.95"/>
  </r>
  <r>
    <d v="2024-01-06T00:00:00"/>
    <x v="2"/>
    <x v="0"/>
    <x v="4"/>
    <s v="Distribuidor"/>
    <n v="934"/>
    <n v="195.51"/>
    <n v="182606.34"/>
  </r>
  <r>
    <d v="2024-12-14T00:00:00"/>
    <x v="6"/>
    <x v="4"/>
    <x v="0"/>
    <s v="Venda direta"/>
    <n v="918"/>
    <n v="108.33"/>
    <n v="99446.94"/>
  </r>
  <r>
    <d v="2024-02-28T00:00:00"/>
    <x v="1"/>
    <x v="4"/>
    <x v="0"/>
    <s v="Venda direta"/>
    <n v="567"/>
    <n v="150.12"/>
    <n v="85118.04"/>
  </r>
  <r>
    <d v="2024-12-15T00:00:00"/>
    <x v="6"/>
    <x v="4"/>
    <x v="2"/>
    <s v="Distribuidor"/>
    <n v="556"/>
    <n v="167.76"/>
    <n v="93274.559999999998"/>
  </r>
  <r>
    <d v="2024-10-01T00:00:00"/>
    <x v="7"/>
    <x v="4"/>
    <x v="3"/>
    <s v="E-commerce"/>
    <n v="262"/>
    <n v="149.32"/>
    <n v="39121.839999999997"/>
  </r>
  <r>
    <d v="2024-05-16T00:00:00"/>
    <x v="3"/>
    <x v="2"/>
    <x v="0"/>
    <s v="E-commerce"/>
    <n v="399"/>
    <n v="116.31"/>
    <n v="46407.69"/>
  </r>
  <r>
    <d v="2024-11-24T00:00:00"/>
    <x v="0"/>
    <x v="4"/>
    <x v="1"/>
    <s v="Distribuidor"/>
    <n v="603"/>
    <n v="105.79"/>
    <n v="63791.37"/>
  </r>
  <r>
    <d v="2024-06-23T00:00:00"/>
    <x v="10"/>
    <x v="0"/>
    <x v="3"/>
    <s v="Distribuidor"/>
    <n v="892"/>
    <n v="170.94"/>
    <n v="152478.48000000001"/>
  </r>
  <r>
    <d v="2024-02-27T00:00:00"/>
    <x v="1"/>
    <x v="1"/>
    <x v="4"/>
    <s v="Venda direta"/>
    <n v="265"/>
    <n v="56.91"/>
    <n v="15081.15"/>
  </r>
  <r>
    <d v="2024-05-30T00:00:00"/>
    <x v="3"/>
    <x v="4"/>
    <x v="2"/>
    <s v="E-commerce"/>
    <n v="718"/>
    <n v="194.24"/>
    <n v="139464.32000000001"/>
  </r>
  <r>
    <d v="2024-08-10T00:00:00"/>
    <x v="8"/>
    <x v="2"/>
    <x v="4"/>
    <s v="Distribuidor"/>
    <n v="824"/>
    <n v="147.97"/>
    <n v="121927.28"/>
  </r>
  <r>
    <d v="2024-03-21T00:00:00"/>
    <x v="5"/>
    <x v="2"/>
    <x v="3"/>
    <s v="Venda direta"/>
    <n v="930"/>
    <n v="55.91"/>
    <n v="51996.3"/>
  </r>
  <r>
    <d v="2024-08-20T00:00:00"/>
    <x v="8"/>
    <x v="4"/>
    <x v="3"/>
    <s v="E-commerce"/>
    <n v="459"/>
    <n v="152.52000000000001"/>
    <n v="70006.679999999993"/>
  </r>
  <r>
    <d v="2024-01-02T00:00:00"/>
    <x v="2"/>
    <x v="1"/>
    <x v="3"/>
    <s v="Revenda"/>
    <n v="19"/>
    <n v="115.37"/>
    <n v="2192.0300000000002"/>
  </r>
  <r>
    <d v="2024-05-14T00:00:00"/>
    <x v="3"/>
    <x v="4"/>
    <x v="4"/>
    <s v="Venda direta"/>
    <n v="833"/>
    <n v="147.30000000000001"/>
    <n v="122700.9"/>
  </r>
  <r>
    <d v="2024-09-13T00:00:00"/>
    <x v="9"/>
    <x v="2"/>
    <x v="3"/>
    <s v="E-commerce"/>
    <n v="807"/>
    <n v="158.19999999999999"/>
    <n v="127667.4"/>
  </r>
  <r>
    <d v="2024-04-01T00:00:00"/>
    <x v="4"/>
    <x v="3"/>
    <x v="4"/>
    <s v="E-commerce"/>
    <n v="251"/>
    <n v="35.71"/>
    <n v="8963.2099999999991"/>
  </r>
  <r>
    <d v="2024-09-16T00:00:00"/>
    <x v="9"/>
    <x v="0"/>
    <x v="3"/>
    <s v="Venda direta"/>
    <n v="260"/>
    <n v="111.1"/>
    <n v="28886"/>
  </r>
  <r>
    <d v="2024-02-24T00:00:00"/>
    <x v="1"/>
    <x v="2"/>
    <x v="1"/>
    <s v="Revenda"/>
    <n v="886"/>
    <n v="187.76"/>
    <n v="166355.35999999999"/>
  </r>
  <r>
    <d v="2024-11-16T00:00:00"/>
    <x v="0"/>
    <x v="4"/>
    <x v="3"/>
    <s v="Venda direta"/>
    <n v="14"/>
    <n v="77.72"/>
    <n v="1088.08"/>
  </r>
  <r>
    <d v="2024-06-01T00:00:00"/>
    <x v="10"/>
    <x v="0"/>
    <x v="4"/>
    <s v="E-commerce"/>
    <n v="128"/>
    <n v="126.9"/>
    <n v="16243.2"/>
  </r>
  <r>
    <d v="2024-11-23T00:00:00"/>
    <x v="0"/>
    <x v="4"/>
    <x v="0"/>
    <s v="Distribuidor"/>
    <n v="810"/>
    <n v="86.46"/>
    <n v="70032.600000000006"/>
  </r>
  <r>
    <d v="2024-09-16T00:00:00"/>
    <x v="9"/>
    <x v="4"/>
    <x v="3"/>
    <s v="Distribuidor"/>
    <n v="383"/>
    <n v="101.77"/>
    <n v="38977.910000000003"/>
  </r>
  <r>
    <d v="2024-11-07T00:00:00"/>
    <x v="0"/>
    <x v="3"/>
    <x v="0"/>
    <s v="Venda direta"/>
    <n v="74"/>
    <n v="118.75"/>
    <n v="8787.5"/>
  </r>
  <r>
    <d v="2024-04-11T00:00:00"/>
    <x v="4"/>
    <x v="0"/>
    <x v="1"/>
    <s v="E-commerce"/>
    <n v="155"/>
    <n v="118.81"/>
    <n v="18415.55"/>
  </r>
  <r>
    <d v="2024-03-19T00:00:00"/>
    <x v="5"/>
    <x v="0"/>
    <x v="2"/>
    <s v="Distribuidor"/>
    <n v="233"/>
    <n v="56.31"/>
    <n v="13120.23"/>
  </r>
  <r>
    <d v="2024-07-10T00:00:00"/>
    <x v="11"/>
    <x v="3"/>
    <x v="1"/>
    <s v="E-commerce"/>
    <n v="248"/>
    <n v="143.22"/>
    <n v="35518.559999999998"/>
  </r>
  <r>
    <d v="2024-03-23T00:00:00"/>
    <x v="5"/>
    <x v="2"/>
    <x v="3"/>
    <s v="Venda direta"/>
    <n v="186"/>
    <n v="35.82"/>
    <n v="6662.52"/>
  </r>
  <r>
    <d v="2024-10-03T00:00:00"/>
    <x v="7"/>
    <x v="4"/>
    <x v="0"/>
    <s v="Distribuidor"/>
    <n v="788"/>
    <n v="44.99"/>
    <n v="35452.120000000003"/>
  </r>
  <r>
    <d v="2024-09-28T00:00:00"/>
    <x v="9"/>
    <x v="1"/>
    <x v="0"/>
    <s v="E-commerce"/>
    <n v="862"/>
    <n v="20.49"/>
    <n v="17662.38"/>
  </r>
  <r>
    <d v="2024-01-01T00:00:00"/>
    <x v="2"/>
    <x v="4"/>
    <x v="4"/>
    <s v="Distribuidor"/>
    <n v="291"/>
    <n v="41.01"/>
    <n v="11933.91"/>
  </r>
  <r>
    <d v="2024-11-02T00:00:00"/>
    <x v="0"/>
    <x v="4"/>
    <x v="0"/>
    <s v="Venda direta"/>
    <n v="72"/>
    <n v="105.17"/>
    <n v="7572.24"/>
  </r>
  <r>
    <d v="2024-06-14T00:00:00"/>
    <x v="10"/>
    <x v="2"/>
    <x v="4"/>
    <s v="E-commerce"/>
    <n v="226"/>
    <n v="129.1"/>
    <n v="29176.6"/>
  </r>
  <r>
    <d v="2024-09-07T00:00:00"/>
    <x v="9"/>
    <x v="4"/>
    <x v="2"/>
    <s v="Distribuidor"/>
    <n v="863"/>
    <n v="162.97"/>
    <n v="140643.10999999999"/>
  </r>
  <r>
    <d v="2024-01-10T00:00:00"/>
    <x v="2"/>
    <x v="3"/>
    <x v="3"/>
    <s v="Venda direta"/>
    <n v="836"/>
    <n v="39.21"/>
    <n v="32779.56"/>
  </r>
  <r>
    <d v="2024-02-27T00:00:00"/>
    <x v="1"/>
    <x v="3"/>
    <x v="4"/>
    <s v="Distribuidor"/>
    <n v="804"/>
    <n v="173.13"/>
    <n v="139196.51999999999"/>
  </r>
  <r>
    <d v="2024-07-04T00:00:00"/>
    <x v="11"/>
    <x v="0"/>
    <x v="2"/>
    <s v="Distribuidor"/>
    <n v="698"/>
    <n v="154.28"/>
    <n v="107687.44"/>
  </r>
  <r>
    <d v="2024-06-06T00:00:00"/>
    <x v="10"/>
    <x v="1"/>
    <x v="0"/>
    <s v="Revenda"/>
    <n v="470"/>
    <n v="93.53"/>
    <n v="43959.1"/>
  </r>
  <r>
    <d v="2024-05-02T00:00:00"/>
    <x v="3"/>
    <x v="4"/>
    <x v="0"/>
    <s v="Revenda"/>
    <n v="938"/>
    <n v="187.93"/>
    <n v="176278.34"/>
  </r>
  <r>
    <d v="2024-01-30T00:00:00"/>
    <x v="2"/>
    <x v="4"/>
    <x v="2"/>
    <s v="Venda direta"/>
    <n v="619"/>
    <n v="198.37"/>
    <n v="122791.03"/>
  </r>
  <r>
    <d v="2024-05-03T00:00:00"/>
    <x v="3"/>
    <x v="2"/>
    <x v="0"/>
    <s v="Revenda"/>
    <n v="114"/>
    <n v="56.9"/>
    <n v="6486.6"/>
  </r>
  <r>
    <d v="2024-10-17T00:00:00"/>
    <x v="7"/>
    <x v="3"/>
    <x v="2"/>
    <s v="Venda direta"/>
    <n v="108"/>
    <n v="88.26"/>
    <n v="9532.08"/>
  </r>
  <r>
    <d v="2024-02-10T00:00:00"/>
    <x v="1"/>
    <x v="1"/>
    <x v="4"/>
    <s v="Revenda"/>
    <n v="520"/>
    <n v="186.76"/>
    <n v="97115.199999999997"/>
  </r>
  <r>
    <d v="2024-02-13T00:00:00"/>
    <x v="1"/>
    <x v="0"/>
    <x v="4"/>
    <s v="Distribuidor"/>
    <n v="394"/>
    <n v="149.88999999999999"/>
    <n v="59056.66"/>
  </r>
  <r>
    <d v="2024-09-05T00:00:00"/>
    <x v="9"/>
    <x v="3"/>
    <x v="2"/>
    <s v="Venda direta"/>
    <n v="414"/>
    <n v="28.66"/>
    <n v="11865.24"/>
  </r>
  <r>
    <d v="2024-02-05T00:00:00"/>
    <x v="1"/>
    <x v="0"/>
    <x v="4"/>
    <s v="Venda direta"/>
    <n v="832"/>
    <n v="160.66999999999999"/>
    <n v="133677.44"/>
  </r>
  <r>
    <d v="2024-09-29T00:00:00"/>
    <x v="9"/>
    <x v="2"/>
    <x v="4"/>
    <s v="Distribuidor"/>
    <n v="527"/>
    <n v="169.03"/>
    <n v="89078.81"/>
  </r>
  <r>
    <d v="2024-03-05T00:00:00"/>
    <x v="5"/>
    <x v="2"/>
    <x v="4"/>
    <s v="Venda direta"/>
    <n v="485"/>
    <n v="155.09"/>
    <n v="75218.649999999994"/>
  </r>
  <r>
    <d v="2024-03-06T00:00:00"/>
    <x v="5"/>
    <x v="4"/>
    <x v="1"/>
    <s v="Venda direta"/>
    <n v="986"/>
    <n v="163.92"/>
    <n v="161625.12"/>
  </r>
  <r>
    <d v="2024-12-03T00:00:00"/>
    <x v="6"/>
    <x v="1"/>
    <x v="3"/>
    <s v="Revenda"/>
    <n v="718"/>
    <n v="168.52"/>
    <n v="120997.36"/>
  </r>
  <r>
    <d v="2024-08-31T00:00:00"/>
    <x v="8"/>
    <x v="0"/>
    <x v="0"/>
    <s v="Venda direta"/>
    <n v="872"/>
    <n v="53.55"/>
    <n v="46695.6"/>
  </r>
</pivotCacheRecord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7E8070E-0C10-4EB3-A07F-412E49D76299}" autoFormatId="16" applyNumberFormats="0" applyBorderFormats="0" applyFontFormats="0" applyPatternFormats="0" applyAlignmentFormats="0" applyWidthHeightFormats="0">
  <queryTableRefresh nextId="9">
    <queryTableFields count="8">
      <queryTableField id="1" name="Data" tableColumnId="1"/>
      <queryTableField id="2" name="Mês" tableColumnId="2"/>
      <queryTableField id="3" name="Região" tableColumnId="3"/>
      <queryTableField id="4" name="Produto" tableColumnId="4"/>
      <queryTableField id="5" name="Canal de Venda" tableColumnId="5"/>
      <queryTableField id="6" name="Quantidade" tableColumnId="6"/>
      <queryTableField id="7" name="Preço Unitário" tableColumnId="7"/>
      <queryTableField id="8" name="Valor Total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6040414A-CC2C-462B-ADA9-EDD07D9DA926}" sourceName="Produto">
  <data>
    <tabular pivotCacheId="1375174367">
      <items count="5">
        <i x="1" s="1"/>
        <i x="4"/>
        <i x="2"/>
        <i x="0"/>
        <i x="3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6131161D-664D-46C7-890F-1957C98A0741}" sourceName="Região">
  <data>
    <tabular pivotCacheId="1375174367">
      <items count="5">
        <i x="2"/>
        <i x="3"/>
        <i x="4"/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 1" xr10:uid="{23B82051-03C4-4549-881E-F632BD31222A}" cache="SegmentaçãodeDados_Produto" style="SlicerStyleDark1" rowHeight="234950"/>
  <slicer name="Região 1" xr10:uid="{0BB9061D-FF0D-4CE9-B5D7-8B999000504C}" cache="SegmentaçãodeDados_Região" style="SlicerStyleDark3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BE259A-F690-4E49-B8DF-9459B5D728B1}" name="Tb_Vendas_Agrícolas" displayName="Tb_Vendas_Agrícolas" ref="A1:H201" tableType="queryTable" totalsRowShown="0">
  <autoFilter ref="A1:H201" xr:uid="{C0BE259A-F690-4E49-B8DF-9459B5D728B1}"/>
  <tableColumns count="8">
    <tableColumn id="1" xr3:uid="{1710E59B-BF65-492B-A50C-9F44B8239211}" uniqueName="1" name="Data" queryTableFieldId="1" dataDxfId="3"/>
    <tableColumn id="2" xr3:uid="{EB901EAE-4829-477D-9E66-FD166C8D18CA}" uniqueName="2" name="Mês" queryTableFieldId="2"/>
    <tableColumn id="3" xr3:uid="{9F99560B-ADCF-4E9D-93F6-7E8DAF192A0C}" uniqueName="3" name="Região" queryTableFieldId="3" dataDxfId="2"/>
    <tableColumn id="4" xr3:uid="{95F0D178-762D-4C69-B335-8D8F3E2D56C6}" uniqueName="4" name="Produto" queryTableFieldId="4" dataDxfId="1"/>
    <tableColumn id="5" xr3:uid="{05CFE940-02F5-42C4-8188-7063BD7B7CC6}" uniqueName="5" name="Canal de Venda" queryTableFieldId="5" dataDxfId="0"/>
    <tableColumn id="6" xr3:uid="{F270A467-9A83-4F3E-BD49-85F08D37DBBE}" uniqueName="6" name="Quantidade" queryTableFieldId="6"/>
    <tableColumn id="7" xr3:uid="{9ED31E84-4B84-4BAF-B578-F5CC96546649}" uniqueName="7" name="Preço Unitário" queryTableFieldId="7"/>
    <tableColumn id="8" xr3:uid="{9AE1DB9B-D771-4218-8A8E-C4F6FB99D3AB}" uniqueName="8" name="Valor Total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ADEB-7D65-4801-9A64-9D9426FB8DCD}">
  <dimension ref="A1:H201"/>
  <sheetViews>
    <sheetView workbookViewId="0">
      <selection activeCell="C7" sqref="C7"/>
    </sheetView>
  </sheetViews>
  <sheetFormatPr defaultRowHeight="14.4" x14ac:dyDescent="0.3"/>
  <cols>
    <col min="1" max="1" width="10.5546875" bestFit="1" customWidth="1"/>
    <col min="2" max="2" width="10.109375" bestFit="1" customWidth="1"/>
    <col min="3" max="3" width="12.77734375" bestFit="1" customWidth="1"/>
    <col min="4" max="4" width="14.33203125" bestFit="1" customWidth="1"/>
    <col min="5" max="5" width="16.6640625" bestFit="1" customWidth="1"/>
    <col min="6" max="6" width="13.33203125" bestFit="1" customWidth="1"/>
    <col min="7" max="7" width="15.6640625" bestFit="1" customWidth="1"/>
    <col min="8" max="8" width="12.44140625" bestFit="1" customWidth="1"/>
  </cols>
  <sheetData>
    <row r="1" spans="1:8" x14ac:dyDescent="0.3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3">
        <v>45619</v>
      </c>
      <c r="B2" t="s">
        <v>22</v>
      </c>
      <c r="C2" t="s">
        <v>7</v>
      </c>
      <c r="D2" t="s">
        <v>12</v>
      </c>
      <c r="E2" t="s">
        <v>17</v>
      </c>
      <c r="F2">
        <v>597</v>
      </c>
      <c r="G2">
        <v>154.97999999999999</v>
      </c>
      <c r="H2">
        <v>92523.06</v>
      </c>
    </row>
    <row r="3" spans="1:8" x14ac:dyDescent="0.3">
      <c r="A3" s="3">
        <v>45349</v>
      </c>
      <c r="B3" t="s">
        <v>25</v>
      </c>
      <c r="C3" t="s">
        <v>8</v>
      </c>
      <c r="D3" t="s">
        <v>13</v>
      </c>
      <c r="E3" t="s">
        <v>18</v>
      </c>
      <c r="F3">
        <v>18</v>
      </c>
      <c r="G3">
        <v>184.37</v>
      </c>
      <c r="H3">
        <v>3318.66</v>
      </c>
    </row>
    <row r="4" spans="1:8" x14ac:dyDescent="0.3">
      <c r="A4" s="3">
        <v>45304</v>
      </c>
      <c r="B4" t="s">
        <v>24</v>
      </c>
      <c r="C4" t="s">
        <v>9</v>
      </c>
      <c r="D4" t="s">
        <v>14</v>
      </c>
      <c r="E4" t="s">
        <v>19</v>
      </c>
      <c r="F4">
        <v>83</v>
      </c>
      <c r="G4">
        <v>125.33</v>
      </c>
      <c r="H4">
        <v>10402.39</v>
      </c>
    </row>
    <row r="5" spans="1:8" x14ac:dyDescent="0.3">
      <c r="A5" s="3">
        <v>45432</v>
      </c>
      <c r="B5" t="s">
        <v>26</v>
      </c>
      <c r="C5" t="s">
        <v>8</v>
      </c>
      <c r="D5" t="s">
        <v>14</v>
      </c>
      <c r="E5" t="s">
        <v>20</v>
      </c>
      <c r="F5">
        <v>963</v>
      </c>
      <c r="G5">
        <v>150.69999999999999</v>
      </c>
      <c r="H5">
        <v>145124.1</v>
      </c>
    </row>
    <row r="6" spans="1:8" x14ac:dyDescent="0.3">
      <c r="A6" s="3">
        <v>45417</v>
      </c>
      <c r="B6" t="s">
        <v>26</v>
      </c>
      <c r="C6" t="s">
        <v>8</v>
      </c>
      <c r="D6" t="s">
        <v>15</v>
      </c>
      <c r="E6" t="s">
        <v>19</v>
      </c>
      <c r="F6">
        <v>501</v>
      </c>
      <c r="G6">
        <v>156.27000000000001</v>
      </c>
      <c r="H6">
        <v>78291.27</v>
      </c>
    </row>
    <row r="7" spans="1:8" x14ac:dyDescent="0.3">
      <c r="A7" s="3">
        <v>45406</v>
      </c>
      <c r="B7" t="s">
        <v>27</v>
      </c>
      <c r="C7" t="s">
        <v>10</v>
      </c>
      <c r="D7" t="s">
        <v>13</v>
      </c>
      <c r="E7" t="s">
        <v>19</v>
      </c>
      <c r="F7">
        <v>922</v>
      </c>
      <c r="G7">
        <v>88.01</v>
      </c>
      <c r="H7">
        <v>81145.22</v>
      </c>
    </row>
    <row r="8" spans="1:8" x14ac:dyDescent="0.3">
      <c r="A8" s="3">
        <v>45363</v>
      </c>
      <c r="B8" t="s">
        <v>28</v>
      </c>
      <c r="C8" t="s">
        <v>9</v>
      </c>
      <c r="D8" t="s">
        <v>16</v>
      </c>
      <c r="E8" t="s">
        <v>20</v>
      </c>
      <c r="F8">
        <v>262</v>
      </c>
      <c r="G8">
        <v>63.4</v>
      </c>
      <c r="H8">
        <v>16610.8</v>
      </c>
    </row>
    <row r="9" spans="1:8" x14ac:dyDescent="0.3">
      <c r="A9" s="3">
        <v>45344</v>
      </c>
      <c r="B9" t="s">
        <v>25</v>
      </c>
      <c r="C9" t="s">
        <v>9</v>
      </c>
      <c r="D9" t="s">
        <v>13</v>
      </c>
      <c r="E9" t="s">
        <v>17</v>
      </c>
      <c r="F9">
        <v>239</v>
      </c>
      <c r="G9">
        <v>56.91</v>
      </c>
      <c r="H9">
        <v>13601.49</v>
      </c>
    </row>
    <row r="10" spans="1:8" x14ac:dyDescent="0.3">
      <c r="A10" s="3">
        <v>45638</v>
      </c>
      <c r="B10" t="s">
        <v>23</v>
      </c>
      <c r="C10" t="s">
        <v>9</v>
      </c>
      <c r="D10" t="s">
        <v>15</v>
      </c>
      <c r="E10" t="s">
        <v>19</v>
      </c>
      <c r="F10">
        <v>528</v>
      </c>
      <c r="G10">
        <v>65.260000000000005</v>
      </c>
      <c r="H10">
        <v>34457.279999999999</v>
      </c>
    </row>
    <row r="11" spans="1:8" x14ac:dyDescent="0.3">
      <c r="A11" s="3">
        <v>45571</v>
      </c>
      <c r="B11" t="s">
        <v>29</v>
      </c>
      <c r="C11" t="s">
        <v>8</v>
      </c>
      <c r="D11" t="s">
        <v>15</v>
      </c>
      <c r="E11" t="s">
        <v>18</v>
      </c>
      <c r="F11">
        <v>183</v>
      </c>
      <c r="G11">
        <v>69.45</v>
      </c>
      <c r="H11">
        <v>12709.35</v>
      </c>
    </row>
    <row r="12" spans="1:8" x14ac:dyDescent="0.3">
      <c r="A12" s="3">
        <v>45336</v>
      </c>
      <c r="B12" t="s">
        <v>25</v>
      </c>
      <c r="C12" t="s">
        <v>7</v>
      </c>
      <c r="D12" t="s">
        <v>13</v>
      </c>
      <c r="E12" t="s">
        <v>19</v>
      </c>
      <c r="F12">
        <v>662</v>
      </c>
      <c r="G12">
        <v>57.3</v>
      </c>
      <c r="H12">
        <v>37932.6</v>
      </c>
    </row>
    <row r="13" spans="1:8" x14ac:dyDescent="0.3">
      <c r="A13" s="3">
        <v>45594</v>
      </c>
      <c r="B13" t="s">
        <v>29</v>
      </c>
      <c r="C13" t="s">
        <v>9</v>
      </c>
      <c r="D13" t="s">
        <v>15</v>
      </c>
      <c r="E13" t="s">
        <v>20</v>
      </c>
      <c r="F13">
        <v>177</v>
      </c>
      <c r="G13">
        <v>178.08</v>
      </c>
      <c r="H13">
        <v>31520.16</v>
      </c>
    </row>
    <row r="14" spans="1:8" x14ac:dyDescent="0.3">
      <c r="A14" s="3">
        <v>45508</v>
      </c>
      <c r="B14" t="s">
        <v>30</v>
      </c>
      <c r="C14" t="s">
        <v>8</v>
      </c>
      <c r="D14" t="s">
        <v>13</v>
      </c>
      <c r="E14" t="s">
        <v>20</v>
      </c>
      <c r="F14">
        <v>179</v>
      </c>
      <c r="G14">
        <v>156.26</v>
      </c>
      <c r="H14">
        <v>27970.54</v>
      </c>
    </row>
    <row r="15" spans="1:8" x14ac:dyDescent="0.3">
      <c r="A15" s="3">
        <v>45308</v>
      </c>
      <c r="B15" t="s">
        <v>24</v>
      </c>
      <c r="C15" t="s">
        <v>10</v>
      </c>
      <c r="D15" t="s">
        <v>12</v>
      </c>
      <c r="E15" t="s">
        <v>20</v>
      </c>
      <c r="F15">
        <v>402</v>
      </c>
      <c r="G15">
        <v>28.44</v>
      </c>
      <c r="H15">
        <v>11432.88</v>
      </c>
    </row>
    <row r="16" spans="1:8" x14ac:dyDescent="0.3">
      <c r="A16" s="3">
        <v>45307</v>
      </c>
      <c r="B16" t="s">
        <v>24</v>
      </c>
      <c r="C16" t="s">
        <v>7</v>
      </c>
      <c r="D16" t="s">
        <v>13</v>
      </c>
      <c r="E16" t="s">
        <v>17</v>
      </c>
      <c r="F16">
        <v>955</v>
      </c>
      <c r="G16">
        <v>68.36</v>
      </c>
      <c r="H16">
        <v>65283.8</v>
      </c>
    </row>
    <row r="17" spans="1:8" x14ac:dyDescent="0.3">
      <c r="A17" s="3">
        <v>45339</v>
      </c>
      <c r="B17" t="s">
        <v>25</v>
      </c>
      <c r="C17" t="s">
        <v>10</v>
      </c>
      <c r="D17" t="s">
        <v>13</v>
      </c>
      <c r="E17" t="s">
        <v>19</v>
      </c>
      <c r="F17">
        <v>804</v>
      </c>
      <c r="G17">
        <v>23.99</v>
      </c>
      <c r="H17">
        <v>19287.96</v>
      </c>
    </row>
    <row r="18" spans="1:8" x14ac:dyDescent="0.3">
      <c r="A18" s="3">
        <v>45403</v>
      </c>
      <c r="B18" t="s">
        <v>27</v>
      </c>
      <c r="C18" t="s">
        <v>7</v>
      </c>
      <c r="D18" t="s">
        <v>15</v>
      </c>
      <c r="E18" t="s">
        <v>17</v>
      </c>
      <c r="F18">
        <v>643</v>
      </c>
      <c r="G18">
        <v>109.67</v>
      </c>
      <c r="H18">
        <v>70517.81</v>
      </c>
    </row>
    <row r="19" spans="1:8" x14ac:dyDescent="0.3">
      <c r="A19" s="3">
        <v>45411</v>
      </c>
      <c r="B19" t="s">
        <v>27</v>
      </c>
      <c r="C19" t="s">
        <v>8</v>
      </c>
      <c r="D19" t="s">
        <v>15</v>
      </c>
      <c r="E19" t="s">
        <v>17</v>
      </c>
      <c r="F19">
        <v>203</v>
      </c>
      <c r="G19">
        <v>105.72</v>
      </c>
      <c r="H19">
        <v>21461.16</v>
      </c>
    </row>
    <row r="20" spans="1:8" x14ac:dyDescent="0.3">
      <c r="A20" s="3">
        <v>45550</v>
      </c>
      <c r="B20" t="s">
        <v>31</v>
      </c>
      <c r="C20" t="s">
        <v>11</v>
      </c>
      <c r="D20" t="s">
        <v>14</v>
      </c>
      <c r="E20" t="s">
        <v>20</v>
      </c>
      <c r="F20">
        <v>526</v>
      </c>
      <c r="G20">
        <v>169.65</v>
      </c>
      <c r="H20">
        <v>89235.9</v>
      </c>
    </row>
    <row r="21" spans="1:8" x14ac:dyDescent="0.3">
      <c r="A21" s="3">
        <v>45600</v>
      </c>
      <c r="B21" t="s">
        <v>22</v>
      </c>
      <c r="C21" t="s">
        <v>7</v>
      </c>
      <c r="D21" t="s">
        <v>14</v>
      </c>
      <c r="E21" t="s">
        <v>20</v>
      </c>
      <c r="F21">
        <v>38</v>
      </c>
      <c r="G21">
        <v>75.400000000000006</v>
      </c>
      <c r="H21">
        <v>2865.2</v>
      </c>
    </row>
    <row r="22" spans="1:8" x14ac:dyDescent="0.3">
      <c r="A22" s="3">
        <v>45305</v>
      </c>
      <c r="B22" t="s">
        <v>24</v>
      </c>
      <c r="C22" t="s">
        <v>10</v>
      </c>
      <c r="D22" t="s">
        <v>12</v>
      </c>
      <c r="E22" t="s">
        <v>17</v>
      </c>
      <c r="F22">
        <v>174</v>
      </c>
      <c r="G22">
        <v>166.95</v>
      </c>
      <c r="H22">
        <v>29049.3</v>
      </c>
    </row>
    <row r="23" spans="1:8" x14ac:dyDescent="0.3">
      <c r="A23" s="3">
        <v>45579</v>
      </c>
      <c r="B23" t="s">
        <v>29</v>
      </c>
      <c r="C23" t="s">
        <v>8</v>
      </c>
      <c r="D23" t="s">
        <v>14</v>
      </c>
      <c r="E23" t="s">
        <v>19</v>
      </c>
      <c r="F23">
        <v>431</v>
      </c>
      <c r="G23">
        <v>194.24</v>
      </c>
      <c r="H23">
        <v>83717.440000000002</v>
      </c>
    </row>
    <row r="24" spans="1:8" x14ac:dyDescent="0.3">
      <c r="A24" s="3">
        <v>45393</v>
      </c>
      <c r="B24" t="s">
        <v>27</v>
      </c>
      <c r="C24" t="s">
        <v>7</v>
      </c>
      <c r="D24" t="s">
        <v>13</v>
      </c>
      <c r="E24" t="s">
        <v>18</v>
      </c>
      <c r="F24">
        <v>348</v>
      </c>
      <c r="G24">
        <v>35.909999999999997</v>
      </c>
      <c r="H24">
        <v>12496.68</v>
      </c>
    </row>
    <row r="25" spans="1:8" x14ac:dyDescent="0.3">
      <c r="A25" s="3">
        <v>45624</v>
      </c>
      <c r="B25" t="s">
        <v>22</v>
      </c>
      <c r="C25" t="s">
        <v>11</v>
      </c>
      <c r="D25" t="s">
        <v>15</v>
      </c>
      <c r="E25" t="s">
        <v>17</v>
      </c>
      <c r="F25">
        <v>657</v>
      </c>
      <c r="G25">
        <v>162.53</v>
      </c>
      <c r="H25">
        <v>106782.21</v>
      </c>
    </row>
    <row r="26" spans="1:8" x14ac:dyDescent="0.3">
      <c r="A26" s="3">
        <v>45651</v>
      </c>
      <c r="B26" t="s">
        <v>23</v>
      </c>
      <c r="C26" t="s">
        <v>11</v>
      </c>
      <c r="D26" t="s">
        <v>14</v>
      </c>
      <c r="E26" t="s">
        <v>19</v>
      </c>
      <c r="F26">
        <v>505</v>
      </c>
      <c r="G26">
        <v>126.19</v>
      </c>
      <c r="H26">
        <v>63725.95</v>
      </c>
    </row>
    <row r="27" spans="1:8" x14ac:dyDescent="0.3">
      <c r="A27" s="3">
        <v>45571</v>
      </c>
      <c r="B27" t="s">
        <v>29</v>
      </c>
      <c r="C27" t="s">
        <v>9</v>
      </c>
      <c r="D27" t="s">
        <v>14</v>
      </c>
      <c r="E27" t="s">
        <v>20</v>
      </c>
      <c r="F27">
        <v>374</v>
      </c>
      <c r="G27">
        <v>106.41</v>
      </c>
      <c r="H27">
        <v>39797.339999999997</v>
      </c>
    </row>
    <row r="28" spans="1:8" x14ac:dyDescent="0.3">
      <c r="A28" s="3">
        <v>45506</v>
      </c>
      <c r="B28" t="s">
        <v>30</v>
      </c>
      <c r="C28" t="s">
        <v>9</v>
      </c>
      <c r="D28" t="s">
        <v>12</v>
      </c>
      <c r="E28" t="s">
        <v>20</v>
      </c>
      <c r="F28">
        <v>842</v>
      </c>
      <c r="G28">
        <v>95.7</v>
      </c>
      <c r="H28">
        <v>80579.399999999994</v>
      </c>
    </row>
    <row r="29" spans="1:8" x14ac:dyDescent="0.3">
      <c r="A29" s="3">
        <v>45404</v>
      </c>
      <c r="B29" t="s">
        <v>27</v>
      </c>
      <c r="C29" t="s">
        <v>10</v>
      </c>
      <c r="D29" t="s">
        <v>12</v>
      </c>
      <c r="E29" t="s">
        <v>19</v>
      </c>
      <c r="F29">
        <v>351</v>
      </c>
      <c r="G29">
        <v>161.24</v>
      </c>
      <c r="H29">
        <v>56595.24</v>
      </c>
    </row>
    <row r="30" spans="1:8" x14ac:dyDescent="0.3">
      <c r="A30" s="3">
        <v>45521</v>
      </c>
      <c r="B30" t="s">
        <v>30</v>
      </c>
      <c r="C30" t="s">
        <v>7</v>
      </c>
      <c r="D30" t="s">
        <v>13</v>
      </c>
      <c r="E30" t="s">
        <v>18</v>
      </c>
      <c r="F30">
        <v>509</v>
      </c>
      <c r="G30">
        <v>135.09</v>
      </c>
      <c r="H30">
        <v>68760.81</v>
      </c>
    </row>
    <row r="31" spans="1:8" x14ac:dyDescent="0.3">
      <c r="A31" s="3">
        <v>45593</v>
      </c>
      <c r="B31" t="s">
        <v>29</v>
      </c>
      <c r="C31" t="s">
        <v>7</v>
      </c>
      <c r="D31" t="s">
        <v>15</v>
      </c>
      <c r="E31" t="s">
        <v>20</v>
      </c>
      <c r="F31">
        <v>666</v>
      </c>
      <c r="G31">
        <v>164.91</v>
      </c>
      <c r="H31">
        <v>109830.06</v>
      </c>
    </row>
    <row r="32" spans="1:8" x14ac:dyDescent="0.3">
      <c r="A32" s="3">
        <v>45434</v>
      </c>
      <c r="B32" t="s">
        <v>26</v>
      </c>
      <c r="C32" t="s">
        <v>9</v>
      </c>
      <c r="D32" t="s">
        <v>12</v>
      </c>
      <c r="E32" t="s">
        <v>20</v>
      </c>
      <c r="F32">
        <v>520</v>
      </c>
      <c r="G32">
        <v>182.57</v>
      </c>
      <c r="H32">
        <v>94936.4</v>
      </c>
    </row>
    <row r="33" spans="1:8" x14ac:dyDescent="0.3">
      <c r="A33" s="3">
        <v>45295</v>
      </c>
      <c r="B33" t="s">
        <v>24</v>
      </c>
      <c r="C33" t="s">
        <v>7</v>
      </c>
      <c r="D33" t="s">
        <v>14</v>
      </c>
      <c r="E33" t="s">
        <v>20</v>
      </c>
      <c r="F33">
        <v>336</v>
      </c>
      <c r="G33">
        <v>131.11000000000001</v>
      </c>
      <c r="H33">
        <v>44052.959999999999</v>
      </c>
    </row>
    <row r="34" spans="1:8" x14ac:dyDescent="0.3">
      <c r="A34" s="3">
        <v>45373</v>
      </c>
      <c r="B34" t="s">
        <v>28</v>
      </c>
      <c r="C34" t="s">
        <v>7</v>
      </c>
      <c r="D34" t="s">
        <v>15</v>
      </c>
      <c r="E34" t="s">
        <v>19</v>
      </c>
      <c r="F34">
        <v>226</v>
      </c>
      <c r="G34">
        <v>196.48</v>
      </c>
      <c r="H34">
        <v>44404.480000000003</v>
      </c>
    </row>
    <row r="35" spans="1:8" x14ac:dyDescent="0.3">
      <c r="A35" s="3">
        <v>45649</v>
      </c>
      <c r="B35" t="s">
        <v>23</v>
      </c>
      <c r="C35" t="s">
        <v>11</v>
      </c>
      <c r="D35" t="s">
        <v>15</v>
      </c>
      <c r="E35" t="s">
        <v>17</v>
      </c>
      <c r="F35">
        <v>310</v>
      </c>
      <c r="G35">
        <v>129.46</v>
      </c>
      <c r="H35">
        <v>40132.6</v>
      </c>
    </row>
    <row r="36" spans="1:8" x14ac:dyDescent="0.3">
      <c r="A36" s="3">
        <v>45508</v>
      </c>
      <c r="B36" t="s">
        <v>30</v>
      </c>
      <c r="C36" t="s">
        <v>9</v>
      </c>
      <c r="D36" t="s">
        <v>14</v>
      </c>
      <c r="E36" t="s">
        <v>20</v>
      </c>
      <c r="F36">
        <v>141</v>
      </c>
      <c r="G36">
        <v>134.6</v>
      </c>
      <c r="H36">
        <v>18978.599999999999</v>
      </c>
    </row>
    <row r="37" spans="1:8" x14ac:dyDescent="0.3">
      <c r="A37" s="3">
        <v>45466</v>
      </c>
      <c r="B37" t="s">
        <v>32</v>
      </c>
      <c r="C37" t="s">
        <v>8</v>
      </c>
      <c r="D37" t="s">
        <v>12</v>
      </c>
      <c r="E37" t="s">
        <v>17</v>
      </c>
      <c r="F37">
        <v>813</v>
      </c>
      <c r="G37">
        <v>119.87</v>
      </c>
      <c r="H37">
        <v>97454.31</v>
      </c>
    </row>
    <row r="38" spans="1:8" x14ac:dyDescent="0.3">
      <c r="A38" s="3">
        <v>45434</v>
      </c>
      <c r="B38" t="s">
        <v>26</v>
      </c>
      <c r="C38" t="s">
        <v>9</v>
      </c>
      <c r="D38" t="s">
        <v>14</v>
      </c>
      <c r="E38" t="s">
        <v>18</v>
      </c>
      <c r="F38">
        <v>79</v>
      </c>
      <c r="G38">
        <v>36.380000000000003</v>
      </c>
      <c r="H38">
        <v>2874.02</v>
      </c>
    </row>
    <row r="39" spans="1:8" x14ac:dyDescent="0.3">
      <c r="A39" s="3">
        <v>45371</v>
      </c>
      <c r="B39" t="s">
        <v>28</v>
      </c>
      <c r="C39" t="s">
        <v>8</v>
      </c>
      <c r="D39" t="s">
        <v>15</v>
      </c>
      <c r="E39" t="s">
        <v>20</v>
      </c>
      <c r="F39">
        <v>261</v>
      </c>
      <c r="G39">
        <v>150.75</v>
      </c>
      <c r="H39">
        <v>39345.75</v>
      </c>
    </row>
    <row r="40" spans="1:8" x14ac:dyDescent="0.3">
      <c r="A40" s="3">
        <v>45402</v>
      </c>
      <c r="B40" t="s">
        <v>27</v>
      </c>
      <c r="C40" t="s">
        <v>11</v>
      </c>
      <c r="D40" t="s">
        <v>16</v>
      </c>
      <c r="E40" t="s">
        <v>20</v>
      </c>
      <c r="F40">
        <v>424</v>
      </c>
      <c r="G40">
        <v>118.54</v>
      </c>
      <c r="H40">
        <v>50260.959999999999</v>
      </c>
    </row>
    <row r="41" spans="1:8" x14ac:dyDescent="0.3">
      <c r="A41" s="3">
        <v>45464</v>
      </c>
      <c r="B41" t="s">
        <v>32</v>
      </c>
      <c r="C41" t="s">
        <v>10</v>
      </c>
      <c r="D41" t="s">
        <v>16</v>
      </c>
      <c r="E41" t="s">
        <v>18</v>
      </c>
      <c r="F41">
        <v>796</v>
      </c>
      <c r="G41">
        <v>101.16</v>
      </c>
      <c r="H41">
        <v>80523.360000000001</v>
      </c>
    </row>
    <row r="42" spans="1:8" x14ac:dyDescent="0.3">
      <c r="A42" s="3">
        <v>45344</v>
      </c>
      <c r="B42" t="s">
        <v>25</v>
      </c>
      <c r="C42" t="s">
        <v>7</v>
      </c>
      <c r="D42" t="s">
        <v>13</v>
      </c>
      <c r="E42" t="s">
        <v>20</v>
      </c>
      <c r="F42">
        <v>454</v>
      </c>
      <c r="G42">
        <v>183.88</v>
      </c>
      <c r="H42">
        <v>83481.52</v>
      </c>
    </row>
    <row r="43" spans="1:8" x14ac:dyDescent="0.3">
      <c r="A43" s="3">
        <v>45339</v>
      </c>
      <c r="B43" t="s">
        <v>25</v>
      </c>
      <c r="C43" t="s">
        <v>11</v>
      </c>
      <c r="D43" t="s">
        <v>14</v>
      </c>
      <c r="E43" t="s">
        <v>17</v>
      </c>
      <c r="F43">
        <v>885</v>
      </c>
      <c r="G43">
        <v>73.63</v>
      </c>
      <c r="H43">
        <v>65162.55</v>
      </c>
    </row>
    <row r="44" spans="1:8" x14ac:dyDescent="0.3">
      <c r="A44" s="3">
        <v>45486</v>
      </c>
      <c r="B44" t="s">
        <v>33</v>
      </c>
      <c r="C44" t="s">
        <v>7</v>
      </c>
      <c r="D44" t="s">
        <v>14</v>
      </c>
      <c r="E44" t="s">
        <v>19</v>
      </c>
      <c r="F44">
        <v>191</v>
      </c>
      <c r="G44">
        <v>114.25</v>
      </c>
      <c r="H44">
        <v>21821.75</v>
      </c>
    </row>
    <row r="45" spans="1:8" x14ac:dyDescent="0.3">
      <c r="A45" s="3">
        <v>45341</v>
      </c>
      <c r="B45" t="s">
        <v>25</v>
      </c>
      <c r="C45" t="s">
        <v>10</v>
      </c>
      <c r="D45" t="s">
        <v>13</v>
      </c>
      <c r="E45" t="s">
        <v>17</v>
      </c>
      <c r="F45">
        <v>176</v>
      </c>
      <c r="G45">
        <v>145.58000000000001</v>
      </c>
      <c r="H45">
        <v>25622.080000000002</v>
      </c>
    </row>
    <row r="46" spans="1:8" x14ac:dyDescent="0.3">
      <c r="A46" s="3">
        <v>45475</v>
      </c>
      <c r="B46" t="s">
        <v>33</v>
      </c>
      <c r="C46" t="s">
        <v>10</v>
      </c>
      <c r="D46" t="s">
        <v>13</v>
      </c>
      <c r="E46" t="s">
        <v>19</v>
      </c>
      <c r="F46">
        <v>100</v>
      </c>
      <c r="G46">
        <v>163.36000000000001</v>
      </c>
      <c r="H46">
        <v>16336</v>
      </c>
    </row>
    <row r="47" spans="1:8" x14ac:dyDescent="0.3">
      <c r="A47" s="3">
        <v>45468</v>
      </c>
      <c r="B47" t="s">
        <v>32</v>
      </c>
      <c r="C47" t="s">
        <v>11</v>
      </c>
      <c r="D47" t="s">
        <v>13</v>
      </c>
      <c r="E47" t="s">
        <v>19</v>
      </c>
      <c r="F47">
        <v>723</v>
      </c>
      <c r="G47">
        <v>102.68</v>
      </c>
      <c r="H47">
        <v>74237.64</v>
      </c>
    </row>
    <row r="48" spans="1:8" x14ac:dyDescent="0.3">
      <c r="A48" s="3">
        <v>45601</v>
      </c>
      <c r="B48" t="s">
        <v>22</v>
      </c>
      <c r="C48" t="s">
        <v>10</v>
      </c>
      <c r="D48" t="s">
        <v>15</v>
      </c>
      <c r="E48" t="s">
        <v>17</v>
      </c>
      <c r="F48">
        <v>867</v>
      </c>
      <c r="G48">
        <v>171.58</v>
      </c>
      <c r="H48">
        <v>148759.85999999999</v>
      </c>
    </row>
    <row r="49" spans="1:8" x14ac:dyDescent="0.3">
      <c r="A49" s="3">
        <v>45427</v>
      </c>
      <c r="B49" t="s">
        <v>26</v>
      </c>
      <c r="C49" t="s">
        <v>8</v>
      </c>
      <c r="D49" t="s">
        <v>14</v>
      </c>
      <c r="E49" t="s">
        <v>17</v>
      </c>
      <c r="F49">
        <v>540</v>
      </c>
      <c r="G49">
        <v>158.41</v>
      </c>
      <c r="H49">
        <v>85541.4</v>
      </c>
    </row>
    <row r="50" spans="1:8" x14ac:dyDescent="0.3">
      <c r="A50" s="3">
        <v>45314</v>
      </c>
      <c r="B50" t="s">
        <v>24</v>
      </c>
      <c r="C50" t="s">
        <v>10</v>
      </c>
      <c r="D50" t="s">
        <v>15</v>
      </c>
      <c r="E50" t="s">
        <v>17</v>
      </c>
      <c r="F50">
        <v>48</v>
      </c>
      <c r="G50">
        <v>31.92</v>
      </c>
      <c r="H50">
        <v>1532.16</v>
      </c>
    </row>
    <row r="51" spans="1:8" x14ac:dyDescent="0.3">
      <c r="A51" s="3">
        <v>45527</v>
      </c>
      <c r="B51" t="s">
        <v>30</v>
      </c>
      <c r="C51" t="s">
        <v>7</v>
      </c>
      <c r="D51" t="s">
        <v>13</v>
      </c>
      <c r="E51" t="s">
        <v>17</v>
      </c>
      <c r="F51">
        <v>135</v>
      </c>
      <c r="G51">
        <v>28.26</v>
      </c>
      <c r="H51">
        <v>3815.1</v>
      </c>
    </row>
    <row r="52" spans="1:8" x14ac:dyDescent="0.3">
      <c r="A52" s="3">
        <v>45566</v>
      </c>
      <c r="B52" t="s">
        <v>29</v>
      </c>
      <c r="C52" t="s">
        <v>7</v>
      </c>
      <c r="D52" t="s">
        <v>14</v>
      </c>
      <c r="E52" t="s">
        <v>18</v>
      </c>
      <c r="F52">
        <v>460</v>
      </c>
      <c r="G52">
        <v>131.75</v>
      </c>
      <c r="H52">
        <v>60605</v>
      </c>
    </row>
    <row r="53" spans="1:8" x14ac:dyDescent="0.3">
      <c r="A53" s="3">
        <v>45355</v>
      </c>
      <c r="B53" t="s">
        <v>28</v>
      </c>
      <c r="C53" t="s">
        <v>7</v>
      </c>
      <c r="D53" t="s">
        <v>15</v>
      </c>
      <c r="E53" t="s">
        <v>20</v>
      </c>
      <c r="F53">
        <v>182</v>
      </c>
      <c r="G53">
        <v>82.53</v>
      </c>
      <c r="H53">
        <v>15020.46</v>
      </c>
    </row>
    <row r="54" spans="1:8" x14ac:dyDescent="0.3">
      <c r="A54" s="3">
        <v>45485</v>
      </c>
      <c r="B54" t="s">
        <v>33</v>
      </c>
      <c r="C54" t="s">
        <v>7</v>
      </c>
      <c r="D54" t="s">
        <v>15</v>
      </c>
      <c r="E54" t="s">
        <v>19</v>
      </c>
      <c r="F54">
        <v>662</v>
      </c>
      <c r="G54">
        <v>57.64</v>
      </c>
      <c r="H54">
        <v>38157.68</v>
      </c>
    </row>
    <row r="55" spans="1:8" x14ac:dyDescent="0.3">
      <c r="A55" s="3">
        <v>45332</v>
      </c>
      <c r="B55" t="s">
        <v>25</v>
      </c>
      <c r="C55" t="s">
        <v>8</v>
      </c>
      <c r="D55" t="s">
        <v>13</v>
      </c>
      <c r="E55" t="s">
        <v>17</v>
      </c>
      <c r="F55">
        <v>763</v>
      </c>
      <c r="G55">
        <v>124.34</v>
      </c>
      <c r="H55">
        <v>94871.42</v>
      </c>
    </row>
    <row r="56" spans="1:8" x14ac:dyDescent="0.3">
      <c r="A56" s="3">
        <v>45574</v>
      </c>
      <c r="B56" t="s">
        <v>29</v>
      </c>
      <c r="C56" t="s">
        <v>9</v>
      </c>
      <c r="D56" t="s">
        <v>14</v>
      </c>
      <c r="E56" t="s">
        <v>17</v>
      </c>
      <c r="F56">
        <v>229</v>
      </c>
      <c r="G56">
        <v>81.48</v>
      </c>
      <c r="H56">
        <v>18658.919999999998</v>
      </c>
    </row>
    <row r="57" spans="1:8" x14ac:dyDescent="0.3">
      <c r="A57" s="3">
        <v>45442</v>
      </c>
      <c r="B57" t="s">
        <v>26</v>
      </c>
      <c r="C57" t="s">
        <v>11</v>
      </c>
      <c r="D57" t="s">
        <v>13</v>
      </c>
      <c r="E57" t="s">
        <v>17</v>
      </c>
      <c r="F57">
        <v>647</v>
      </c>
      <c r="G57">
        <v>116.71</v>
      </c>
      <c r="H57">
        <v>75511.37</v>
      </c>
    </row>
    <row r="58" spans="1:8" x14ac:dyDescent="0.3">
      <c r="A58" s="3">
        <v>45613</v>
      </c>
      <c r="B58" t="s">
        <v>22</v>
      </c>
      <c r="C58" t="s">
        <v>7</v>
      </c>
      <c r="D58" t="s">
        <v>14</v>
      </c>
      <c r="E58" t="s">
        <v>18</v>
      </c>
      <c r="F58">
        <v>67</v>
      </c>
      <c r="G58">
        <v>102.82</v>
      </c>
      <c r="H58">
        <v>6888.94</v>
      </c>
    </row>
    <row r="59" spans="1:8" x14ac:dyDescent="0.3">
      <c r="A59" s="3">
        <v>45608</v>
      </c>
      <c r="B59" t="s">
        <v>22</v>
      </c>
      <c r="C59" t="s">
        <v>10</v>
      </c>
      <c r="D59" t="s">
        <v>16</v>
      </c>
      <c r="E59" t="s">
        <v>17</v>
      </c>
      <c r="F59">
        <v>669</v>
      </c>
      <c r="G59">
        <v>125.26</v>
      </c>
      <c r="H59">
        <v>83798.94</v>
      </c>
    </row>
    <row r="60" spans="1:8" x14ac:dyDescent="0.3">
      <c r="A60" s="3">
        <v>45477</v>
      </c>
      <c r="B60" t="s">
        <v>33</v>
      </c>
      <c r="C60" t="s">
        <v>7</v>
      </c>
      <c r="D60" t="s">
        <v>12</v>
      </c>
      <c r="E60" t="s">
        <v>17</v>
      </c>
      <c r="F60">
        <v>485</v>
      </c>
      <c r="G60">
        <v>92.05</v>
      </c>
      <c r="H60">
        <v>44644.25</v>
      </c>
    </row>
    <row r="61" spans="1:8" x14ac:dyDescent="0.3">
      <c r="A61" s="3">
        <v>45587</v>
      </c>
      <c r="B61" t="s">
        <v>29</v>
      </c>
      <c r="C61" t="s">
        <v>10</v>
      </c>
      <c r="D61" t="s">
        <v>12</v>
      </c>
      <c r="E61" t="s">
        <v>17</v>
      </c>
      <c r="F61">
        <v>465</v>
      </c>
      <c r="G61">
        <v>145.58000000000001</v>
      </c>
      <c r="H61">
        <v>67694.7</v>
      </c>
    </row>
    <row r="62" spans="1:8" x14ac:dyDescent="0.3">
      <c r="A62" s="3">
        <v>45390</v>
      </c>
      <c r="B62" t="s">
        <v>27</v>
      </c>
      <c r="C62" t="s">
        <v>10</v>
      </c>
      <c r="D62" t="s">
        <v>12</v>
      </c>
      <c r="E62" t="s">
        <v>20</v>
      </c>
      <c r="F62">
        <v>838</v>
      </c>
      <c r="G62">
        <v>52.41</v>
      </c>
      <c r="H62">
        <v>43919.58</v>
      </c>
    </row>
    <row r="63" spans="1:8" x14ac:dyDescent="0.3">
      <c r="A63" s="3">
        <v>45652</v>
      </c>
      <c r="B63" t="s">
        <v>23</v>
      </c>
      <c r="C63" t="s">
        <v>7</v>
      </c>
      <c r="D63" t="s">
        <v>13</v>
      </c>
      <c r="E63" t="s">
        <v>18</v>
      </c>
      <c r="F63">
        <v>904</v>
      </c>
      <c r="G63">
        <v>145.37</v>
      </c>
      <c r="H63">
        <v>131414.48000000001</v>
      </c>
    </row>
    <row r="64" spans="1:8" x14ac:dyDescent="0.3">
      <c r="A64" s="3">
        <v>45327</v>
      </c>
      <c r="B64" t="s">
        <v>25</v>
      </c>
      <c r="C64" t="s">
        <v>8</v>
      </c>
      <c r="D64" t="s">
        <v>16</v>
      </c>
      <c r="E64" t="s">
        <v>17</v>
      </c>
      <c r="F64">
        <v>370</v>
      </c>
      <c r="G64">
        <v>94.1</v>
      </c>
      <c r="H64">
        <v>34817</v>
      </c>
    </row>
    <row r="65" spans="1:8" x14ac:dyDescent="0.3">
      <c r="A65" s="3">
        <v>45315</v>
      </c>
      <c r="B65" t="s">
        <v>24</v>
      </c>
      <c r="C65" t="s">
        <v>10</v>
      </c>
      <c r="D65" t="s">
        <v>14</v>
      </c>
      <c r="E65" t="s">
        <v>19</v>
      </c>
      <c r="F65">
        <v>944</v>
      </c>
      <c r="G65">
        <v>177.38</v>
      </c>
      <c r="H65">
        <v>167446.72</v>
      </c>
    </row>
    <row r="66" spans="1:8" x14ac:dyDescent="0.3">
      <c r="A66" s="3">
        <v>45630</v>
      </c>
      <c r="B66" t="s">
        <v>23</v>
      </c>
      <c r="C66" t="s">
        <v>10</v>
      </c>
      <c r="D66" t="s">
        <v>15</v>
      </c>
      <c r="E66" t="s">
        <v>19</v>
      </c>
      <c r="F66">
        <v>10</v>
      </c>
      <c r="G66">
        <v>112.74</v>
      </c>
      <c r="H66">
        <v>1127.4000000000001</v>
      </c>
    </row>
    <row r="67" spans="1:8" x14ac:dyDescent="0.3">
      <c r="A67" s="3">
        <v>45408</v>
      </c>
      <c r="B67" t="s">
        <v>27</v>
      </c>
      <c r="C67" t="s">
        <v>7</v>
      </c>
      <c r="D67" t="s">
        <v>14</v>
      </c>
      <c r="E67" t="s">
        <v>19</v>
      </c>
      <c r="F67">
        <v>396</v>
      </c>
      <c r="G67">
        <v>195.16</v>
      </c>
      <c r="H67">
        <v>77283.360000000001</v>
      </c>
    </row>
    <row r="68" spans="1:8" x14ac:dyDescent="0.3">
      <c r="A68" s="3">
        <v>45440</v>
      </c>
      <c r="B68" t="s">
        <v>26</v>
      </c>
      <c r="C68" t="s">
        <v>10</v>
      </c>
      <c r="D68" t="s">
        <v>15</v>
      </c>
      <c r="E68" t="s">
        <v>18</v>
      </c>
      <c r="F68">
        <v>982</v>
      </c>
      <c r="G68">
        <v>128.35</v>
      </c>
      <c r="H68">
        <v>126039.7</v>
      </c>
    </row>
    <row r="69" spans="1:8" x14ac:dyDescent="0.3">
      <c r="A69" s="3">
        <v>45332</v>
      </c>
      <c r="B69" t="s">
        <v>25</v>
      </c>
      <c r="C69" t="s">
        <v>10</v>
      </c>
      <c r="D69" t="s">
        <v>14</v>
      </c>
      <c r="E69" t="s">
        <v>18</v>
      </c>
      <c r="F69">
        <v>357</v>
      </c>
      <c r="G69">
        <v>60.29</v>
      </c>
      <c r="H69">
        <v>21523.53</v>
      </c>
    </row>
    <row r="70" spans="1:8" x14ac:dyDescent="0.3">
      <c r="A70" s="3">
        <v>45411</v>
      </c>
      <c r="B70" t="s">
        <v>27</v>
      </c>
      <c r="C70" t="s">
        <v>7</v>
      </c>
      <c r="D70" t="s">
        <v>16</v>
      </c>
      <c r="E70" t="s">
        <v>19</v>
      </c>
      <c r="F70">
        <v>199</v>
      </c>
      <c r="G70">
        <v>167.92</v>
      </c>
      <c r="H70">
        <v>33416.080000000002</v>
      </c>
    </row>
    <row r="71" spans="1:8" x14ac:dyDescent="0.3">
      <c r="A71" s="3">
        <v>45343</v>
      </c>
      <c r="B71" t="s">
        <v>25</v>
      </c>
      <c r="C71" t="s">
        <v>7</v>
      </c>
      <c r="D71" t="s">
        <v>15</v>
      </c>
      <c r="E71" t="s">
        <v>17</v>
      </c>
      <c r="F71">
        <v>514</v>
      </c>
      <c r="G71">
        <v>82.11</v>
      </c>
      <c r="H71">
        <v>42204.54</v>
      </c>
    </row>
    <row r="72" spans="1:8" x14ac:dyDescent="0.3">
      <c r="A72" s="3">
        <v>45486</v>
      </c>
      <c r="B72" t="s">
        <v>33</v>
      </c>
      <c r="C72" t="s">
        <v>11</v>
      </c>
      <c r="D72" t="s">
        <v>13</v>
      </c>
      <c r="E72" t="s">
        <v>18</v>
      </c>
      <c r="F72">
        <v>200</v>
      </c>
      <c r="G72">
        <v>82.57</v>
      </c>
      <c r="H72">
        <v>16514</v>
      </c>
    </row>
    <row r="73" spans="1:8" x14ac:dyDescent="0.3">
      <c r="A73" s="3">
        <v>45434</v>
      </c>
      <c r="B73" t="s">
        <v>26</v>
      </c>
      <c r="C73" t="s">
        <v>8</v>
      </c>
      <c r="D73" t="s">
        <v>14</v>
      </c>
      <c r="E73" t="s">
        <v>19</v>
      </c>
      <c r="F73">
        <v>517</v>
      </c>
      <c r="G73">
        <v>25.72</v>
      </c>
      <c r="H73">
        <v>13297.24</v>
      </c>
    </row>
    <row r="74" spans="1:8" x14ac:dyDescent="0.3">
      <c r="A74" s="3">
        <v>45524</v>
      </c>
      <c r="B74" t="s">
        <v>30</v>
      </c>
      <c r="C74" t="s">
        <v>8</v>
      </c>
      <c r="D74" t="s">
        <v>14</v>
      </c>
      <c r="E74" t="s">
        <v>19</v>
      </c>
      <c r="F74">
        <v>378</v>
      </c>
      <c r="G74">
        <v>118.77</v>
      </c>
      <c r="H74">
        <v>44895.06</v>
      </c>
    </row>
    <row r="75" spans="1:8" x14ac:dyDescent="0.3">
      <c r="A75" s="3">
        <v>45617</v>
      </c>
      <c r="B75" t="s">
        <v>22</v>
      </c>
      <c r="C75" t="s">
        <v>10</v>
      </c>
      <c r="D75" t="s">
        <v>15</v>
      </c>
      <c r="E75" t="s">
        <v>17</v>
      </c>
      <c r="F75">
        <v>418</v>
      </c>
      <c r="G75">
        <v>116.2</v>
      </c>
      <c r="H75">
        <v>48571.6</v>
      </c>
    </row>
    <row r="76" spans="1:8" x14ac:dyDescent="0.3">
      <c r="A76" s="3">
        <v>45478</v>
      </c>
      <c r="B76" t="s">
        <v>33</v>
      </c>
      <c r="C76" t="s">
        <v>8</v>
      </c>
      <c r="D76" t="s">
        <v>13</v>
      </c>
      <c r="E76" t="s">
        <v>20</v>
      </c>
      <c r="F76">
        <v>833</v>
      </c>
      <c r="G76">
        <v>84.08</v>
      </c>
      <c r="H76">
        <v>70038.64</v>
      </c>
    </row>
    <row r="77" spans="1:8" x14ac:dyDescent="0.3">
      <c r="A77" s="3">
        <v>45375</v>
      </c>
      <c r="B77" t="s">
        <v>28</v>
      </c>
      <c r="C77" t="s">
        <v>10</v>
      </c>
      <c r="D77" t="s">
        <v>13</v>
      </c>
      <c r="E77" t="s">
        <v>18</v>
      </c>
      <c r="F77">
        <v>938</v>
      </c>
      <c r="G77">
        <v>180.96</v>
      </c>
      <c r="H77">
        <v>169740.48</v>
      </c>
    </row>
    <row r="78" spans="1:8" x14ac:dyDescent="0.3">
      <c r="A78" s="3">
        <v>45481</v>
      </c>
      <c r="B78" t="s">
        <v>33</v>
      </c>
      <c r="C78" t="s">
        <v>11</v>
      </c>
      <c r="D78" t="s">
        <v>16</v>
      </c>
      <c r="E78" t="s">
        <v>17</v>
      </c>
      <c r="F78">
        <v>943</v>
      </c>
      <c r="G78">
        <v>43.17</v>
      </c>
      <c r="H78">
        <v>40709.31</v>
      </c>
    </row>
    <row r="79" spans="1:8" x14ac:dyDescent="0.3">
      <c r="A79" s="3">
        <v>45473</v>
      </c>
      <c r="B79" t="s">
        <v>32</v>
      </c>
      <c r="C79" t="s">
        <v>7</v>
      </c>
      <c r="D79" t="s">
        <v>13</v>
      </c>
      <c r="E79" t="s">
        <v>19</v>
      </c>
      <c r="F79">
        <v>126</v>
      </c>
      <c r="G79">
        <v>79.42</v>
      </c>
      <c r="H79">
        <v>10006.92</v>
      </c>
    </row>
    <row r="80" spans="1:8" x14ac:dyDescent="0.3">
      <c r="A80" s="3">
        <v>45399</v>
      </c>
      <c r="B80" t="s">
        <v>27</v>
      </c>
      <c r="C80" t="s">
        <v>7</v>
      </c>
      <c r="D80" t="s">
        <v>13</v>
      </c>
      <c r="E80" t="s">
        <v>19</v>
      </c>
      <c r="F80">
        <v>143</v>
      </c>
      <c r="G80">
        <v>77.88</v>
      </c>
      <c r="H80">
        <v>11136.84</v>
      </c>
    </row>
    <row r="81" spans="1:8" x14ac:dyDescent="0.3">
      <c r="A81" s="3">
        <v>45635</v>
      </c>
      <c r="B81" t="s">
        <v>23</v>
      </c>
      <c r="C81" t="s">
        <v>7</v>
      </c>
      <c r="D81" t="s">
        <v>13</v>
      </c>
      <c r="E81" t="s">
        <v>17</v>
      </c>
      <c r="F81">
        <v>67</v>
      </c>
      <c r="G81">
        <v>36.61</v>
      </c>
      <c r="H81">
        <v>2452.87</v>
      </c>
    </row>
    <row r="82" spans="1:8" x14ac:dyDescent="0.3">
      <c r="A82" s="3">
        <v>45428</v>
      </c>
      <c r="B82" t="s">
        <v>26</v>
      </c>
      <c r="C82" t="s">
        <v>8</v>
      </c>
      <c r="D82" t="s">
        <v>12</v>
      </c>
      <c r="E82" t="s">
        <v>18</v>
      </c>
      <c r="F82">
        <v>565</v>
      </c>
      <c r="G82">
        <v>106.61</v>
      </c>
      <c r="H82">
        <v>60234.65</v>
      </c>
    </row>
    <row r="83" spans="1:8" x14ac:dyDescent="0.3">
      <c r="A83" s="3">
        <v>45651</v>
      </c>
      <c r="B83" t="s">
        <v>23</v>
      </c>
      <c r="C83" t="s">
        <v>11</v>
      </c>
      <c r="D83" t="s">
        <v>16</v>
      </c>
      <c r="E83" t="s">
        <v>20</v>
      </c>
      <c r="F83">
        <v>694</v>
      </c>
      <c r="G83">
        <v>143.80000000000001</v>
      </c>
      <c r="H83">
        <v>99797.2</v>
      </c>
    </row>
    <row r="84" spans="1:8" x14ac:dyDescent="0.3">
      <c r="A84" s="3">
        <v>45641</v>
      </c>
      <c r="B84" t="s">
        <v>23</v>
      </c>
      <c r="C84" t="s">
        <v>8</v>
      </c>
      <c r="D84" t="s">
        <v>14</v>
      </c>
      <c r="E84" t="s">
        <v>20</v>
      </c>
      <c r="F84">
        <v>681</v>
      </c>
      <c r="G84">
        <v>112.1</v>
      </c>
      <c r="H84">
        <v>76340.100000000006</v>
      </c>
    </row>
    <row r="85" spans="1:8" x14ac:dyDescent="0.3">
      <c r="A85" s="3">
        <v>45623</v>
      </c>
      <c r="B85" t="s">
        <v>22</v>
      </c>
      <c r="C85" t="s">
        <v>8</v>
      </c>
      <c r="D85" t="s">
        <v>15</v>
      </c>
      <c r="E85" t="s">
        <v>19</v>
      </c>
      <c r="F85">
        <v>182</v>
      </c>
      <c r="G85">
        <v>48.26</v>
      </c>
      <c r="H85">
        <v>8783.32</v>
      </c>
    </row>
    <row r="86" spans="1:8" x14ac:dyDescent="0.3">
      <c r="A86" s="3">
        <v>45328</v>
      </c>
      <c r="B86" t="s">
        <v>25</v>
      </c>
      <c r="C86" t="s">
        <v>11</v>
      </c>
      <c r="D86" t="s">
        <v>14</v>
      </c>
      <c r="E86" t="s">
        <v>18</v>
      </c>
      <c r="F86">
        <v>838</v>
      </c>
      <c r="G86">
        <v>87.91</v>
      </c>
      <c r="H86">
        <v>73668.58</v>
      </c>
    </row>
    <row r="87" spans="1:8" x14ac:dyDescent="0.3">
      <c r="A87" s="3">
        <v>45603</v>
      </c>
      <c r="B87" t="s">
        <v>22</v>
      </c>
      <c r="C87" t="s">
        <v>11</v>
      </c>
      <c r="D87" t="s">
        <v>16</v>
      </c>
      <c r="E87" t="s">
        <v>20</v>
      </c>
      <c r="F87">
        <v>824</v>
      </c>
      <c r="G87">
        <v>20.47</v>
      </c>
      <c r="H87">
        <v>16867.28</v>
      </c>
    </row>
    <row r="88" spans="1:8" x14ac:dyDescent="0.3">
      <c r="A88" s="3">
        <v>45617</v>
      </c>
      <c r="B88" t="s">
        <v>22</v>
      </c>
      <c r="C88" t="s">
        <v>11</v>
      </c>
      <c r="D88" t="s">
        <v>15</v>
      </c>
      <c r="E88" t="s">
        <v>18</v>
      </c>
      <c r="F88">
        <v>158</v>
      </c>
      <c r="G88">
        <v>176.29</v>
      </c>
      <c r="H88">
        <v>27853.82</v>
      </c>
    </row>
    <row r="89" spans="1:8" x14ac:dyDescent="0.3">
      <c r="A89" s="3">
        <v>45379</v>
      </c>
      <c r="B89" t="s">
        <v>28</v>
      </c>
      <c r="C89" t="s">
        <v>11</v>
      </c>
      <c r="D89" t="s">
        <v>16</v>
      </c>
      <c r="E89" t="s">
        <v>18</v>
      </c>
      <c r="F89">
        <v>89</v>
      </c>
      <c r="G89">
        <v>35.21</v>
      </c>
      <c r="H89">
        <v>3133.69</v>
      </c>
    </row>
    <row r="90" spans="1:8" x14ac:dyDescent="0.3">
      <c r="A90" s="3">
        <v>45565</v>
      </c>
      <c r="B90" t="s">
        <v>31</v>
      </c>
      <c r="C90" t="s">
        <v>7</v>
      </c>
      <c r="D90" t="s">
        <v>13</v>
      </c>
      <c r="E90" t="s">
        <v>19</v>
      </c>
      <c r="F90">
        <v>895</v>
      </c>
      <c r="G90">
        <v>127.51</v>
      </c>
      <c r="H90">
        <v>114121.45</v>
      </c>
    </row>
    <row r="91" spans="1:8" x14ac:dyDescent="0.3">
      <c r="A91" s="3">
        <v>45417</v>
      </c>
      <c r="B91" t="s">
        <v>26</v>
      </c>
      <c r="C91" t="s">
        <v>9</v>
      </c>
      <c r="D91" t="s">
        <v>15</v>
      </c>
      <c r="E91" t="s">
        <v>20</v>
      </c>
      <c r="F91">
        <v>222</v>
      </c>
      <c r="G91">
        <v>197.53</v>
      </c>
      <c r="H91">
        <v>43851.66</v>
      </c>
    </row>
    <row r="92" spans="1:8" x14ac:dyDescent="0.3">
      <c r="A92" s="3">
        <v>45375</v>
      </c>
      <c r="B92" t="s">
        <v>28</v>
      </c>
      <c r="C92" t="s">
        <v>9</v>
      </c>
      <c r="D92" t="s">
        <v>13</v>
      </c>
      <c r="E92" t="s">
        <v>17</v>
      </c>
      <c r="F92">
        <v>212</v>
      </c>
      <c r="G92">
        <v>116.59</v>
      </c>
      <c r="H92">
        <v>24717.08</v>
      </c>
    </row>
    <row r="93" spans="1:8" x14ac:dyDescent="0.3">
      <c r="A93" s="3">
        <v>45528</v>
      </c>
      <c r="B93" t="s">
        <v>30</v>
      </c>
      <c r="C93" t="s">
        <v>11</v>
      </c>
      <c r="D93" t="s">
        <v>14</v>
      </c>
      <c r="E93" t="s">
        <v>19</v>
      </c>
      <c r="F93">
        <v>773</v>
      </c>
      <c r="G93">
        <v>186.33</v>
      </c>
      <c r="H93">
        <v>144033.09</v>
      </c>
    </row>
    <row r="94" spans="1:8" x14ac:dyDescent="0.3">
      <c r="A94" s="3">
        <v>45486</v>
      </c>
      <c r="B94" t="s">
        <v>33</v>
      </c>
      <c r="C94" t="s">
        <v>9</v>
      </c>
      <c r="D94" t="s">
        <v>14</v>
      </c>
      <c r="E94" t="s">
        <v>20</v>
      </c>
      <c r="F94">
        <v>238</v>
      </c>
      <c r="G94">
        <v>62.5</v>
      </c>
      <c r="H94">
        <v>14875</v>
      </c>
    </row>
    <row r="95" spans="1:8" x14ac:dyDescent="0.3">
      <c r="A95" s="3">
        <v>45430</v>
      </c>
      <c r="B95" t="s">
        <v>26</v>
      </c>
      <c r="C95" t="s">
        <v>9</v>
      </c>
      <c r="D95" t="s">
        <v>15</v>
      </c>
      <c r="E95" t="s">
        <v>20</v>
      </c>
      <c r="F95">
        <v>685</v>
      </c>
      <c r="G95">
        <v>156.79</v>
      </c>
      <c r="H95">
        <v>107401.15</v>
      </c>
    </row>
    <row r="96" spans="1:8" x14ac:dyDescent="0.3">
      <c r="A96" s="3">
        <v>45619</v>
      </c>
      <c r="B96" t="s">
        <v>22</v>
      </c>
      <c r="C96" t="s">
        <v>11</v>
      </c>
      <c r="D96" t="s">
        <v>15</v>
      </c>
      <c r="E96" t="s">
        <v>20</v>
      </c>
      <c r="F96">
        <v>236</v>
      </c>
      <c r="G96">
        <v>115.63</v>
      </c>
      <c r="H96">
        <v>27288.68</v>
      </c>
    </row>
    <row r="97" spans="1:8" x14ac:dyDescent="0.3">
      <c r="A97" s="3">
        <v>45644</v>
      </c>
      <c r="B97" t="s">
        <v>23</v>
      </c>
      <c r="C97" t="s">
        <v>9</v>
      </c>
      <c r="D97" t="s">
        <v>16</v>
      </c>
      <c r="E97" t="s">
        <v>20</v>
      </c>
      <c r="F97">
        <v>668</v>
      </c>
      <c r="G97">
        <v>149.69</v>
      </c>
      <c r="H97">
        <v>99992.92</v>
      </c>
    </row>
    <row r="98" spans="1:8" x14ac:dyDescent="0.3">
      <c r="A98" s="3">
        <v>45577</v>
      </c>
      <c r="B98" t="s">
        <v>29</v>
      </c>
      <c r="C98" t="s">
        <v>8</v>
      </c>
      <c r="D98" t="s">
        <v>16</v>
      </c>
      <c r="E98" t="s">
        <v>20</v>
      </c>
      <c r="F98">
        <v>541</v>
      </c>
      <c r="G98">
        <v>31.22</v>
      </c>
      <c r="H98">
        <v>16890.02</v>
      </c>
    </row>
    <row r="99" spans="1:8" x14ac:dyDescent="0.3">
      <c r="A99" s="3">
        <v>45404</v>
      </c>
      <c r="B99" t="s">
        <v>27</v>
      </c>
      <c r="C99" t="s">
        <v>10</v>
      </c>
      <c r="D99" t="s">
        <v>13</v>
      </c>
      <c r="E99" t="s">
        <v>18</v>
      </c>
      <c r="F99">
        <v>450</v>
      </c>
      <c r="G99">
        <v>46.59</v>
      </c>
      <c r="H99">
        <v>20965.5</v>
      </c>
    </row>
    <row r="100" spans="1:8" x14ac:dyDescent="0.3">
      <c r="A100" s="3">
        <v>45642</v>
      </c>
      <c r="B100" t="s">
        <v>23</v>
      </c>
      <c r="C100" t="s">
        <v>10</v>
      </c>
      <c r="D100" t="s">
        <v>15</v>
      </c>
      <c r="E100" t="s">
        <v>19</v>
      </c>
      <c r="F100">
        <v>411</v>
      </c>
      <c r="G100">
        <v>43.96</v>
      </c>
      <c r="H100">
        <v>18067.560000000001</v>
      </c>
    </row>
    <row r="101" spans="1:8" x14ac:dyDescent="0.3">
      <c r="A101" s="3">
        <v>45458</v>
      </c>
      <c r="B101" t="s">
        <v>32</v>
      </c>
      <c r="C101" t="s">
        <v>11</v>
      </c>
      <c r="D101" t="s">
        <v>14</v>
      </c>
      <c r="E101" t="s">
        <v>18</v>
      </c>
      <c r="F101">
        <v>56</v>
      </c>
      <c r="G101">
        <v>143.69</v>
      </c>
      <c r="H101">
        <v>8046.64</v>
      </c>
    </row>
    <row r="102" spans="1:8" x14ac:dyDescent="0.3">
      <c r="A102" s="3">
        <v>45320</v>
      </c>
      <c r="B102" t="s">
        <v>24</v>
      </c>
      <c r="C102" t="s">
        <v>7</v>
      </c>
      <c r="D102" t="s">
        <v>16</v>
      </c>
      <c r="E102" t="s">
        <v>17</v>
      </c>
      <c r="F102">
        <v>242</v>
      </c>
      <c r="G102">
        <v>172</v>
      </c>
      <c r="H102">
        <v>41624</v>
      </c>
    </row>
    <row r="103" spans="1:8" x14ac:dyDescent="0.3">
      <c r="A103" s="3">
        <v>45409</v>
      </c>
      <c r="B103" t="s">
        <v>27</v>
      </c>
      <c r="C103" t="s">
        <v>11</v>
      </c>
      <c r="D103" t="s">
        <v>16</v>
      </c>
      <c r="E103" t="s">
        <v>20</v>
      </c>
      <c r="F103">
        <v>314</v>
      </c>
      <c r="G103">
        <v>154.93</v>
      </c>
      <c r="H103">
        <v>48648.02</v>
      </c>
    </row>
    <row r="104" spans="1:8" x14ac:dyDescent="0.3">
      <c r="A104" s="3">
        <v>45308</v>
      </c>
      <c r="B104" t="s">
        <v>24</v>
      </c>
      <c r="C104" t="s">
        <v>7</v>
      </c>
      <c r="D104" t="s">
        <v>14</v>
      </c>
      <c r="E104" t="s">
        <v>19</v>
      </c>
      <c r="F104">
        <v>535</v>
      </c>
      <c r="G104">
        <v>25.48</v>
      </c>
      <c r="H104">
        <v>13631.8</v>
      </c>
    </row>
    <row r="105" spans="1:8" x14ac:dyDescent="0.3">
      <c r="A105" s="3">
        <v>45453</v>
      </c>
      <c r="B105" t="s">
        <v>32</v>
      </c>
      <c r="C105" t="s">
        <v>10</v>
      </c>
      <c r="D105" t="s">
        <v>16</v>
      </c>
      <c r="E105" t="s">
        <v>20</v>
      </c>
      <c r="F105">
        <v>152</v>
      </c>
      <c r="G105">
        <v>176.1</v>
      </c>
      <c r="H105">
        <v>26767.200000000001</v>
      </c>
    </row>
    <row r="106" spans="1:8" x14ac:dyDescent="0.3">
      <c r="A106" s="3">
        <v>45497</v>
      </c>
      <c r="B106" t="s">
        <v>33</v>
      </c>
      <c r="C106" t="s">
        <v>11</v>
      </c>
      <c r="D106" t="s">
        <v>13</v>
      </c>
      <c r="E106" t="s">
        <v>19</v>
      </c>
      <c r="F106">
        <v>424</v>
      </c>
      <c r="G106">
        <v>83.75</v>
      </c>
      <c r="H106">
        <v>35510</v>
      </c>
    </row>
    <row r="107" spans="1:8" x14ac:dyDescent="0.3">
      <c r="A107" s="3">
        <v>45429</v>
      </c>
      <c r="B107" t="s">
        <v>26</v>
      </c>
      <c r="C107" t="s">
        <v>8</v>
      </c>
      <c r="D107" t="s">
        <v>15</v>
      </c>
      <c r="E107" t="s">
        <v>18</v>
      </c>
      <c r="F107">
        <v>522</v>
      </c>
      <c r="G107">
        <v>91.49</v>
      </c>
      <c r="H107">
        <v>47757.78</v>
      </c>
    </row>
    <row r="108" spans="1:8" x14ac:dyDescent="0.3">
      <c r="A108" s="3">
        <v>45325</v>
      </c>
      <c r="B108" t="s">
        <v>25</v>
      </c>
      <c r="C108" t="s">
        <v>9</v>
      </c>
      <c r="D108" t="s">
        <v>14</v>
      </c>
      <c r="E108" t="s">
        <v>19</v>
      </c>
      <c r="F108">
        <v>382</v>
      </c>
      <c r="G108">
        <v>38.880000000000003</v>
      </c>
      <c r="H108">
        <v>14852.16</v>
      </c>
    </row>
    <row r="109" spans="1:8" x14ac:dyDescent="0.3">
      <c r="A109" s="3">
        <v>45400</v>
      </c>
      <c r="B109" t="s">
        <v>27</v>
      </c>
      <c r="C109" t="s">
        <v>7</v>
      </c>
      <c r="D109" t="s">
        <v>15</v>
      </c>
      <c r="E109" t="s">
        <v>17</v>
      </c>
      <c r="F109">
        <v>575</v>
      </c>
      <c r="G109">
        <v>152.72999999999999</v>
      </c>
      <c r="H109">
        <v>87819.75</v>
      </c>
    </row>
    <row r="110" spans="1:8" x14ac:dyDescent="0.3">
      <c r="A110" s="3">
        <v>45582</v>
      </c>
      <c r="B110" t="s">
        <v>29</v>
      </c>
      <c r="C110" t="s">
        <v>9</v>
      </c>
      <c r="D110" t="s">
        <v>16</v>
      </c>
      <c r="E110" t="s">
        <v>17</v>
      </c>
      <c r="F110">
        <v>895</v>
      </c>
      <c r="G110">
        <v>52.81</v>
      </c>
      <c r="H110">
        <v>47264.95</v>
      </c>
    </row>
    <row r="111" spans="1:8" x14ac:dyDescent="0.3">
      <c r="A111" s="3">
        <v>45453</v>
      </c>
      <c r="B111" t="s">
        <v>32</v>
      </c>
      <c r="C111" t="s">
        <v>9</v>
      </c>
      <c r="D111" t="s">
        <v>16</v>
      </c>
      <c r="E111" t="s">
        <v>19</v>
      </c>
      <c r="F111">
        <v>268</v>
      </c>
      <c r="G111">
        <v>121.51</v>
      </c>
      <c r="H111">
        <v>32564.68</v>
      </c>
    </row>
    <row r="112" spans="1:8" x14ac:dyDescent="0.3">
      <c r="A112" s="3">
        <v>45400</v>
      </c>
      <c r="B112" t="s">
        <v>27</v>
      </c>
      <c r="C112" t="s">
        <v>11</v>
      </c>
      <c r="D112" t="s">
        <v>14</v>
      </c>
      <c r="E112" t="s">
        <v>19</v>
      </c>
      <c r="F112">
        <v>665</v>
      </c>
      <c r="G112">
        <v>171.33</v>
      </c>
      <c r="H112">
        <v>113934.45</v>
      </c>
    </row>
    <row r="113" spans="1:8" x14ac:dyDescent="0.3">
      <c r="A113" s="3">
        <v>45627</v>
      </c>
      <c r="B113" t="s">
        <v>23</v>
      </c>
      <c r="C113" t="s">
        <v>9</v>
      </c>
      <c r="D113" t="s">
        <v>13</v>
      </c>
      <c r="E113" t="s">
        <v>19</v>
      </c>
      <c r="F113">
        <v>480</v>
      </c>
      <c r="G113">
        <v>36.06</v>
      </c>
      <c r="H113">
        <v>17308.8</v>
      </c>
    </row>
    <row r="114" spans="1:8" x14ac:dyDescent="0.3">
      <c r="A114" s="3">
        <v>45547</v>
      </c>
      <c r="B114" t="s">
        <v>31</v>
      </c>
      <c r="C114" t="s">
        <v>8</v>
      </c>
      <c r="D114" t="s">
        <v>12</v>
      </c>
      <c r="E114" t="s">
        <v>19</v>
      </c>
      <c r="F114">
        <v>962</v>
      </c>
      <c r="G114">
        <v>116.36</v>
      </c>
      <c r="H114">
        <v>111938.32</v>
      </c>
    </row>
    <row r="115" spans="1:8" x14ac:dyDescent="0.3">
      <c r="A115" s="3">
        <v>45494</v>
      </c>
      <c r="B115" t="s">
        <v>33</v>
      </c>
      <c r="C115" t="s">
        <v>9</v>
      </c>
      <c r="D115" t="s">
        <v>14</v>
      </c>
      <c r="E115" t="s">
        <v>17</v>
      </c>
      <c r="F115">
        <v>980</v>
      </c>
      <c r="G115">
        <v>61.98</v>
      </c>
      <c r="H115">
        <v>60740.4</v>
      </c>
    </row>
    <row r="116" spans="1:8" x14ac:dyDescent="0.3">
      <c r="A116" s="3">
        <v>45621</v>
      </c>
      <c r="B116" t="s">
        <v>22</v>
      </c>
      <c r="C116" t="s">
        <v>11</v>
      </c>
      <c r="D116" t="s">
        <v>12</v>
      </c>
      <c r="E116" t="s">
        <v>20</v>
      </c>
      <c r="F116">
        <v>21</v>
      </c>
      <c r="G116">
        <v>81.73</v>
      </c>
      <c r="H116">
        <v>1716.33</v>
      </c>
    </row>
    <row r="117" spans="1:8" x14ac:dyDescent="0.3">
      <c r="A117" s="3">
        <v>45526</v>
      </c>
      <c r="B117" t="s">
        <v>30</v>
      </c>
      <c r="C117" t="s">
        <v>8</v>
      </c>
      <c r="D117" t="s">
        <v>12</v>
      </c>
      <c r="E117" t="s">
        <v>19</v>
      </c>
      <c r="F117">
        <v>339</v>
      </c>
      <c r="G117">
        <v>105.31</v>
      </c>
      <c r="H117">
        <v>35700.089999999997</v>
      </c>
    </row>
    <row r="118" spans="1:8" x14ac:dyDescent="0.3">
      <c r="A118" s="3">
        <v>45365</v>
      </c>
      <c r="B118" t="s">
        <v>28</v>
      </c>
      <c r="C118" t="s">
        <v>10</v>
      </c>
      <c r="D118" t="s">
        <v>13</v>
      </c>
      <c r="E118" t="s">
        <v>19</v>
      </c>
      <c r="F118">
        <v>745</v>
      </c>
      <c r="G118">
        <v>83.92</v>
      </c>
      <c r="H118">
        <v>62520.4</v>
      </c>
    </row>
    <row r="119" spans="1:8" x14ac:dyDescent="0.3">
      <c r="A119" s="3">
        <v>45427</v>
      </c>
      <c r="B119" t="s">
        <v>26</v>
      </c>
      <c r="C119" t="s">
        <v>9</v>
      </c>
      <c r="D119" t="s">
        <v>12</v>
      </c>
      <c r="E119" t="s">
        <v>17</v>
      </c>
      <c r="F119">
        <v>793</v>
      </c>
      <c r="G119">
        <v>136.79</v>
      </c>
      <c r="H119">
        <v>108474.47</v>
      </c>
    </row>
    <row r="120" spans="1:8" x14ac:dyDescent="0.3">
      <c r="A120" s="3">
        <v>45363</v>
      </c>
      <c r="B120" t="s">
        <v>28</v>
      </c>
      <c r="C120" t="s">
        <v>11</v>
      </c>
      <c r="D120" t="s">
        <v>12</v>
      </c>
      <c r="E120" t="s">
        <v>17</v>
      </c>
      <c r="F120">
        <v>977</v>
      </c>
      <c r="G120">
        <v>106.32</v>
      </c>
      <c r="H120">
        <v>103874.64</v>
      </c>
    </row>
    <row r="121" spans="1:8" x14ac:dyDescent="0.3">
      <c r="A121" s="3">
        <v>45418</v>
      </c>
      <c r="B121" t="s">
        <v>26</v>
      </c>
      <c r="C121" t="s">
        <v>10</v>
      </c>
      <c r="D121" t="s">
        <v>13</v>
      </c>
      <c r="E121" t="s">
        <v>18</v>
      </c>
      <c r="F121">
        <v>367</v>
      </c>
      <c r="G121">
        <v>125.16</v>
      </c>
      <c r="H121">
        <v>45933.72</v>
      </c>
    </row>
    <row r="122" spans="1:8" x14ac:dyDescent="0.3">
      <c r="A122" s="3">
        <v>45579</v>
      </c>
      <c r="B122" t="s">
        <v>29</v>
      </c>
      <c r="C122" t="s">
        <v>10</v>
      </c>
      <c r="D122" t="s">
        <v>12</v>
      </c>
      <c r="E122" t="s">
        <v>19</v>
      </c>
      <c r="F122">
        <v>981</v>
      </c>
      <c r="G122">
        <v>152.63</v>
      </c>
      <c r="H122">
        <v>149730.03</v>
      </c>
    </row>
    <row r="123" spans="1:8" x14ac:dyDescent="0.3">
      <c r="A123" s="3">
        <v>45567</v>
      </c>
      <c r="B123" t="s">
        <v>29</v>
      </c>
      <c r="C123" t="s">
        <v>7</v>
      </c>
      <c r="D123" t="s">
        <v>12</v>
      </c>
      <c r="E123" t="s">
        <v>18</v>
      </c>
      <c r="F123">
        <v>417</v>
      </c>
      <c r="G123">
        <v>120.39</v>
      </c>
      <c r="H123">
        <v>50202.63</v>
      </c>
    </row>
    <row r="124" spans="1:8" x14ac:dyDescent="0.3">
      <c r="A124" s="3">
        <v>45426</v>
      </c>
      <c r="B124" t="s">
        <v>26</v>
      </c>
      <c r="C124" t="s">
        <v>8</v>
      </c>
      <c r="D124" t="s">
        <v>12</v>
      </c>
      <c r="E124" t="s">
        <v>17</v>
      </c>
      <c r="F124">
        <v>677</v>
      </c>
      <c r="G124">
        <v>125.58</v>
      </c>
      <c r="H124">
        <v>85017.66</v>
      </c>
    </row>
    <row r="125" spans="1:8" x14ac:dyDescent="0.3">
      <c r="A125" s="3">
        <v>45591</v>
      </c>
      <c r="B125" t="s">
        <v>29</v>
      </c>
      <c r="C125" t="s">
        <v>9</v>
      </c>
      <c r="D125" t="s">
        <v>14</v>
      </c>
      <c r="E125" t="s">
        <v>17</v>
      </c>
      <c r="F125">
        <v>382</v>
      </c>
      <c r="G125">
        <v>121.6</v>
      </c>
      <c r="H125">
        <v>46451.199999999997</v>
      </c>
    </row>
    <row r="126" spans="1:8" x14ac:dyDescent="0.3">
      <c r="A126" s="3">
        <v>45511</v>
      </c>
      <c r="B126" t="s">
        <v>30</v>
      </c>
      <c r="C126" t="s">
        <v>11</v>
      </c>
      <c r="D126" t="s">
        <v>14</v>
      </c>
      <c r="E126" t="s">
        <v>20</v>
      </c>
      <c r="F126">
        <v>17</v>
      </c>
      <c r="G126">
        <v>88.18</v>
      </c>
      <c r="H126">
        <v>1499.06</v>
      </c>
    </row>
    <row r="127" spans="1:8" x14ac:dyDescent="0.3">
      <c r="A127" s="3">
        <v>45590</v>
      </c>
      <c r="B127" t="s">
        <v>29</v>
      </c>
      <c r="C127" t="s">
        <v>7</v>
      </c>
      <c r="D127" t="s">
        <v>14</v>
      </c>
      <c r="E127" t="s">
        <v>19</v>
      </c>
      <c r="F127">
        <v>131</v>
      </c>
      <c r="G127">
        <v>80.739999999999995</v>
      </c>
      <c r="H127">
        <v>10576.94</v>
      </c>
    </row>
    <row r="128" spans="1:8" x14ac:dyDescent="0.3">
      <c r="A128" s="3">
        <v>45496</v>
      </c>
      <c r="B128" t="s">
        <v>33</v>
      </c>
      <c r="C128" t="s">
        <v>8</v>
      </c>
      <c r="D128" t="s">
        <v>13</v>
      </c>
      <c r="E128" t="s">
        <v>18</v>
      </c>
      <c r="F128">
        <v>357</v>
      </c>
      <c r="G128">
        <v>181.94</v>
      </c>
      <c r="H128">
        <v>64952.58</v>
      </c>
    </row>
    <row r="129" spans="1:8" x14ac:dyDescent="0.3">
      <c r="A129" s="3">
        <v>45477</v>
      </c>
      <c r="B129" t="s">
        <v>33</v>
      </c>
      <c r="C129" t="s">
        <v>7</v>
      </c>
      <c r="D129" t="s">
        <v>16</v>
      </c>
      <c r="E129" t="s">
        <v>17</v>
      </c>
      <c r="F129">
        <v>685</v>
      </c>
      <c r="G129">
        <v>129.36000000000001</v>
      </c>
      <c r="H129">
        <v>88611.6</v>
      </c>
    </row>
    <row r="130" spans="1:8" x14ac:dyDescent="0.3">
      <c r="A130" s="3">
        <v>45404</v>
      </c>
      <c r="B130" t="s">
        <v>27</v>
      </c>
      <c r="C130" t="s">
        <v>8</v>
      </c>
      <c r="D130" t="s">
        <v>12</v>
      </c>
      <c r="E130" t="s">
        <v>17</v>
      </c>
      <c r="F130">
        <v>99</v>
      </c>
      <c r="G130">
        <v>63.98</v>
      </c>
      <c r="H130">
        <v>6334.02</v>
      </c>
    </row>
    <row r="131" spans="1:8" x14ac:dyDescent="0.3">
      <c r="A131" s="3">
        <v>45362</v>
      </c>
      <c r="B131" t="s">
        <v>28</v>
      </c>
      <c r="C131" t="s">
        <v>8</v>
      </c>
      <c r="D131" t="s">
        <v>12</v>
      </c>
      <c r="E131" t="s">
        <v>18</v>
      </c>
      <c r="F131">
        <v>657</v>
      </c>
      <c r="G131">
        <v>109.68</v>
      </c>
      <c r="H131">
        <v>72059.759999999995</v>
      </c>
    </row>
    <row r="132" spans="1:8" x14ac:dyDescent="0.3">
      <c r="A132" s="3">
        <v>45552</v>
      </c>
      <c r="B132" t="s">
        <v>31</v>
      </c>
      <c r="C132" t="s">
        <v>9</v>
      </c>
      <c r="D132" t="s">
        <v>13</v>
      </c>
      <c r="E132" t="s">
        <v>20</v>
      </c>
      <c r="F132">
        <v>707</v>
      </c>
      <c r="G132">
        <v>79.459999999999994</v>
      </c>
      <c r="H132">
        <v>56178.22</v>
      </c>
    </row>
    <row r="133" spans="1:8" x14ac:dyDescent="0.3">
      <c r="A133" s="3">
        <v>45544</v>
      </c>
      <c r="B133" t="s">
        <v>31</v>
      </c>
      <c r="C133" t="s">
        <v>8</v>
      </c>
      <c r="D133" t="s">
        <v>12</v>
      </c>
      <c r="E133" t="s">
        <v>17</v>
      </c>
      <c r="F133">
        <v>325</v>
      </c>
      <c r="G133">
        <v>188.06</v>
      </c>
      <c r="H133">
        <v>61119.5</v>
      </c>
    </row>
    <row r="134" spans="1:8" x14ac:dyDescent="0.3">
      <c r="A134" s="3">
        <v>45338</v>
      </c>
      <c r="B134" t="s">
        <v>25</v>
      </c>
      <c r="C134" t="s">
        <v>7</v>
      </c>
      <c r="D134" t="s">
        <v>14</v>
      </c>
      <c r="E134" t="s">
        <v>19</v>
      </c>
      <c r="F134">
        <v>187</v>
      </c>
      <c r="G134">
        <v>21.36</v>
      </c>
      <c r="H134">
        <v>3994.32</v>
      </c>
    </row>
    <row r="135" spans="1:8" x14ac:dyDescent="0.3">
      <c r="A135" s="3">
        <v>45316</v>
      </c>
      <c r="B135" t="s">
        <v>24</v>
      </c>
      <c r="C135" t="s">
        <v>8</v>
      </c>
      <c r="D135" t="s">
        <v>16</v>
      </c>
      <c r="E135" t="s">
        <v>17</v>
      </c>
      <c r="F135">
        <v>549</v>
      </c>
      <c r="G135">
        <v>60.56</v>
      </c>
      <c r="H135">
        <v>33247.440000000002</v>
      </c>
    </row>
    <row r="136" spans="1:8" x14ac:dyDescent="0.3">
      <c r="A136" s="3">
        <v>45348</v>
      </c>
      <c r="B136" t="s">
        <v>25</v>
      </c>
      <c r="C136" t="s">
        <v>9</v>
      </c>
      <c r="D136" t="s">
        <v>15</v>
      </c>
      <c r="E136" t="s">
        <v>19</v>
      </c>
      <c r="F136">
        <v>741</v>
      </c>
      <c r="G136">
        <v>85.76</v>
      </c>
      <c r="H136">
        <v>63548.160000000003</v>
      </c>
    </row>
    <row r="137" spans="1:8" x14ac:dyDescent="0.3">
      <c r="A137" s="3">
        <v>45370</v>
      </c>
      <c r="B137" t="s">
        <v>28</v>
      </c>
      <c r="C137" t="s">
        <v>9</v>
      </c>
      <c r="D137" t="s">
        <v>12</v>
      </c>
      <c r="E137" t="s">
        <v>18</v>
      </c>
      <c r="F137">
        <v>878</v>
      </c>
      <c r="G137">
        <v>107.81</v>
      </c>
      <c r="H137">
        <v>94657.18</v>
      </c>
    </row>
    <row r="138" spans="1:8" x14ac:dyDescent="0.3">
      <c r="A138" s="3">
        <v>45613</v>
      </c>
      <c r="B138" t="s">
        <v>22</v>
      </c>
      <c r="C138" t="s">
        <v>7</v>
      </c>
      <c r="D138" t="s">
        <v>14</v>
      </c>
      <c r="E138" t="s">
        <v>19</v>
      </c>
      <c r="F138">
        <v>50</v>
      </c>
      <c r="G138">
        <v>173.15</v>
      </c>
      <c r="H138">
        <v>8657.5</v>
      </c>
    </row>
    <row r="139" spans="1:8" x14ac:dyDescent="0.3">
      <c r="A139" s="3">
        <v>45373</v>
      </c>
      <c r="B139" t="s">
        <v>28</v>
      </c>
      <c r="C139" t="s">
        <v>10</v>
      </c>
      <c r="D139" t="s">
        <v>15</v>
      </c>
      <c r="E139" t="s">
        <v>18</v>
      </c>
      <c r="F139">
        <v>749</v>
      </c>
      <c r="G139">
        <v>35.82</v>
      </c>
      <c r="H139">
        <v>26829.18</v>
      </c>
    </row>
    <row r="140" spans="1:8" x14ac:dyDescent="0.3">
      <c r="A140" s="3">
        <v>45640</v>
      </c>
      <c r="B140" t="s">
        <v>23</v>
      </c>
      <c r="C140" t="s">
        <v>10</v>
      </c>
      <c r="D140" t="s">
        <v>16</v>
      </c>
      <c r="E140" t="s">
        <v>19</v>
      </c>
      <c r="F140">
        <v>713</v>
      </c>
      <c r="G140">
        <v>165.06</v>
      </c>
      <c r="H140">
        <v>117687.78</v>
      </c>
    </row>
    <row r="141" spans="1:8" x14ac:dyDescent="0.3">
      <c r="A141" s="3">
        <v>45508</v>
      </c>
      <c r="B141" t="s">
        <v>30</v>
      </c>
      <c r="C141" t="s">
        <v>8</v>
      </c>
      <c r="D141" t="s">
        <v>15</v>
      </c>
      <c r="E141" t="s">
        <v>18</v>
      </c>
      <c r="F141">
        <v>932</v>
      </c>
      <c r="G141">
        <v>30.02</v>
      </c>
      <c r="H141">
        <v>27978.639999999999</v>
      </c>
    </row>
    <row r="142" spans="1:8" x14ac:dyDescent="0.3">
      <c r="A142" s="3">
        <v>45597</v>
      </c>
      <c r="B142" t="s">
        <v>22</v>
      </c>
      <c r="C142" t="s">
        <v>11</v>
      </c>
      <c r="D142" t="s">
        <v>14</v>
      </c>
      <c r="E142" t="s">
        <v>19</v>
      </c>
      <c r="F142">
        <v>511</v>
      </c>
      <c r="G142">
        <v>171.62</v>
      </c>
      <c r="H142">
        <v>87697.82</v>
      </c>
    </row>
    <row r="143" spans="1:8" x14ac:dyDescent="0.3">
      <c r="A143" s="3">
        <v>45324</v>
      </c>
      <c r="B143" t="s">
        <v>25</v>
      </c>
      <c r="C143" t="s">
        <v>8</v>
      </c>
      <c r="D143" t="s">
        <v>15</v>
      </c>
      <c r="E143" t="s">
        <v>20</v>
      </c>
      <c r="F143">
        <v>968</v>
      </c>
      <c r="G143">
        <v>29.29</v>
      </c>
      <c r="H143">
        <v>28352.720000000001</v>
      </c>
    </row>
    <row r="144" spans="1:8" x14ac:dyDescent="0.3">
      <c r="A144" s="3">
        <v>45489</v>
      </c>
      <c r="B144" t="s">
        <v>33</v>
      </c>
      <c r="C144" t="s">
        <v>7</v>
      </c>
      <c r="D144" t="s">
        <v>13</v>
      </c>
      <c r="E144" t="s">
        <v>19</v>
      </c>
      <c r="F144">
        <v>154</v>
      </c>
      <c r="G144">
        <v>23.28</v>
      </c>
      <c r="H144">
        <v>3585.12</v>
      </c>
    </row>
    <row r="145" spans="1:8" x14ac:dyDescent="0.3">
      <c r="A145" s="3">
        <v>45487</v>
      </c>
      <c r="B145" t="s">
        <v>33</v>
      </c>
      <c r="C145" t="s">
        <v>7</v>
      </c>
      <c r="D145" t="s">
        <v>15</v>
      </c>
      <c r="E145" t="s">
        <v>19</v>
      </c>
      <c r="F145">
        <v>210</v>
      </c>
      <c r="G145">
        <v>145.44999999999999</v>
      </c>
      <c r="H145">
        <v>30544.5</v>
      </c>
    </row>
    <row r="146" spans="1:8" x14ac:dyDescent="0.3">
      <c r="A146" s="3">
        <v>45597</v>
      </c>
      <c r="B146" t="s">
        <v>22</v>
      </c>
      <c r="C146" t="s">
        <v>7</v>
      </c>
      <c r="D146" t="s">
        <v>12</v>
      </c>
      <c r="E146" t="s">
        <v>20</v>
      </c>
      <c r="F146">
        <v>938</v>
      </c>
      <c r="G146">
        <v>199.51</v>
      </c>
      <c r="H146">
        <v>187140.38</v>
      </c>
    </row>
    <row r="147" spans="1:8" x14ac:dyDescent="0.3">
      <c r="A147" s="3">
        <v>45531</v>
      </c>
      <c r="B147" t="s">
        <v>30</v>
      </c>
      <c r="C147" t="s">
        <v>7</v>
      </c>
      <c r="D147" t="s">
        <v>12</v>
      </c>
      <c r="E147" t="s">
        <v>17</v>
      </c>
      <c r="F147">
        <v>733</v>
      </c>
      <c r="G147">
        <v>181.39</v>
      </c>
      <c r="H147">
        <v>132958.87</v>
      </c>
    </row>
    <row r="148" spans="1:8" x14ac:dyDescent="0.3">
      <c r="A148" s="3">
        <v>45562</v>
      </c>
      <c r="B148" t="s">
        <v>31</v>
      </c>
      <c r="C148" t="s">
        <v>7</v>
      </c>
      <c r="D148" t="s">
        <v>13</v>
      </c>
      <c r="E148" t="s">
        <v>17</v>
      </c>
      <c r="F148">
        <v>470</v>
      </c>
      <c r="G148">
        <v>123.68</v>
      </c>
      <c r="H148">
        <v>58129.599999999999</v>
      </c>
    </row>
    <row r="149" spans="1:8" x14ac:dyDescent="0.3">
      <c r="A149" s="3">
        <v>45420</v>
      </c>
      <c r="B149" t="s">
        <v>26</v>
      </c>
      <c r="C149" t="s">
        <v>9</v>
      </c>
      <c r="D149" t="s">
        <v>14</v>
      </c>
      <c r="E149" t="s">
        <v>19</v>
      </c>
      <c r="F149">
        <v>741</v>
      </c>
      <c r="G149">
        <v>185.13</v>
      </c>
      <c r="H149">
        <v>137181.32999999999</v>
      </c>
    </row>
    <row r="150" spans="1:8" x14ac:dyDescent="0.3">
      <c r="A150" s="3">
        <v>45575</v>
      </c>
      <c r="B150" t="s">
        <v>29</v>
      </c>
      <c r="C150" t="s">
        <v>10</v>
      </c>
      <c r="D150" t="s">
        <v>12</v>
      </c>
      <c r="E150" t="s">
        <v>20</v>
      </c>
      <c r="F150">
        <v>761</v>
      </c>
      <c r="G150">
        <v>20.95</v>
      </c>
      <c r="H150">
        <v>15942.95</v>
      </c>
    </row>
    <row r="151" spans="1:8" x14ac:dyDescent="0.3">
      <c r="A151" s="3">
        <v>45297</v>
      </c>
      <c r="B151" t="s">
        <v>24</v>
      </c>
      <c r="C151" t="s">
        <v>7</v>
      </c>
      <c r="D151" t="s">
        <v>16</v>
      </c>
      <c r="E151" t="s">
        <v>19</v>
      </c>
      <c r="F151">
        <v>934</v>
      </c>
      <c r="G151">
        <v>195.51</v>
      </c>
      <c r="H151">
        <v>182606.34</v>
      </c>
    </row>
    <row r="152" spans="1:8" x14ac:dyDescent="0.3">
      <c r="A152" s="3">
        <v>45640</v>
      </c>
      <c r="B152" t="s">
        <v>23</v>
      </c>
      <c r="C152" t="s">
        <v>11</v>
      </c>
      <c r="D152" t="s">
        <v>12</v>
      </c>
      <c r="E152" t="s">
        <v>18</v>
      </c>
      <c r="F152">
        <v>918</v>
      </c>
      <c r="G152">
        <v>108.33</v>
      </c>
      <c r="H152">
        <v>99446.94</v>
      </c>
    </row>
    <row r="153" spans="1:8" x14ac:dyDescent="0.3">
      <c r="A153" s="3">
        <v>45350</v>
      </c>
      <c r="B153" t="s">
        <v>25</v>
      </c>
      <c r="C153" t="s">
        <v>11</v>
      </c>
      <c r="D153" t="s">
        <v>12</v>
      </c>
      <c r="E153" t="s">
        <v>18</v>
      </c>
      <c r="F153">
        <v>567</v>
      </c>
      <c r="G153">
        <v>150.12</v>
      </c>
      <c r="H153">
        <v>85118.04</v>
      </c>
    </row>
    <row r="154" spans="1:8" x14ac:dyDescent="0.3">
      <c r="A154" s="3">
        <v>45641</v>
      </c>
      <c r="B154" t="s">
        <v>23</v>
      </c>
      <c r="C154" t="s">
        <v>11</v>
      </c>
      <c r="D154" t="s">
        <v>14</v>
      </c>
      <c r="E154" t="s">
        <v>19</v>
      </c>
      <c r="F154">
        <v>556</v>
      </c>
      <c r="G154">
        <v>167.76</v>
      </c>
      <c r="H154">
        <v>93274.559999999998</v>
      </c>
    </row>
    <row r="155" spans="1:8" x14ac:dyDescent="0.3">
      <c r="A155" s="3">
        <v>45566</v>
      </c>
      <c r="B155" t="s">
        <v>29</v>
      </c>
      <c r="C155" t="s">
        <v>11</v>
      </c>
      <c r="D155" t="s">
        <v>15</v>
      </c>
      <c r="E155" t="s">
        <v>17</v>
      </c>
      <c r="F155">
        <v>262</v>
      </c>
      <c r="G155">
        <v>149.32</v>
      </c>
      <c r="H155">
        <v>39121.839999999997</v>
      </c>
    </row>
    <row r="156" spans="1:8" x14ac:dyDescent="0.3">
      <c r="A156" s="3">
        <v>45428</v>
      </c>
      <c r="B156" t="s">
        <v>26</v>
      </c>
      <c r="C156" t="s">
        <v>9</v>
      </c>
      <c r="D156" t="s">
        <v>12</v>
      </c>
      <c r="E156" t="s">
        <v>17</v>
      </c>
      <c r="F156">
        <v>399</v>
      </c>
      <c r="G156">
        <v>116.31</v>
      </c>
      <c r="H156">
        <v>46407.69</v>
      </c>
    </row>
    <row r="157" spans="1:8" x14ac:dyDescent="0.3">
      <c r="A157" s="3">
        <v>45620</v>
      </c>
      <c r="B157" t="s">
        <v>22</v>
      </c>
      <c r="C157" t="s">
        <v>11</v>
      </c>
      <c r="D157" t="s">
        <v>13</v>
      </c>
      <c r="E157" t="s">
        <v>19</v>
      </c>
      <c r="F157">
        <v>603</v>
      </c>
      <c r="G157">
        <v>105.79</v>
      </c>
      <c r="H157">
        <v>63791.37</v>
      </c>
    </row>
    <row r="158" spans="1:8" x14ac:dyDescent="0.3">
      <c r="A158" s="3">
        <v>45466</v>
      </c>
      <c r="B158" t="s">
        <v>32</v>
      </c>
      <c r="C158" t="s">
        <v>7</v>
      </c>
      <c r="D158" t="s">
        <v>15</v>
      </c>
      <c r="E158" t="s">
        <v>19</v>
      </c>
      <c r="F158">
        <v>892</v>
      </c>
      <c r="G158">
        <v>170.94</v>
      </c>
      <c r="H158">
        <v>152478.48000000001</v>
      </c>
    </row>
    <row r="159" spans="1:8" x14ac:dyDescent="0.3">
      <c r="A159" s="3">
        <v>45349</v>
      </c>
      <c r="B159" t="s">
        <v>25</v>
      </c>
      <c r="C159" t="s">
        <v>8</v>
      </c>
      <c r="D159" t="s">
        <v>16</v>
      </c>
      <c r="E159" t="s">
        <v>18</v>
      </c>
      <c r="F159">
        <v>265</v>
      </c>
      <c r="G159">
        <v>56.91</v>
      </c>
      <c r="H159">
        <v>15081.15</v>
      </c>
    </row>
    <row r="160" spans="1:8" x14ac:dyDescent="0.3">
      <c r="A160" s="3">
        <v>45442</v>
      </c>
      <c r="B160" t="s">
        <v>26</v>
      </c>
      <c r="C160" t="s">
        <v>11</v>
      </c>
      <c r="D160" t="s">
        <v>14</v>
      </c>
      <c r="E160" t="s">
        <v>17</v>
      </c>
      <c r="F160">
        <v>718</v>
      </c>
      <c r="G160">
        <v>194.24</v>
      </c>
      <c r="H160">
        <v>139464.32000000001</v>
      </c>
    </row>
    <row r="161" spans="1:8" x14ac:dyDescent="0.3">
      <c r="A161" s="3">
        <v>45514</v>
      </c>
      <c r="B161" t="s">
        <v>30</v>
      </c>
      <c r="C161" t="s">
        <v>9</v>
      </c>
      <c r="D161" t="s">
        <v>16</v>
      </c>
      <c r="E161" t="s">
        <v>19</v>
      </c>
      <c r="F161">
        <v>824</v>
      </c>
      <c r="G161">
        <v>147.97</v>
      </c>
      <c r="H161">
        <v>121927.28</v>
      </c>
    </row>
    <row r="162" spans="1:8" x14ac:dyDescent="0.3">
      <c r="A162" s="3">
        <v>45372</v>
      </c>
      <c r="B162" t="s">
        <v>28</v>
      </c>
      <c r="C162" t="s">
        <v>9</v>
      </c>
      <c r="D162" t="s">
        <v>15</v>
      </c>
      <c r="E162" t="s">
        <v>18</v>
      </c>
      <c r="F162">
        <v>930</v>
      </c>
      <c r="G162">
        <v>55.91</v>
      </c>
      <c r="H162">
        <v>51996.3</v>
      </c>
    </row>
    <row r="163" spans="1:8" x14ac:dyDescent="0.3">
      <c r="A163" s="3">
        <v>45524</v>
      </c>
      <c r="B163" t="s">
        <v>30</v>
      </c>
      <c r="C163" t="s">
        <v>11</v>
      </c>
      <c r="D163" t="s">
        <v>15</v>
      </c>
      <c r="E163" t="s">
        <v>17</v>
      </c>
      <c r="F163">
        <v>459</v>
      </c>
      <c r="G163">
        <v>152.52000000000001</v>
      </c>
      <c r="H163">
        <v>70006.679999999993</v>
      </c>
    </row>
    <row r="164" spans="1:8" x14ac:dyDescent="0.3">
      <c r="A164" s="3">
        <v>45293</v>
      </c>
      <c r="B164" t="s">
        <v>24</v>
      </c>
      <c r="C164" t="s">
        <v>8</v>
      </c>
      <c r="D164" t="s">
        <v>15</v>
      </c>
      <c r="E164" t="s">
        <v>20</v>
      </c>
      <c r="F164">
        <v>19</v>
      </c>
      <c r="G164">
        <v>115.37</v>
      </c>
      <c r="H164">
        <v>2192.0300000000002</v>
      </c>
    </row>
    <row r="165" spans="1:8" x14ac:dyDescent="0.3">
      <c r="A165" s="3">
        <v>45426</v>
      </c>
      <c r="B165" t="s">
        <v>26</v>
      </c>
      <c r="C165" t="s">
        <v>11</v>
      </c>
      <c r="D165" t="s">
        <v>16</v>
      </c>
      <c r="E165" t="s">
        <v>18</v>
      </c>
      <c r="F165">
        <v>833</v>
      </c>
      <c r="G165">
        <v>147.30000000000001</v>
      </c>
      <c r="H165">
        <v>122700.9</v>
      </c>
    </row>
    <row r="166" spans="1:8" x14ac:dyDescent="0.3">
      <c r="A166" s="3">
        <v>45548</v>
      </c>
      <c r="B166" t="s">
        <v>31</v>
      </c>
      <c r="C166" t="s">
        <v>9</v>
      </c>
      <c r="D166" t="s">
        <v>15</v>
      </c>
      <c r="E166" t="s">
        <v>17</v>
      </c>
      <c r="F166">
        <v>807</v>
      </c>
      <c r="G166">
        <v>158.19999999999999</v>
      </c>
      <c r="H166">
        <v>127667.4</v>
      </c>
    </row>
    <row r="167" spans="1:8" x14ac:dyDescent="0.3">
      <c r="A167" s="3">
        <v>45383</v>
      </c>
      <c r="B167" t="s">
        <v>27</v>
      </c>
      <c r="C167" t="s">
        <v>10</v>
      </c>
      <c r="D167" t="s">
        <v>16</v>
      </c>
      <c r="E167" t="s">
        <v>17</v>
      </c>
      <c r="F167">
        <v>251</v>
      </c>
      <c r="G167">
        <v>35.71</v>
      </c>
      <c r="H167">
        <v>8963.2099999999991</v>
      </c>
    </row>
    <row r="168" spans="1:8" x14ac:dyDescent="0.3">
      <c r="A168" s="3">
        <v>45551</v>
      </c>
      <c r="B168" t="s">
        <v>31</v>
      </c>
      <c r="C168" t="s">
        <v>7</v>
      </c>
      <c r="D168" t="s">
        <v>15</v>
      </c>
      <c r="E168" t="s">
        <v>18</v>
      </c>
      <c r="F168">
        <v>260</v>
      </c>
      <c r="G168">
        <v>111.1</v>
      </c>
      <c r="H168">
        <v>28886</v>
      </c>
    </row>
    <row r="169" spans="1:8" x14ac:dyDescent="0.3">
      <c r="A169" s="3">
        <v>45346</v>
      </c>
      <c r="B169" t="s">
        <v>25</v>
      </c>
      <c r="C169" t="s">
        <v>9</v>
      </c>
      <c r="D169" t="s">
        <v>13</v>
      </c>
      <c r="E169" t="s">
        <v>20</v>
      </c>
      <c r="F169">
        <v>886</v>
      </c>
      <c r="G169">
        <v>187.76</v>
      </c>
      <c r="H169">
        <v>166355.35999999999</v>
      </c>
    </row>
    <row r="170" spans="1:8" x14ac:dyDescent="0.3">
      <c r="A170" s="3">
        <v>45612</v>
      </c>
      <c r="B170" t="s">
        <v>22</v>
      </c>
      <c r="C170" t="s">
        <v>11</v>
      </c>
      <c r="D170" t="s">
        <v>15</v>
      </c>
      <c r="E170" t="s">
        <v>18</v>
      </c>
      <c r="F170">
        <v>14</v>
      </c>
      <c r="G170">
        <v>77.72</v>
      </c>
      <c r="H170">
        <v>1088.08</v>
      </c>
    </row>
    <row r="171" spans="1:8" x14ac:dyDescent="0.3">
      <c r="A171" s="3">
        <v>45444</v>
      </c>
      <c r="B171" t="s">
        <v>32</v>
      </c>
      <c r="C171" t="s">
        <v>7</v>
      </c>
      <c r="D171" t="s">
        <v>16</v>
      </c>
      <c r="E171" t="s">
        <v>17</v>
      </c>
      <c r="F171">
        <v>128</v>
      </c>
      <c r="G171">
        <v>126.9</v>
      </c>
      <c r="H171">
        <v>16243.2</v>
      </c>
    </row>
    <row r="172" spans="1:8" x14ac:dyDescent="0.3">
      <c r="A172" s="3">
        <v>45619</v>
      </c>
      <c r="B172" t="s">
        <v>22</v>
      </c>
      <c r="C172" t="s">
        <v>11</v>
      </c>
      <c r="D172" t="s">
        <v>12</v>
      </c>
      <c r="E172" t="s">
        <v>19</v>
      </c>
      <c r="F172">
        <v>810</v>
      </c>
      <c r="G172">
        <v>86.46</v>
      </c>
      <c r="H172">
        <v>70032.600000000006</v>
      </c>
    </row>
    <row r="173" spans="1:8" x14ac:dyDescent="0.3">
      <c r="A173" s="3">
        <v>45551</v>
      </c>
      <c r="B173" t="s">
        <v>31</v>
      </c>
      <c r="C173" t="s">
        <v>11</v>
      </c>
      <c r="D173" t="s">
        <v>15</v>
      </c>
      <c r="E173" t="s">
        <v>19</v>
      </c>
      <c r="F173">
        <v>383</v>
      </c>
      <c r="G173">
        <v>101.77</v>
      </c>
      <c r="H173">
        <v>38977.910000000003</v>
      </c>
    </row>
    <row r="174" spans="1:8" x14ac:dyDescent="0.3">
      <c r="A174" s="3">
        <v>45603</v>
      </c>
      <c r="B174" t="s">
        <v>22</v>
      </c>
      <c r="C174" t="s">
        <v>10</v>
      </c>
      <c r="D174" t="s">
        <v>12</v>
      </c>
      <c r="E174" t="s">
        <v>18</v>
      </c>
      <c r="F174">
        <v>74</v>
      </c>
      <c r="G174">
        <v>118.75</v>
      </c>
      <c r="H174">
        <v>8787.5</v>
      </c>
    </row>
    <row r="175" spans="1:8" x14ac:dyDescent="0.3">
      <c r="A175" s="3">
        <v>45393</v>
      </c>
      <c r="B175" t="s">
        <v>27</v>
      </c>
      <c r="C175" t="s">
        <v>7</v>
      </c>
      <c r="D175" t="s">
        <v>13</v>
      </c>
      <c r="E175" t="s">
        <v>17</v>
      </c>
      <c r="F175">
        <v>155</v>
      </c>
      <c r="G175">
        <v>118.81</v>
      </c>
      <c r="H175">
        <v>18415.55</v>
      </c>
    </row>
    <row r="176" spans="1:8" x14ac:dyDescent="0.3">
      <c r="A176" s="3">
        <v>45370</v>
      </c>
      <c r="B176" t="s">
        <v>28</v>
      </c>
      <c r="C176" t="s">
        <v>7</v>
      </c>
      <c r="D176" t="s">
        <v>14</v>
      </c>
      <c r="E176" t="s">
        <v>19</v>
      </c>
      <c r="F176">
        <v>233</v>
      </c>
      <c r="G176">
        <v>56.31</v>
      </c>
      <c r="H176">
        <v>13120.23</v>
      </c>
    </row>
    <row r="177" spans="1:8" x14ac:dyDescent="0.3">
      <c r="A177" s="3">
        <v>45483</v>
      </c>
      <c r="B177" t="s">
        <v>33</v>
      </c>
      <c r="C177" t="s">
        <v>10</v>
      </c>
      <c r="D177" t="s">
        <v>13</v>
      </c>
      <c r="E177" t="s">
        <v>17</v>
      </c>
      <c r="F177">
        <v>248</v>
      </c>
      <c r="G177">
        <v>143.22</v>
      </c>
      <c r="H177">
        <v>35518.559999999998</v>
      </c>
    </row>
    <row r="178" spans="1:8" x14ac:dyDescent="0.3">
      <c r="A178" s="3">
        <v>45374</v>
      </c>
      <c r="B178" t="s">
        <v>28</v>
      </c>
      <c r="C178" t="s">
        <v>9</v>
      </c>
      <c r="D178" t="s">
        <v>15</v>
      </c>
      <c r="E178" t="s">
        <v>18</v>
      </c>
      <c r="F178">
        <v>186</v>
      </c>
      <c r="G178">
        <v>35.82</v>
      </c>
      <c r="H178">
        <v>6662.52</v>
      </c>
    </row>
    <row r="179" spans="1:8" x14ac:dyDescent="0.3">
      <c r="A179" s="3">
        <v>45568</v>
      </c>
      <c r="B179" t="s">
        <v>29</v>
      </c>
      <c r="C179" t="s">
        <v>11</v>
      </c>
      <c r="D179" t="s">
        <v>12</v>
      </c>
      <c r="E179" t="s">
        <v>19</v>
      </c>
      <c r="F179">
        <v>788</v>
      </c>
      <c r="G179">
        <v>44.99</v>
      </c>
      <c r="H179">
        <v>35452.120000000003</v>
      </c>
    </row>
    <row r="180" spans="1:8" x14ac:dyDescent="0.3">
      <c r="A180" s="3">
        <v>45563</v>
      </c>
      <c r="B180" t="s">
        <v>31</v>
      </c>
      <c r="C180" t="s">
        <v>8</v>
      </c>
      <c r="D180" t="s">
        <v>12</v>
      </c>
      <c r="E180" t="s">
        <v>17</v>
      </c>
      <c r="F180">
        <v>862</v>
      </c>
      <c r="G180">
        <v>20.49</v>
      </c>
      <c r="H180">
        <v>17662.38</v>
      </c>
    </row>
    <row r="181" spans="1:8" x14ac:dyDescent="0.3">
      <c r="A181" s="3">
        <v>45292</v>
      </c>
      <c r="B181" t="s">
        <v>24</v>
      </c>
      <c r="C181" t="s">
        <v>11</v>
      </c>
      <c r="D181" t="s">
        <v>16</v>
      </c>
      <c r="E181" t="s">
        <v>19</v>
      </c>
      <c r="F181">
        <v>291</v>
      </c>
      <c r="G181">
        <v>41.01</v>
      </c>
      <c r="H181">
        <v>11933.91</v>
      </c>
    </row>
    <row r="182" spans="1:8" x14ac:dyDescent="0.3">
      <c r="A182" s="3">
        <v>45598</v>
      </c>
      <c r="B182" t="s">
        <v>22</v>
      </c>
      <c r="C182" t="s">
        <v>11</v>
      </c>
      <c r="D182" t="s">
        <v>12</v>
      </c>
      <c r="E182" t="s">
        <v>18</v>
      </c>
      <c r="F182">
        <v>72</v>
      </c>
      <c r="G182">
        <v>105.17</v>
      </c>
      <c r="H182">
        <v>7572.24</v>
      </c>
    </row>
    <row r="183" spans="1:8" x14ac:dyDescent="0.3">
      <c r="A183" s="3">
        <v>45457</v>
      </c>
      <c r="B183" t="s">
        <v>32</v>
      </c>
      <c r="C183" t="s">
        <v>9</v>
      </c>
      <c r="D183" t="s">
        <v>16</v>
      </c>
      <c r="E183" t="s">
        <v>17</v>
      </c>
      <c r="F183">
        <v>226</v>
      </c>
      <c r="G183">
        <v>129.1</v>
      </c>
      <c r="H183">
        <v>29176.6</v>
      </c>
    </row>
    <row r="184" spans="1:8" x14ac:dyDescent="0.3">
      <c r="A184" s="3">
        <v>45542</v>
      </c>
      <c r="B184" t="s">
        <v>31</v>
      </c>
      <c r="C184" t="s">
        <v>11</v>
      </c>
      <c r="D184" t="s">
        <v>14</v>
      </c>
      <c r="E184" t="s">
        <v>19</v>
      </c>
      <c r="F184">
        <v>863</v>
      </c>
      <c r="G184">
        <v>162.97</v>
      </c>
      <c r="H184">
        <v>140643.10999999999</v>
      </c>
    </row>
    <row r="185" spans="1:8" x14ac:dyDescent="0.3">
      <c r="A185" s="3">
        <v>45301</v>
      </c>
      <c r="B185" t="s">
        <v>24</v>
      </c>
      <c r="C185" t="s">
        <v>10</v>
      </c>
      <c r="D185" t="s">
        <v>15</v>
      </c>
      <c r="E185" t="s">
        <v>18</v>
      </c>
      <c r="F185">
        <v>836</v>
      </c>
      <c r="G185">
        <v>39.21</v>
      </c>
      <c r="H185">
        <v>32779.56</v>
      </c>
    </row>
    <row r="186" spans="1:8" x14ac:dyDescent="0.3">
      <c r="A186" s="3">
        <v>45349</v>
      </c>
      <c r="B186" t="s">
        <v>25</v>
      </c>
      <c r="C186" t="s">
        <v>10</v>
      </c>
      <c r="D186" t="s">
        <v>16</v>
      </c>
      <c r="E186" t="s">
        <v>19</v>
      </c>
      <c r="F186">
        <v>804</v>
      </c>
      <c r="G186">
        <v>173.13</v>
      </c>
      <c r="H186">
        <v>139196.51999999999</v>
      </c>
    </row>
    <row r="187" spans="1:8" x14ac:dyDescent="0.3">
      <c r="A187" s="3">
        <v>45477</v>
      </c>
      <c r="B187" t="s">
        <v>33</v>
      </c>
      <c r="C187" t="s">
        <v>7</v>
      </c>
      <c r="D187" t="s">
        <v>14</v>
      </c>
      <c r="E187" t="s">
        <v>19</v>
      </c>
      <c r="F187">
        <v>698</v>
      </c>
      <c r="G187">
        <v>154.28</v>
      </c>
      <c r="H187">
        <v>107687.44</v>
      </c>
    </row>
    <row r="188" spans="1:8" x14ac:dyDescent="0.3">
      <c r="A188" s="3">
        <v>45449</v>
      </c>
      <c r="B188" t="s">
        <v>32</v>
      </c>
      <c r="C188" t="s">
        <v>8</v>
      </c>
      <c r="D188" t="s">
        <v>12</v>
      </c>
      <c r="E188" t="s">
        <v>20</v>
      </c>
      <c r="F188">
        <v>470</v>
      </c>
      <c r="G188">
        <v>93.53</v>
      </c>
      <c r="H188">
        <v>43959.1</v>
      </c>
    </row>
    <row r="189" spans="1:8" x14ac:dyDescent="0.3">
      <c r="A189" s="3">
        <v>45414</v>
      </c>
      <c r="B189" t="s">
        <v>26</v>
      </c>
      <c r="C189" t="s">
        <v>11</v>
      </c>
      <c r="D189" t="s">
        <v>12</v>
      </c>
      <c r="E189" t="s">
        <v>20</v>
      </c>
      <c r="F189">
        <v>938</v>
      </c>
      <c r="G189">
        <v>187.93</v>
      </c>
      <c r="H189">
        <v>176278.34</v>
      </c>
    </row>
    <row r="190" spans="1:8" x14ac:dyDescent="0.3">
      <c r="A190" s="3">
        <v>45321</v>
      </c>
      <c r="B190" t="s">
        <v>24</v>
      </c>
      <c r="C190" t="s">
        <v>11</v>
      </c>
      <c r="D190" t="s">
        <v>14</v>
      </c>
      <c r="E190" t="s">
        <v>18</v>
      </c>
      <c r="F190">
        <v>619</v>
      </c>
      <c r="G190">
        <v>198.37</v>
      </c>
      <c r="H190">
        <v>122791.03</v>
      </c>
    </row>
    <row r="191" spans="1:8" x14ac:dyDescent="0.3">
      <c r="A191" s="3">
        <v>45415</v>
      </c>
      <c r="B191" t="s">
        <v>26</v>
      </c>
      <c r="C191" t="s">
        <v>9</v>
      </c>
      <c r="D191" t="s">
        <v>12</v>
      </c>
      <c r="E191" t="s">
        <v>20</v>
      </c>
      <c r="F191">
        <v>114</v>
      </c>
      <c r="G191">
        <v>56.9</v>
      </c>
      <c r="H191">
        <v>6486.6</v>
      </c>
    </row>
    <row r="192" spans="1:8" x14ac:dyDescent="0.3">
      <c r="A192" s="3">
        <v>45582</v>
      </c>
      <c r="B192" t="s">
        <v>29</v>
      </c>
      <c r="C192" t="s">
        <v>10</v>
      </c>
      <c r="D192" t="s">
        <v>14</v>
      </c>
      <c r="E192" t="s">
        <v>18</v>
      </c>
      <c r="F192">
        <v>108</v>
      </c>
      <c r="G192">
        <v>88.26</v>
      </c>
      <c r="H192">
        <v>9532.08</v>
      </c>
    </row>
    <row r="193" spans="1:8" x14ac:dyDescent="0.3">
      <c r="A193" s="3">
        <v>45332</v>
      </c>
      <c r="B193" t="s">
        <v>25</v>
      </c>
      <c r="C193" t="s">
        <v>8</v>
      </c>
      <c r="D193" t="s">
        <v>16</v>
      </c>
      <c r="E193" t="s">
        <v>20</v>
      </c>
      <c r="F193">
        <v>520</v>
      </c>
      <c r="G193">
        <v>186.76</v>
      </c>
      <c r="H193">
        <v>97115.199999999997</v>
      </c>
    </row>
    <row r="194" spans="1:8" x14ac:dyDescent="0.3">
      <c r="A194" s="3">
        <v>45335</v>
      </c>
      <c r="B194" t="s">
        <v>25</v>
      </c>
      <c r="C194" t="s">
        <v>7</v>
      </c>
      <c r="D194" t="s">
        <v>16</v>
      </c>
      <c r="E194" t="s">
        <v>19</v>
      </c>
      <c r="F194">
        <v>394</v>
      </c>
      <c r="G194">
        <v>149.88999999999999</v>
      </c>
      <c r="H194">
        <v>59056.66</v>
      </c>
    </row>
    <row r="195" spans="1:8" x14ac:dyDescent="0.3">
      <c r="A195" s="3">
        <v>45540</v>
      </c>
      <c r="B195" t="s">
        <v>31</v>
      </c>
      <c r="C195" t="s">
        <v>10</v>
      </c>
      <c r="D195" t="s">
        <v>14</v>
      </c>
      <c r="E195" t="s">
        <v>18</v>
      </c>
      <c r="F195">
        <v>414</v>
      </c>
      <c r="G195">
        <v>28.66</v>
      </c>
      <c r="H195">
        <v>11865.24</v>
      </c>
    </row>
    <row r="196" spans="1:8" x14ac:dyDescent="0.3">
      <c r="A196" s="3">
        <v>45327</v>
      </c>
      <c r="B196" t="s">
        <v>25</v>
      </c>
      <c r="C196" t="s">
        <v>7</v>
      </c>
      <c r="D196" t="s">
        <v>16</v>
      </c>
      <c r="E196" t="s">
        <v>18</v>
      </c>
      <c r="F196">
        <v>832</v>
      </c>
      <c r="G196">
        <v>160.66999999999999</v>
      </c>
      <c r="H196">
        <v>133677.44</v>
      </c>
    </row>
    <row r="197" spans="1:8" x14ac:dyDescent="0.3">
      <c r="A197" s="3">
        <v>45564</v>
      </c>
      <c r="B197" t="s">
        <v>31</v>
      </c>
      <c r="C197" t="s">
        <v>9</v>
      </c>
      <c r="D197" t="s">
        <v>16</v>
      </c>
      <c r="E197" t="s">
        <v>19</v>
      </c>
      <c r="F197">
        <v>527</v>
      </c>
      <c r="G197">
        <v>169.03</v>
      </c>
      <c r="H197">
        <v>89078.81</v>
      </c>
    </row>
    <row r="198" spans="1:8" x14ac:dyDescent="0.3">
      <c r="A198" s="3">
        <v>45356</v>
      </c>
      <c r="B198" t="s">
        <v>28</v>
      </c>
      <c r="C198" t="s">
        <v>9</v>
      </c>
      <c r="D198" t="s">
        <v>16</v>
      </c>
      <c r="E198" t="s">
        <v>18</v>
      </c>
      <c r="F198">
        <v>485</v>
      </c>
      <c r="G198">
        <v>155.09</v>
      </c>
      <c r="H198">
        <v>75218.649999999994</v>
      </c>
    </row>
    <row r="199" spans="1:8" x14ac:dyDescent="0.3">
      <c r="A199" s="3">
        <v>45357</v>
      </c>
      <c r="B199" t="s">
        <v>28</v>
      </c>
      <c r="C199" t="s">
        <v>11</v>
      </c>
      <c r="D199" t="s">
        <v>13</v>
      </c>
      <c r="E199" t="s">
        <v>18</v>
      </c>
      <c r="F199">
        <v>986</v>
      </c>
      <c r="G199">
        <v>163.92</v>
      </c>
      <c r="H199">
        <v>161625.12</v>
      </c>
    </row>
    <row r="200" spans="1:8" x14ac:dyDescent="0.3">
      <c r="A200" s="3">
        <v>45629</v>
      </c>
      <c r="B200" t="s">
        <v>23</v>
      </c>
      <c r="C200" t="s">
        <v>8</v>
      </c>
      <c r="D200" t="s">
        <v>15</v>
      </c>
      <c r="E200" t="s">
        <v>20</v>
      </c>
      <c r="F200">
        <v>718</v>
      </c>
      <c r="G200">
        <v>168.52</v>
      </c>
      <c r="H200">
        <v>120997.36</v>
      </c>
    </row>
    <row r="201" spans="1:8" x14ac:dyDescent="0.3">
      <c r="A201" s="3">
        <v>45535</v>
      </c>
      <c r="B201" t="s">
        <v>30</v>
      </c>
      <c r="C201" t="s">
        <v>7</v>
      </c>
      <c r="D201" t="s">
        <v>12</v>
      </c>
      <c r="E201" t="s">
        <v>18</v>
      </c>
      <c r="F201">
        <v>872</v>
      </c>
      <c r="G201">
        <v>53.55</v>
      </c>
      <c r="H201">
        <v>46695.6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opLeftCell="A31" workbookViewId="0"/>
  </sheetViews>
  <sheetFormatPr defaultRowHeight="14.4" x14ac:dyDescent="0.3"/>
  <cols>
    <col min="1" max="1" width="18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45619</v>
      </c>
      <c r="B2" t="s">
        <v>7</v>
      </c>
      <c r="C2" t="s">
        <v>12</v>
      </c>
      <c r="D2" t="s">
        <v>17</v>
      </c>
      <c r="E2">
        <v>597</v>
      </c>
      <c r="F2">
        <v>154.97999999999999</v>
      </c>
      <c r="G2">
        <v>92523.06</v>
      </c>
    </row>
    <row r="3" spans="1:7" x14ac:dyDescent="0.3">
      <c r="A3" s="2">
        <v>45349</v>
      </c>
      <c r="B3" t="s">
        <v>8</v>
      </c>
      <c r="C3" t="s">
        <v>13</v>
      </c>
      <c r="D3" t="s">
        <v>18</v>
      </c>
      <c r="E3">
        <v>18</v>
      </c>
      <c r="F3">
        <v>184.37</v>
      </c>
      <c r="G3">
        <v>3318.66</v>
      </c>
    </row>
    <row r="4" spans="1:7" x14ac:dyDescent="0.3">
      <c r="A4" s="2">
        <v>45304</v>
      </c>
      <c r="B4" t="s">
        <v>9</v>
      </c>
      <c r="C4" t="s">
        <v>14</v>
      </c>
      <c r="D4" t="s">
        <v>19</v>
      </c>
      <c r="E4">
        <v>83</v>
      </c>
      <c r="F4">
        <v>125.33</v>
      </c>
      <c r="G4">
        <v>10402.39</v>
      </c>
    </row>
    <row r="5" spans="1:7" x14ac:dyDescent="0.3">
      <c r="A5" s="2">
        <v>45432</v>
      </c>
      <c r="B5" t="s">
        <v>8</v>
      </c>
      <c r="C5" t="s">
        <v>14</v>
      </c>
      <c r="D5" t="s">
        <v>20</v>
      </c>
      <c r="E5">
        <v>963</v>
      </c>
      <c r="F5">
        <v>150.69999999999999</v>
      </c>
      <c r="G5">
        <v>145124.1</v>
      </c>
    </row>
    <row r="6" spans="1:7" x14ac:dyDescent="0.3">
      <c r="A6" s="2">
        <v>45417</v>
      </c>
      <c r="B6" t="s">
        <v>8</v>
      </c>
      <c r="C6" t="s">
        <v>15</v>
      </c>
      <c r="D6" t="s">
        <v>19</v>
      </c>
      <c r="E6">
        <v>501</v>
      </c>
      <c r="F6">
        <v>156.27000000000001</v>
      </c>
      <c r="G6">
        <v>78291.27</v>
      </c>
    </row>
    <row r="7" spans="1:7" x14ac:dyDescent="0.3">
      <c r="A7" s="2">
        <v>45406</v>
      </c>
      <c r="B7" t="s">
        <v>10</v>
      </c>
      <c r="C7" t="s">
        <v>13</v>
      </c>
      <c r="D7" t="s">
        <v>19</v>
      </c>
      <c r="E7">
        <v>922</v>
      </c>
      <c r="F7">
        <v>88.01</v>
      </c>
      <c r="G7">
        <v>81145.22</v>
      </c>
    </row>
    <row r="8" spans="1:7" x14ac:dyDescent="0.3">
      <c r="A8" s="2">
        <v>45363</v>
      </c>
      <c r="B8" t="s">
        <v>9</v>
      </c>
      <c r="C8" t="s">
        <v>16</v>
      </c>
      <c r="D8" t="s">
        <v>20</v>
      </c>
      <c r="E8">
        <v>262</v>
      </c>
      <c r="F8">
        <v>63.4</v>
      </c>
      <c r="G8">
        <v>16610.8</v>
      </c>
    </row>
    <row r="9" spans="1:7" x14ac:dyDescent="0.3">
      <c r="A9" s="2">
        <v>45344</v>
      </c>
      <c r="B9" t="s">
        <v>9</v>
      </c>
      <c r="C9" t="s">
        <v>13</v>
      </c>
      <c r="D9" t="s">
        <v>17</v>
      </c>
      <c r="E9">
        <v>239</v>
      </c>
      <c r="F9">
        <v>56.91</v>
      </c>
      <c r="G9">
        <v>13601.49</v>
      </c>
    </row>
    <row r="10" spans="1:7" x14ac:dyDescent="0.3">
      <c r="A10" s="2">
        <v>45638</v>
      </c>
      <c r="B10" t="s">
        <v>9</v>
      </c>
      <c r="C10" t="s">
        <v>15</v>
      </c>
      <c r="D10" t="s">
        <v>19</v>
      </c>
      <c r="E10">
        <v>528</v>
      </c>
      <c r="F10">
        <v>65.260000000000005</v>
      </c>
      <c r="G10">
        <v>34457.279999999999</v>
      </c>
    </row>
    <row r="11" spans="1:7" x14ac:dyDescent="0.3">
      <c r="A11" s="2">
        <v>45571</v>
      </c>
      <c r="B11" t="s">
        <v>8</v>
      </c>
      <c r="C11" t="s">
        <v>15</v>
      </c>
      <c r="D11" t="s">
        <v>18</v>
      </c>
      <c r="E11">
        <v>183</v>
      </c>
      <c r="F11">
        <v>69.45</v>
      </c>
      <c r="G11">
        <v>12709.35</v>
      </c>
    </row>
    <row r="12" spans="1:7" x14ac:dyDescent="0.3">
      <c r="A12" s="2">
        <v>45336</v>
      </c>
      <c r="B12" t="s">
        <v>7</v>
      </c>
      <c r="C12" t="s">
        <v>13</v>
      </c>
      <c r="D12" t="s">
        <v>19</v>
      </c>
      <c r="E12">
        <v>662</v>
      </c>
      <c r="F12">
        <v>57.3</v>
      </c>
      <c r="G12">
        <v>37932.6</v>
      </c>
    </row>
    <row r="13" spans="1:7" x14ac:dyDescent="0.3">
      <c r="A13" s="2">
        <v>45594</v>
      </c>
      <c r="B13" t="s">
        <v>9</v>
      </c>
      <c r="C13" t="s">
        <v>15</v>
      </c>
      <c r="D13" t="s">
        <v>20</v>
      </c>
      <c r="E13">
        <v>177</v>
      </c>
      <c r="F13">
        <v>178.08</v>
      </c>
      <c r="G13">
        <v>31520.16</v>
      </c>
    </row>
    <row r="14" spans="1:7" x14ac:dyDescent="0.3">
      <c r="A14" s="2">
        <v>45508</v>
      </c>
      <c r="B14" t="s">
        <v>8</v>
      </c>
      <c r="C14" t="s">
        <v>13</v>
      </c>
      <c r="D14" t="s">
        <v>20</v>
      </c>
      <c r="E14">
        <v>179</v>
      </c>
      <c r="F14">
        <v>156.26</v>
      </c>
      <c r="G14">
        <v>27970.54</v>
      </c>
    </row>
    <row r="15" spans="1:7" x14ac:dyDescent="0.3">
      <c r="A15" s="2">
        <v>45308</v>
      </c>
      <c r="B15" t="s">
        <v>10</v>
      </c>
      <c r="C15" t="s">
        <v>12</v>
      </c>
      <c r="D15" t="s">
        <v>20</v>
      </c>
      <c r="E15">
        <v>402</v>
      </c>
      <c r="F15">
        <v>28.44</v>
      </c>
      <c r="G15">
        <v>11432.88</v>
      </c>
    </row>
    <row r="16" spans="1:7" x14ac:dyDescent="0.3">
      <c r="A16" s="2">
        <v>45307</v>
      </c>
      <c r="B16" t="s">
        <v>7</v>
      </c>
      <c r="C16" t="s">
        <v>13</v>
      </c>
      <c r="D16" t="s">
        <v>17</v>
      </c>
      <c r="E16">
        <v>955</v>
      </c>
      <c r="F16">
        <v>68.36</v>
      </c>
      <c r="G16">
        <v>65283.8</v>
      </c>
    </row>
    <row r="17" spans="1:7" x14ac:dyDescent="0.3">
      <c r="A17" s="2">
        <v>45339</v>
      </c>
      <c r="B17" t="s">
        <v>10</v>
      </c>
      <c r="C17" t="s">
        <v>13</v>
      </c>
      <c r="D17" t="s">
        <v>19</v>
      </c>
      <c r="E17">
        <v>804</v>
      </c>
      <c r="F17">
        <v>23.99</v>
      </c>
      <c r="G17">
        <v>19287.96</v>
      </c>
    </row>
    <row r="18" spans="1:7" x14ac:dyDescent="0.3">
      <c r="A18" s="2">
        <v>45403</v>
      </c>
      <c r="B18" t="s">
        <v>7</v>
      </c>
      <c r="C18" t="s">
        <v>15</v>
      </c>
      <c r="D18" t="s">
        <v>17</v>
      </c>
      <c r="E18">
        <v>643</v>
      </c>
      <c r="F18">
        <v>109.67</v>
      </c>
      <c r="G18">
        <v>70517.81</v>
      </c>
    </row>
    <row r="19" spans="1:7" x14ac:dyDescent="0.3">
      <c r="A19" s="2">
        <v>45411</v>
      </c>
      <c r="B19" t="s">
        <v>8</v>
      </c>
      <c r="C19" t="s">
        <v>15</v>
      </c>
      <c r="D19" t="s">
        <v>17</v>
      </c>
      <c r="E19">
        <v>203</v>
      </c>
      <c r="F19">
        <v>105.72</v>
      </c>
      <c r="G19">
        <v>21461.16</v>
      </c>
    </row>
    <row r="20" spans="1:7" x14ac:dyDescent="0.3">
      <c r="A20" s="2">
        <v>45550</v>
      </c>
      <c r="B20" t="s">
        <v>11</v>
      </c>
      <c r="C20" t="s">
        <v>14</v>
      </c>
      <c r="D20" t="s">
        <v>20</v>
      </c>
      <c r="E20">
        <v>526</v>
      </c>
      <c r="F20">
        <v>169.65</v>
      </c>
      <c r="G20">
        <v>89235.9</v>
      </c>
    </row>
    <row r="21" spans="1:7" x14ac:dyDescent="0.3">
      <c r="A21" s="2">
        <v>45600</v>
      </c>
      <c r="B21" t="s">
        <v>7</v>
      </c>
      <c r="C21" t="s">
        <v>14</v>
      </c>
      <c r="D21" t="s">
        <v>20</v>
      </c>
      <c r="E21">
        <v>38</v>
      </c>
      <c r="F21">
        <v>75.400000000000006</v>
      </c>
      <c r="G21">
        <v>2865.2</v>
      </c>
    </row>
    <row r="22" spans="1:7" x14ac:dyDescent="0.3">
      <c r="A22" s="2">
        <v>45305</v>
      </c>
      <c r="B22" t="s">
        <v>10</v>
      </c>
      <c r="C22" t="s">
        <v>12</v>
      </c>
      <c r="D22" t="s">
        <v>17</v>
      </c>
      <c r="E22">
        <v>174</v>
      </c>
      <c r="F22">
        <v>166.95</v>
      </c>
      <c r="G22">
        <v>29049.3</v>
      </c>
    </row>
    <row r="23" spans="1:7" x14ac:dyDescent="0.3">
      <c r="A23" s="2">
        <v>45579</v>
      </c>
      <c r="B23" t="s">
        <v>8</v>
      </c>
      <c r="C23" t="s">
        <v>14</v>
      </c>
      <c r="D23" t="s">
        <v>19</v>
      </c>
      <c r="E23">
        <v>431</v>
      </c>
      <c r="F23">
        <v>194.24</v>
      </c>
      <c r="G23">
        <v>83717.440000000002</v>
      </c>
    </row>
    <row r="24" spans="1:7" x14ac:dyDescent="0.3">
      <c r="A24" s="2">
        <v>45393</v>
      </c>
      <c r="B24" t="s">
        <v>7</v>
      </c>
      <c r="C24" t="s">
        <v>13</v>
      </c>
      <c r="D24" t="s">
        <v>18</v>
      </c>
      <c r="E24">
        <v>348</v>
      </c>
      <c r="F24">
        <v>35.909999999999997</v>
      </c>
      <c r="G24">
        <v>12496.68</v>
      </c>
    </row>
    <row r="25" spans="1:7" x14ac:dyDescent="0.3">
      <c r="A25" s="2">
        <v>45624</v>
      </c>
      <c r="B25" t="s">
        <v>11</v>
      </c>
      <c r="C25" t="s">
        <v>15</v>
      </c>
      <c r="D25" t="s">
        <v>17</v>
      </c>
      <c r="E25">
        <v>657</v>
      </c>
      <c r="F25">
        <v>162.53</v>
      </c>
      <c r="G25">
        <v>106782.21</v>
      </c>
    </row>
    <row r="26" spans="1:7" x14ac:dyDescent="0.3">
      <c r="A26" s="2">
        <v>45651</v>
      </c>
      <c r="B26" t="s">
        <v>11</v>
      </c>
      <c r="C26" t="s">
        <v>14</v>
      </c>
      <c r="D26" t="s">
        <v>19</v>
      </c>
      <c r="E26">
        <v>505</v>
      </c>
      <c r="F26">
        <v>126.19</v>
      </c>
      <c r="G26">
        <v>63725.95</v>
      </c>
    </row>
    <row r="27" spans="1:7" x14ac:dyDescent="0.3">
      <c r="A27" s="2">
        <v>45571</v>
      </c>
      <c r="B27" t="s">
        <v>9</v>
      </c>
      <c r="C27" t="s">
        <v>14</v>
      </c>
      <c r="D27" t="s">
        <v>20</v>
      </c>
      <c r="E27">
        <v>374</v>
      </c>
      <c r="F27">
        <v>106.41</v>
      </c>
      <c r="G27">
        <v>39797.339999999997</v>
      </c>
    </row>
    <row r="28" spans="1:7" x14ac:dyDescent="0.3">
      <c r="A28" s="2">
        <v>45506</v>
      </c>
      <c r="B28" t="s">
        <v>9</v>
      </c>
      <c r="C28" t="s">
        <v>12</v>
      </c>
      <c r="D28" t="s">
        <v>20</v>
      </c>
      <c r="E28">
        <v>842</v>
      </c>
      <c r="F28">
        <v>95.7</v>
      </c>
      <c r="G28">
        <v>80579.399999999994</v>
      </c>
    </row>
    <row r="29" spans="1:7" x14ac:dyDescent="0.3">
      <c r="A29" s="2">
        <v>45404</v>
      </c>
      <c r="B29" t="s">
        <v>10</v>
      </c>
      <c r="C29" t="s">
        <v>12</v>
      </c>
      <c r="D29" t="s">
        <v>19</v>
      </c>
      <c r="E29">
        <v>351</v>
      </c>
      <c r="F29">
        <v>161.24</v>
      </c>
      <c r="G29">
        <v>56595.24</v>
      </c>
    </row>
    <row r="30" spans="1:7" x14ac:dyDescent="0.3">
      <c r="A30" s="2">
        <v>45521</v>
      </c>
      <c r="B30" t="s">
        <v>7</v>
      </c>
      <c r="C30" t="s">
        <v>13</v>
      </c>
      <c r="D30" t="s">
        <v>18</v>
      </c>
      <c r="E30">
        <v>509</v>
      </c>
      <c r="F30">
        <v>135.09</v>
      </c>
      <c r="G30">
        <v>68760.81</v>
      </c>
    </row>
    <row r="31" spans="1:7" x14ac:dyDescent="0.3">
      <c r="A31" s="2">
        <v>45593</v>
      </c>
      <c r="B31" t="s">
        <v>7</v>
      </c>
      <c r="C31" t="s">
        <v>15</v>
      </c>
      <c r="D31" t="s">
        <v>20</v>
      </c>
      <c r="E31">
        <v>666</v>
      </c>
      <c r="F31">
        <v>164.91</v>
      </c>
      <c r="G31">
        <v>109830.06</v>
      </c>
    </row>
    <row r="32" spans="1:7" x14ac:dyDescent="0.3">
      <c r="A32" s="2">
        <v>45434</v>
      </c>
      <c r="B32" t="s">
        <v>9</v>
      </c>
      <c r="C32" t="s">
        <v>12</v>
      </c>
      <c r="D32" t="s">
        <v>20</v>
      </c>
      <c r="E32">
        <v>520</v>
      </c>
      <c r="F32">
        <v>182.57</v>
      </c>
      <c r="G32">
        <v>94936.4</v>
      </c>
    </row>
    <row r="33" spans="1:7" x14ac:dyDescent="0.3">
      <c r="A33" s="2">
        <v>45295</v>
      </c>
      <c r="B33" t="s">
        <v>7</v>
      </c>
      <c r="C33" t="s">
        <v>14</v>
      </c>
      <c r="D33" t="s">
        <v>20</v>
      </c>
      <c r="E33">
        <v>336</v>
      </c>
      <c r="F33">
        <v>131.11000000000001</v>
      </c>
      <c r="G33">
        <v>44052.959999999999</v>
      </c>
    </row>
    <row r="34" spans="1:7" x14ac:dyDescent="0.3">
      <c r="A34" s="2">
        <v>45373</v>
      </c>
      <c r="B34" t="s">
        <v>7</v>
      </c>
      <c r="C34" t="s">
        <v>15</v>
      </c>
      <c r="D34" t="s">
        <v>19</v>
      </c>
      <c r="E34">
        <v>226</v>
      </c>
      <c r="F34">
        <v>196.48</v>
      </c>
      <c r="G34">
        <v>44404.480000000003</v>
      </c>
    </row>
    <row r="35" spans="1:7" x14ac:dyDescent="0.3">
      <c r="A35" s="2">
        <v>45649</v>
      </c>
      <c r="B35" t="s">
        <v>11</v>
      </c>
      <c r="C35" t="s">
        <v>15</v>
      </c>
      <c r="D35" t="s">
        <v>17</v>
      </c>
      <c r="E35">
        <v>310</v>
      </c>
      <c r="F35">
        <v>129.46</v>
      </c>
      <c r="G35">
        <v>40132.6</v>
      </c>
    </row>
    <row r="36" spans="1:7" x14ac:dyDescent="0.3">
      <c r="A36" s="2">
        <v>45508</v>
      </c>
      <c r="B36" t="s">
        <v>9</v>
      </c>
      <c r="C36" t="s">
        <v>14</v>
      </c>
      <c r="D36" t="s">
        <v>20</v>
      </c>
      <c r="E36">
        <v>141</v>
      </c>
      <c r="F36">
        <v>134.6</v>
      </c>
      <c r="G36">
        <v>18978.599999999999</v>
      </c>
    </row>
    <row r="37" spans="1:7" x14ac:dyDescent="0.3">
      <c r="A37" s="2">
        <v>45466</v>
      </c>
      <c r="B37" t="s">
        <v>8</v>
      </c>
      <c r="C37" t="s">
        <v>12</v>
      </c>
      <c r="D37" t="s">
        <v>17</v>
      </c>
      <c r="E37">
        <v>813</v>
      </c>
      <c r="F37">
        <v>119.87</v>
      </c>
      <c r="G37">
        <v>97454.31</v>
      </c>
    </row>
    <row r="38" spans="1:7" x14ac:dyDescent="0.3">
      <c r="A38" s="2">
        <v>45434</v>
      </c>
      <c r="B38" t="s">
        <v>9</v>
      </c>
      <c r="C38" t="s">
        <v>14</v>
      </c>
      <c r="D38" t="s">
        <v>18</v>
      </c>
      <c r="E38">
        <v>79</v>
      </c>
      <c r="F38">
        <v>36.380000000000003</v>
      </c>
      <c r="G38">
        <v>2874.02</v>
      </c>
    </row>
    <row r="39" spans="1:7" x14ac:dyDescent="0.3">
      <c r="A39" s="2">
        <v>45371</v>
      </c>
      <c r="B39" t="s">
        <v>8</v>
      </c>
      <c r="C39" t="s">
        <v>15</v>
      </c>
      <c r="D39" t="s">
        <v>20</v>
      </c>
      <c r="E39">
        <v>261</v>
      </c>
      <c r="F39">
        <v>150.75</v>
      </c>
      <c r="G39">
        <v>39345.75</v>
      </c>
    </row>
    <row r="40" spans="1:7" x14ac:dyDescent="0.3">
      <c r="A40" s="2">
        <v>45402</v>
      </c>
      <c r="B40" t="s">
        <v>11</v>
      </c>
      <c r="C40" t="s">
        <v>16</v>
      </c>
      <c r="D40" t="s">
        <v>20</v>
      </c>
      <c r="E40">
        <v>424</v>
      </c>
      <c r="F40">
        <v>118.54</v>
      </c>
      <c r="G40">
        <v>50260.959999999999</v>
      </c>
    </row>
    <row r="41" spans="1:7" x14ac:dyDescent="0.3">
      <c r="A41" s="2">
        <v>45464</v>
      </c>
      <c r="B41" t="s">
        <v>10</v>
      </c>
      <c r="C41" t="s">
        <v>16</v>
      </c>
      <c r="D41" t="s">
        <v>18</v>
      </c>
      <c r="E41">
        <v>796</v>
      </c>
      <c r="F41">
        <v>101.16</v>
      </c>
      <c r="G41">
        <v>80523.360000000001</v>
      </c>
    </row>
    <row r="42" spans="1:7" x14ac:dyDescent="0.3">
      <c r="A42" s="2">
        <v>45344</v>
      </c>
      <c r="B42" t="s">
        <v>7</v>
      </c>
      <c r="C42" t="s">
        <v>13</v>
      </c>
      <c r="D42" t="s">
        <v>20</v>
      </c>
      <c r="E42">
        <v>454</v>
      </c>
      <c r="F42">
        <v>183.88</v>
      </c>
      <c r="G42">
        <v>83481.52</v>
      </c>
    </row>
    <row r="43" spans="1:7" x14ac:dyDescent="0.3">
      <c r="A43" s="2">
        <v>45339</v>
      </c>
      <c r="B43" t="s">
        <v>11</v>
      </c>
      <c r="C43" t="s">
        <v>14</v>
      </c>
      <c r="D43" t="s">
        <v>17</v>
      </c>
      <c r="E43">
        <v>885</v>
      </c>
      <c r="F43">
        <v>73.63</v>
      </c>
      <c r="G43">
        <v>65162.55</v>
      </c>
    </row>
    <row r="44" spans="1:7" x14ac:dyDescent="0.3">
      <c r="A44" s="2">
        <v>45486</v>
      </c>
      <c r="B44" t="s">
        <v>7</v>
      </c>
      <c r="C44" t="s">
        <v>14</v>
      </c>
      <c r="D44" t="s">
        <v>19</v>
      </c>
      <c r="E44">
        <v>191</v>
      </c>
      <c r="F44">
        <v>114.25</v>
      </c>
      <c r="G44">
        <v>21821.75</v>
      </c>
    </row>
    <row r="45" spans="1:7" x14ac:dyDescent="0.3">
      <c r="A45" s="2">
        <v>45341</v>
      </c>
      <c r="B45" t="s">
        <v>10</v>
      </c>
      <c r="C45" t="s">
        <v>13</v>
      </c>
      <c r="D45" t="s">
        <v>17</v>
      </c>
      <c r="E45">
        <v>176</v>
      </c>
      <c r="F45">
        <v>145.58000000000001</v>
      </c>
      <c r="G45">
        <v>25622.080000000002</v>
      </c>
    </row>
    <row r="46" spans="1:7" x14ac:dyDescent="0.3">
      <c r="A46" s="2">
        <v>45475</v>
      </c>
      <c r="B46" t="s">
        <v>10</v>
      </c>
      <c r="C46" t="s">
        <v>13</v>
      </c>
      <c r="D46" t="s">
        <v>19</v>
      </c>
      <c r="E46">
        <v>100</v>
      </c>
      <c r="F46">
        <v>163.36000000000001</v>
      </c>
      <c r="G46">
        <v>16336</v>
      </c>
    </row>
    <row r="47" spans="1:7" x14ac:dyDescent="0.3">
      <c r="A47" s="2">
        <v>45468</v>
      </c>
      <c r="B47" t="s">
        <v>11</v>
      </c>
      <c r="C47" t="s">
        <v>13</v>
      </c>
      <c r="D47" t="s">
        <v>19</v>
      </c>
      <c r="E47">
        <v>723</v>
      </c>
      <c r="F47">
        <v>102.68</v>
      </c>
      <c r="G47">
        <v>74237.64</v>
      </c>
    </row>
    <row r="48" spans="1:7" x14ac:dyDescent="0.3">
      <c r="A48" s="2">
        <v>45601</v>
      </c>
      <c r="B48" t="s">
        <v>10</v>
      </c>
      <c r="C48" t="s">
        <v>15</v>
      </c>
      <c r="D48" t="s">
        <v>17</v>
      </c>
      <c r="E48">
        <v>867</v>
      </c>
      <c r="F48">
        <v>171.58</v>
      </c>
      <c r="G48">
        <v>148759.85999999999</v>
      </c>
    </row>
    <row r="49" spans="1:7" x14ac:dyDescent="0.3">
      <c r="A49" s="2">
        <v>45427</v>
      </c>
      <c r="B49" t="s">
        <v>8</v>
      </c>
      <c r="C49" t="s">
        <v>14</v>
      </c>
      <c r="D49" t="s">
        <v>17</v>
      </c>
      <c r="E49">
        <v>540</v>
      </c>
      <c r="F49">
        <v>158.41</v>
      </c>
      <c r="G49">
        <v>85541.4</v>
      </c>
    </row>
    <row r="50" spans="1:7" x14ac:dyDescent="0.3">
      <c r="A50" s="2">
        <v>45314</v>
      </c>
      <c r="B50" t="s">
        <v>10</v>
      </c>
      <c r="C50" t="s">
        <v>15</v>
      </c>
      <c r="D50" t="s">
        <v>17</v>
      </c>
      <c r="E50">
        <v>48</v>
      </c>
      <c r="F50">
        <v>31.92</v>
      </c>
      <c r="G50">
        <v>1532.16</v>
      </c>
    </row>
    <row r="51" spans="1:7" x14ac:dyDescent="0.3">
      <c r="A51" s="2">
        <v>45527</v>
      </c>
      <c r="B51" t="s">
        <v>7</v>
      </c>
      <c r="C51" t="s">
        <v>13</v>
      </c>
      <c r="D51" t="s">
        <v>17</v>
      </c>
      <c r="E51">
        <v>135</v>
      </c>
      <c r="F51">
        <v>28.26</v>
      </c>
      <c r="G51">
        <v>3815.1</v>
      </c>
    </row>
    <row r="52" spans="1:7" x14ac:dyDescent="0.3">
      <c r="A52" s="2">
        <v>45566</v>
      </c>
      <c r="B52" t="s">
        <v>7</v>
      </c>
      <c r="C52" t="s">
        <v>14</v>
      </c>
      <c r="D52" t="s">
        <v>18</v>
      </c>
      <c r="E52">
        <v>460</v>
      </c>
      <c r="F52">
        <v>131.75</v>
      </c>
      <c r="G52">
        <v>60605</v>
      </c>
    </row>
    <row r="53" spans="1:7" x14ac:dyDescent="0.3">
      <c r="A53" s="2">
        <v>45355</v>
      </c>
      <c r="B53" t="s">
        <v>7</v>
      </c>
      <c r="C53" t="s">
        <v>15</v>
      </c>
      <c r="D53" t="s">
        <v>20</v>
      </c>
      <c r="E53">
        <v>182</v>
      </c>
      <c r="F53">
        <v>82.53</v>
      </c>
      <c r="G53">
        <v>15020.46</v>
      </c>
    </row>
    <row r="54" spans="1:7" x14ac:dyDescent="0.3">
      <c r="A54" s="2">
        <v>45485</v>
      </c>
      <c r="B54" t="s">
        <v>7</v>
      </c>
      <c r="C54" t="s">
        <v>15</v>
      </c>
      <c r="D54" t="s">
        <v>19</v>
      </c>
      <c r="E54">
        <v>662</v>
      </c>
      <c r="F54">
        <v>57.64</v>
      </c>
      <c r="G54">
        <v>38157.68</v>
      </c>
    </row>
    <row r="55" spans="1:7" x14ac:dyDescent="0.3">
      <c r="A55" s="2">
        <v>45332</v>
      </c>
      <c r="B55" t="s">
        <v>8</v>
      </c>
      <c r="C55" t="s">
        <v>13</v>
      </c>
      <c r="D55" t="s">
        <v>17</v>
      </c>
      <c r="E55">
        <v>763</v>
      </c>
      <c r="F55">
        <v>124.34</v>
      </c>
      <c r="G55">
        <v>94871.42</v>
      </c>
    </row>
    <row r="56" spans="1:7" x14ac:dyDescent="0.3">
      <c r="A56" s="2">
        <v>45574</v>
      </c>
      <c r="B56" t="s">
        <v>9</v>
      </c>
      <c r="C56" t="s">
        <v>14</v>
      </c>
      <c r="D56" t="s">
        <v>17</v>
      </c>
      <c r="E56">
        <v>229</v>
      </c>
      <c r="F56">
        <v>81.48</v>
      </c>
      <c r="G56">
        <v>18658.919999999998</v>
      </c>
    </row>
    <row r="57" spans="1:7" x14ac:dyDescent="0.3">
      <c r="A57" s="2">
        <v>45442</v>
      </c>
      <c r="B57" t="s">
        <v>11</v>
      </c>
      <c r="C57" t="s">
        <v>13</v>
      </c>
      <c r="D57" t="s">
        <v>17</v>
      </c>
      <c r="E57">
        <v>647</v>
      </c>
      <c r="F57">
        <v>116.71</v>
      </c>
      <c r="G57">
        <v>75511.37</v>
      </c>
    </row>
    <row r="58" spans="1:7" x14ac:dyDescent="0.3">
      <c r="A58" s="2">
        <v>45613</v>
      </c>
      <c r="B58" t="s">
        <v>7</v>
      </c>
      <c r="C58" t="s">
        <v>14</v>
      </c>
      <c r="D58" t="s">
        <v>18</v>
      </c>
      <c r="E58">
        <v>67</v>
      </c>
      <c r="F58">
        <v>102.82</v>
      </c>
      <c r="G58">
        <v>6888.94</v>
      </c>
    </row>
    <row r="59" spans="1:7" x14ac:dyDescent="0.3">
      <c r="A59" s="2">
        <v>45608</v>
      </c>
      <c r="B59" t="s">
        <v>10</v>
      </c>
      <c r="C59" t="s">
        <v>16</v>
      </c>
      <c r="D59" t="s">
        <v>17</v>
      </c>
      <c r="E59">
        <v>669</v>
      </c>
      <c r="F59">
        <v>125.26</v>
      </c>
      <c r="G59">
        <v>83798.94</v>
      </c>
    </row>
    <row r="60" spans="1:7" x14ac:dyDescent="0.3">
      <c r="A60" s="2">
        <v>45477</v>
      </c>
      <c r="B60" t="s">
        <v>7</v>
      </c>
      <c r="C60" t="s">
        <v>12</v>
      </c>
      <c r="D60" t="s">
        <v>17</v>
      </c>
      <c r="E60">
        <v>485</v>
      </c>
      <c r="F60">
        <v>92.05</v>
      </c>
      <c r="G60">
        <v>44644.25</v>
      </c>
    </row>
    <row r="61" spans="1:7" x14ac:dyDescent="0.3">
      <c r="A61" s="2">
        <v>45587</v>
      </c>
      <c r="B61" t="s">
        <v>10</v>
      </c>
      <c r="C61" t="s">
        <v>12</v>
      </c>
      <c r="D61" t="s">
        <v>17</v>
      </c>
      <c r="E61">
        <v>465</v>
      </c>
      <c r="F61">
        <v>145.58000000000001</v>
      </c>
      <c r="G61">
        <v>67694.7</v>
      </c>
    </row>
    <row r="62" spans="1:7" x14ac:dyDescent="0.3">
      <c r="A62" s="2">
        <v>45390</v>
      </c>
      <c r="B62" t="s">
        <v>10</v>
      </c>
      <c r="C62" t="s">
        <v>12</v>
      </c>
      <c r="D62" t="s">
        <v>20</v>
      </c>
      <c r="E62">
        <v>838</v>
      </c>
      <c r="F62">
        <v>52.41</v>
      </c>
      <c r="G62">
        <v>43919.58</v>
      </c>
    </row>
    <row r="63" spans="1:7" x14ac:dyDescent="0.3">
      <c r="A63" s="2">
        <v>45652</v>
      </c>
      <c r="B63" t="s">
        <v>7</v>
      </c>
      <c r="C63" t="s">
        <v>13</v>
      </c>
      <c r="D63" t="s">
        <v>18</v>
      </c>
      <c r="E63">
        <v>904</v>
      </c>
      <c r="F63">
        <v>145.37</v>
      </c>
      <c r="G63">
        <v>131414.48000000001</v>
      </c>
    </row>
    <row r="64" spans="1:7" x14ac:dyDescent="0.3">
      <c r="A64" s="2">
        <v>45327</v>
      </c>
      <c r="B64" t="s">
        <v>8</v>
      </c>
      <c r="C64" t="s">
        <v>16</v>
      </c>
      <c r="D64" t="s">
        <v>17</v>
      </c>
      <c r="E64">
        <v>370</v>
      </c>
      <c r="F64">
        <v>94.1</v>
      </c>
      <c r="G64">
        <v>34817</v>
      </c>
    </row>
    <row r="65" spans="1:7" x14ac:dyDescent="0.3">
      <c r="A65" s="2">
        <v>45315</v>
      </c>
      <c r="B65" t="s">
        <v>10</v>
      </c>
      <c r="C65" t="s">
        <v>14</v>
      </c>
      <c r="D65" t="s">
        <v>19</v>
      </c>
      <c r="E65">
        <v>944</v>
      </c>
      <c r="F65">
        <v>177.38</v>
      </c>
      <c r="G65">
        <v>167446.72</v>
      </c>
    </row>
    <row r="66" spans="1:7" x14ac:dyDescent="0.3">
      <c r="A66" s="2">
        <v>45630</v>
      </c>
      <c r="B66" t="s">
        <v>10</v>
      </c>
      <c r="C66" t="s">
        <v>15</v>
      </c>
      <c r="D66" t="s">
        <v>19</v>
      </c>
      <c r="E66">
        <v>10</v>
      </c>
      <c r="F66">
        <v>112.74</v>
      </c>
      <c r="G66">
        <v>1127.4000000000001</v>
      </c>
    </row>
    <row r="67" spans="1:7" x14ac:dyDescent="0.3">
      <c r="A67" s="2">
        <v>45408</v>
      </c>
      <c r="B67" t="s">
        <v>7</v>
      </c>
      <c r="C67" t="s">
        <v>14</v>
      </c>
      <c r="D67" t="s">
        <v>19</v>
      </c>
      <c r="E67">
        <v>396</v>
      </c>
      <c r="F67">
        <v>195.16</v>
      </c>
      <c r="G67">
        <v>77283.360000000001</v>
      </c>
    </row>
    <row r="68" spans="1:7" x14ac:dyDescent="0.3">
      <c r="A68" s="2">
        <v>45440</v>
      </c>
      <c r="B68" t="s">
        <v>10</v>
      </c>
      <c r="C68" t="s">
        <v>15</v>
      </c>
      <c r="D68" t="s">
        <v>18</v>
      </c>
      <c r="E68">
        <v>982</v>
      </c>
      <c r="F68">
        <v>128.35</v>
      </c>
      <c r="G68">
        <v>126039.7</v>
      </c>
    </row>
    <row r="69" spans="1:7" x14ac:dyDescent="0.3">
      <c r="A69" s="2">
        <v>45332</v>
      </c>
      <c r="B69" t="s">
        <v>10</v>
      </c>
      <c r="C69" t="s">
        <v>14</v>
      </c>
      <c r="D69" t="s">
        <v>18</v>
      </c>
      <c r="E69">
        <v>357</v>
      </c>
      <c r="F69">
        <v>60.29</v>
      </c>
      <c r="G69">
        <v>21523.53</v>
      </c>
    </row>
    <row r="70" spans="1:7" x14ac:dyDescent="0.3">
      <c r="A70" s="2">
        <v>45411</v>
      </c>
      <c r="B70" t="s">
        <v>7</v>
      </c>
      <c r="C70" t="s">
        <v>16</v>
      </c>
      <c r="D70" t="s">
        <v>19</v>
      </c>
      <c r="E70">
        <v>199</v>
      </c>
      <c r="F70">
        <v>167.92</v>
      </c>
      <c r="G70">
        <v>33416.080000000002</v>
      </c>
    </row>
    <row r="71" spans="1:7" x14ac:dyDescent="0.3">
      <c r="A71" s="2">
        <v>45343</v>
      </c>
      <c r="B71" t="s">
        <v>7</v>
      </c>
      <c r="C71" t="s">
        <v>15</v>
      </c>
      <c r="D71" t="s">
        <v>17</v>
      </c>
      <c r="E71">
        <v>514</v>
      </c>
      <c r="F71">
        <v>82.11</v>
      </c>
      <c r="G71">
        <v>42204.54</v>
      </c>
    </row>
    <row r="72" spans="1:7" x14ac:dyDescent="0.3">
      <c r="A72" s="2">
        <v>45486</v>
      </c>
      <c r="B72" t="s">
        <v>11</v>
      </c>
      <c r="C72" t="s">
        <v>13</v>
      </c>
      <c r="D72" t="s">
        <v>18</v>
      </c>
      <c r="E72">
        <v>200</v>
      </c>
      <c r="F72">
        <v>82.57</v>
      </c>
      <c r="G72">
        <v>16514</v>
      </c>
    </row>
    <row r="73" spans="1:7" x14ac:dyDescent="0.3">
      <c r="A73" s="2">
        <v>45434</v>
      </c>
      <c r="B73" t="s">
        <v>8</v>
      </c>
      <c r="C73" t="s">
        <v>14</v>
      </c>
      <c r="D73" t="s">
        <v>19</v>
      </c>
      <c r="E73">
        <v>517</v>
      </c>
      <c r="F73">
        <v>25.72</v>
      </c>
      <c r="G73">
        <v>13297.24</v>
      </c>
    </row>
    <row r="74" spans="1:7" x14ac:dyDescent="0.3">
      <c r="A74" s="2">
        <v>45524</v>
      </c>
      <c r="B74" t="s">
        <v>8</v>
      </c>
      <c r="C74" t="s">
        <v>14</v>
      </c>
      <c r="D74" t="s">
        <v>19</v>
      </c>
      <c r="E74">
        <v>378</v>
      </c>
      <c r="F74">
        <v>118.77</v>
      </c>
      <c r="G74">
        <v>44895.06</v>
      </c>
    </row>
    <row r="75" spans="1:7" x14ac:dyDescent="0.3">
      <c r="A75" s="2">
        <v>45617</v>
      </c>
      <c r="B75" t="s">
        <v>10</v>
      </c>
      <c r="C75" t="s">
        <v>15</v>
      </c>
      <c r="D75" t="s">
        <v>17</v>
      </c>
      <c r="E75">
        <v>418</v>
      </c>
      <c r="F75">
        <v>116.2</v>
      </c>
      <c r="G75">
        <v>48571.6</v>
      </c>
    </row>
    <row r="76" spans="1:7" x14ac:dyDescent="0.3">
      <c r="A76" s="2">
        <v>45478</v>
      </c>
      <c r="B76" t="s">
        <v>8</v>
      </c>
      <c r="C76" t="s">
        <v>13</v>
      </c>
      <c r="D76" t="s">
        <v>20</v>
      </c>
      <c r="E76">
        <v>833</v>
      </c>
      <c r="F76">
        <v>84.08</v>
      </c>
      <c r="G76">
        <v>70038.64</v>
      </c>
    </row>
    <row r="77" spans="1:7" x14ac:dyDescent="0.3">
      <c r="A77" s="2">
        <v>45375</v>
      </c>
      <c r="B77" t="s">
        <v>10</v>
      </c>
      <c r="C77" t="s">
        <v>13</v>
      </c>
      <c r="D77" t="s">
        <v>18</v>
      </c>
      <c r="E77">
        <v>938</v>
      </c>
      <c r="F77">
        <v>180.96</v>
      </c>
      <c r="G77">
        <v>169740.48</v>
      </c>
    </row>
    <row r="78" spans="1:7" x14ac:dyDescent="0.3">
      <c r="A78" s="2">
        <v>45481</v>
      </c>
      <c r="B78" t="s">
        <v>11</v>
      </c>
      <c r="C78" t="s">
        <v>16</v>
      </c>
      <c r="D78" t="s">
        <v>17</v>
      </c>
      <c r="E78">
        <v>943</v>
      </c>
      <c r="F78">
        <v>43.17</v>
      </c>
      <c r="G78">
        <v>40709.31</v>
      </c>
    </row>
    <row r="79" spans="1:7" x14ac:dyDescent="0.3">
      <c r="A79" s="2">
        <v>45473</v>
      </c>
      <c r="B79" t="s">
        <v>7</v>
      </c>
      <c r="C79" t="s">
        <v>13</v>
      </c>
      <c r="D79" t="s">
        <v>19</v>
      </c>
      <c r="E79">
        <v>126</v>
      </c>
      <c r="F79">
        <v>79.42</v>
      </c>
      <c r="G79">
        <v>10006.92</v>
      </c>
    </row>
    <row r="80" spans="1:7" x14ac:dyDescent="0.3">
      <c r="A80" s="2">
        <v>45399</v>
      </c>
      <c r="B80" t="s">
        <v>7</v>
      </c>
      <c r="C80" t="s">
        <v>13</v>
      </c>
      <c r="D80" t="s">
        <v>19</v>
      </c>
      <c r="E80">
        <v>143</v>
      </c>
      <c r="F80">
        <v>77.88</v>
      </c>
      <c r="G80">
        <v>11136.84</v>
      </c>
    </row>
    <row r="81" spans="1:7" x14ac:dyDescent="0.3">
      <c r="A81" s="2">
        <v>45635</v>
      </c>
      <c r="B81" t="s">
        <v>7</v>
      </c>
      <c r="C81" t="s">
        <v>13</v>
      </c>
      <c r="D81" t="s">
        <v>17</v>
      </c>
      <c r="E81">
        <v>67</v>
      </c>
      <c r="F81">
        <v>36.61</v>
      </c>
      <c r="G81">
        <v>2452.87</v>
      </c>
    </row>
    <row r="82" spans="1:7" x14ac:dyDescent="0.3">
      <c r="A82" s="2">
        <v>45428</v>
      </c>
      <c r="B82" t="s">
        <v>8</v>
      </c>
      <c r="C82" t="s">
        <v>12</v>
      </c>
      <c r="D82" t="s">
        <v>18</v>
      </c>
      <c r="E82">
        <v>565</v>
      </c>
      <c r="F82">
        <v>106.61</v>
      </c>
      <c r="G82">
        <v>60234.65</v>
      </c>
    </row>
    <row r="83" spans="1:7" x14ac:dyDescent="0.3">
      <c r="A83" s="2">
        <v>45651</v>
      </c>
      <c r="B83" t="s">
        <v>11</v>
      </c>
      <c r="C83" t="s">
        <v>16</v>
      </c>
      <c r="D83" t="s">
        <v>20</v>
      </c>
      <c r="E83">
        <v>694</v>
      </c>
      <c r="F83">
        <v>143.80000000000001</v>
      </c>
      <c r="G83">
        <v>99797.2</v>
      </c>
    </row>
    <row r="84" spans="1:7" x14ac:dyDescent="0.3">
      <c r="A84" s="2">
        <v>45641</v>
      </c>
      <c r="B84" t="s">
        <v>8</v>
      </c>
      <c r="C84" t="s">
        <v>14</v>
      </c>
      <c r="D84" t="s">
        <v>20</v>
      </c>
      <c r="E84">
        <v>681</v>
      </c>
      <c r="F84">
        <v>112.1</v>
      </c>
      <c r="G84">
        <v>76340.100000000006</v>
      </c>
    </row>
    <row r="85" spans="1:7" x14ac:dyDescent="0.3">
      <c r="A85" s="2">
        <v>45623</v>
      </c>
      <c r="B85" t="s">
        <v>8</v>
      </c>
      <c r="C85" t="s">
        <v>15</v>
      </c>
      <c r="D85" t="s">
        <v>19</v>
      </c>
      <c r="E85">
        <v>182</v>
      </c>
      <c r="F85">
        <v>48.26</v>
      </c>
      <c r="G85">
        <v>8783.32</v>
      </c>
    </row>
    <row r="86" spans="1:7" x14ac:dyDescent="0.3">
      <c r="A86" s="2">
        <v>45328</v>
      </c>
      <c r="B86" t="s">
        <v>11</v>
      </c>
      <c r="C86" t="s">
        <v>14</v>
      </c>
      <c r="D86" t="s">
        <v>18</v>
      </c>
      <c r="E86">
        <v>838</v>
      </c>
      <c r="F86">
        <v>87.91</v>
      </c>
      <c r="G86">
        <v>73668.58</v>
      </c>
    </row>
    <row r="87" spans="1:7" x14ac:dyDescent="0.3">
      <c r="A87" s="2">
        <v>45603</v>
      </c>
      <c r="B87" t="s">
        <v>11</v>
      </c>
      <c r="C87" t="s">
        <v>16</v>
      </c>
      <c r="D87" t="s">
        <v>20</v>
      </c>
      <c r="E87">
        <v>824</v>
      </c>
      <c r="F87">
        <v>20.47</v>
      </c>
      <c r="G87">
        <v>16867.28</v>
      </c>
    </row>
    <row r="88" spans="1:7" x14ac:dyDescent="0.3">
      <c r="A88" s="2">
        <v>45617</v>
      </c>
      <c r="B88" t="s">
        <v>11</v>
      </c>
      <c r="C88" t="s">
        <v>15</v>
      </c>
      <c r="D88" t="s">
        <v>18</v>
      </c>
      <c r="E88">
        <v>158</v>
      </c>
      <c r="F88">
        <v>176.29</v>
      </c>
      <c r="G88">
        <v>27853.82</v>
      </c>
    </row>
    <row r="89" spans="1:7" x14ac:dyDescent="0.3">
      <c r="A89" s="2">
        <v>45379</v>
      </c>
      <c r="B89" t="s">
        <v>11</v>
      </c>
      <c r="C89" t="s">
        <v>16</v>
      </c>
      <c r="D89" t="s">
        <v>18</v>
      </c>
      <c r="E89">
        <v>89</v>
      </c>
      <c r="F89">
        <v>35.21</v>
      </c>
      <c r="G89">
        <v>3133.69</v>
      </c>
    </row>
    <row r="90" spans="1:7" x14ac:dyDescent="0.3">
      <c r="A90" s="2">
        <v>45565</v>
      </c>
      <c r="B90" t="s">
        <v>7</v>
      </c>
      <c r="C90" t="s">
        <v>13</v>
      </c>
      <c r="D90" t="s">
        <v>19</v>
      </c>
      <c r="E90">
        <v>895</v>
      </c>
      <c r="F90">
        <v>127.51</v>
      </c>
      <c r="G90">
        <v>114121.45</v>
      </c>
    </row>
    <row r="91" spans="1:7" x14ac:dyDescent="0.3">
      <c r="A91" s="2">
        <v>45417</v>
      </c>
      <c r="B91" t="s">
        <v>9</v>
      </c>
      <c r="C91" t="s">
        <v>15</v>
      </c>
      <c r="D91" t="s">
        <v>20</v>
      </c>
      <c r="E91">
        <v>222</v>
      </c>
      <c r="F91">
        <v>197.53</v>
      </c>
      <c r="G91">
        <v>43851.66</v>
      </c>
    </row>
    <row r="92" spans="1:7" x14ac:dyDescent="0.3">
      <c r="A92" s="2">
        <v>45375</v>
      </c>
      <c r="B92" t="s">
        <v>9</v>
      </c>
      <c r="C92" t="s">
        <v>13</v>
      </c>
      <c r="D92" t="s">
        <v>17</v>
      </c>
      <c r="E92">
        <v>212</v>
      </c>
      <c r="F92">
        <v>116.59</v>
      </c>
      <c r="G92">
        <v>24717.08</v>
      </c>
    </row>
    <row r="93" spans="1:7" x14ac:dyDescent="0.3">
      <c r="A93" s="2">
        <v>45528</v>
      </c>
      <c r="B93" t="s">
        <v>11</v>
      </c>
      <c r="C93" t="s">
        <v>14</v>
      </c>
      <c r="D93" t="s">
        <v>19</v>
      </c>
      <c r="E93">
        <v>773</v>
      </c>
      <c r="F93">
        <v>186.33</v>
      </c>
      <c r="G93">
        <v>144033.09</v>
      </c>
    </row>
    <row r="94" spans="1:7" x14ac:dyDescent="0.3">
      <c r="A94" s="2">
        <v>45486</v>
      </c>
      <c r="B94" t="s">
        <v>9</v>
      </c>
      <c r="C94" t="s">
        <v>14</v>
      </c>
      <c r="D94" t="s">
        <v>20</v>
      </c>
      <c r="E94">
        <v>238</v>
      </c>
      <c r="F94">
        <v>62.5</v>
      </c>
      <c r="G94">
        <v>14875</v>
      </c>
    </row>
    <row r="95" spans="1:7" x14ac:dyDescent="0.3">
      <c r="A95" s="2">
        <v>45430</v>
      </c>
      <c r="B95" t="s">
        <v>9</v>
      </c>
      <c r="C95" t="s">
        <v>15</v>
      </c>
      <c r="D95" t="s">
        <v>20</v>
      </c>
      <c r="E95">
        <v>685</v>
      </c>
      <c r="F95">
        <v>156.79</v>
      </c>
      <c r="G95">
        <v>107401.15</v>
      </c>
    </row>
    <row r="96" spans="1:7" x14ac:dyDescent="0.3">
      <c r="A96" s="2">
        <v>45619</v>
      </c>
      <c r="B96" t="s">
        <v>11</v>
      </c>
      <c r="C96" t="s">
        <v>15</v>
      </c>
      <c r="D96" t="s">
        <v>20</v>
      </c>
      <c r="E96">
        <v>236</v>
      </c>
      <c r="F96">
        <v>115.63</v>
      </c>
      <c r="G96">
        <v>27288.68</v>
      </c>
    </row>
    <row r="97" spans="1:7" x14ac:dyDescent="0.3">
      <c r="A97" s="2">
        <v>45644</v>
      </c>
      <c r="B97" t="s">
        <v>9</v>
      </c>
      <c r="C97" t="s">
        <v>16</v>
      </c>
      <c r="D97" t="s">
        <v>20</v>
      </c>
      <c r="E97">
        <v>668</v>
      </c>
      <c r="F97">
        <v>149.69</v>
      </c>
      <c r="G97">
        <v>99992.92</v>
      </c>
    </row>
    <row r="98" spans="1:7" x14ac:dyDescent="0.3">
      <c r="A98" s="2">
        <v>45577</v>
      </c>
      <c r="B98" t="s">
        <v>8</v>
      </c>
      <c r="C98" t="s">
        <v>16</v>
      </c>
      <c r="D98" t="s">
        <v>20</v>
      </c>
      <c r="E98">
        <v>541</v>
      </c>
      <c r="F98">
        <v>31.22</v>
      </c>
      <c r="G98">
        <v>16890.02</v>
      </c>
    </row>
    <row r="99" spans="1:7" x14ac:dyDescent="0.3">
      <c r="A99" s="2">
        <v>45404</v>
      </c>
      <c r="B99" t="s">
        <v>10</v>
      </c>
      <c r="C99" t="s">
        <v>13</v>
      </c>
      <c r="D99" t="s">
        <v>18</v>
      </c>
      <c r="E99">
        <v>450</v>
      </c>
      <c r="F99">
        <v>46.59</v>
      </c>
      <c r="G99">
        <v>20965.5</v>
      </c>
    </row>
    <row r="100" spans="1:7" x14ac:dyDescent="0.3">
      <c r="A100" s="2">
        <v>45642</v>
      </c>
      <c r="B100" t="s">
        <v>10</v>
      </c>
      <c r="C100" t="s">
        <v>15</v>
      </c>
      <c r="D100" t="s">
        <v>19</v>
      </c>
      <c r="E100">
        <v>411</v>
      </c>
      <c r="F100">
        <v>43.96</v>
      </c>
      <c r="G100">
        <v>18067.560000000001</v>
      </c>
    </row>
    <row r="101" spans="1:7" x14ac:dyDescent="0.3">
      <c r="A101" s="2">
        <v>45458</v>
      </c>
      <c r="B101" t="s">
        <v>11</v>
      </c>
      <c r="C101" t="s">
        <v>14</v>
      </c>
      <c r="D101" t="s">
        <v>18</v>
      </c>
      <c r="E101">
        <v>56</v>
      </c>
      <c r="F101">
        <v>143.69</v>
      </c>
      <c r="G101">
        <v>8046.64</v>
      </c>
    </row>
    <row r="102" spans="1:7" x14ac:dyDescent="0.3">
      <c r="A102" s="2">
        <v>45320</v>
      </c>
      <c r="B102" t="s">
        <v>7</v>
      </c>
      <c r="C102" t="s">
        <v>16</v>
      </c>
      <c r="D102" t="s">
        <v>17</v>
      </c>
      <c r="E102">
        <v>242</v>
      </c>
      <c r="F102">
        <v>172</v>
      </c>
      <c r="G102">
        <v>41624</v>
      </c>
    </row>
    <row r="103" spans="1:7" x14ac:dyDescent="0.3">
      <c r="A103" s="2">
        <v>45409</v>
      </c>
      <c r="B103" t="s">
        <v>11</v>
      </c>
      <c r="C103" t="s">
        <v>16</v>
      </c>
      <c r="D103" t="s">
        <v>20</v>
      </c>
      <c r="E103">
        <v>314</v>
      </c>
      <c r="F103">
        <v>154.93</v>
      </c>
      <c r="G103">
        <v>48648.02</v>
      </c>
    </row>
    <row r="104" spans="1:7" x14ac:dyDescent="0.3">
      <c r="A104" s="2">
        <v>45308</v>
      </c>
      <c r="B104" t="s">
        <v>7</v>
      </c>
      <c r="C104" t="s">
        <v>14</v>
      </c>
      <c r="D104" t="s">
        <v>19</v>
      </c>
      <c r="E104">
        <v>535</v>
      </c>
      <c r="F104">
        <v>25.48</v>
      </c>
      <c r="G104">
        <v>13631.8</v>
      </c>
    </row>
    <row r="105" spans="1:7" x14ac:dyDescent="0.3">
      <c r="A105" s="2">
        <v>45453</v>
      </c>
      <c r="B105" t="s">
        <v>10</v>
      </c>
      <c r="C105" t="s">
        <v>16</v>
      </c>
      <c r="D105" t="s">
        <v>20</v>
      </c>
      <c r="E105">
        <v>152</v>
      </c>
      <c r="F105">
        <v>176.1</v>
      </c>
      <c r="G105">
        <v>26767.200000000001</v>
      </c>
    </row>
    <row r="106" spans="1:7" x14ac:dyDescent="0.3">
      <c r="A106" s="2">
        <v>45497</v>
      </c>
      <c r="B106" t="s">
        <v>11</v>
      </c>
      <c r="C106" t="s">
        <v>13</v>
      </c>
      <c r="D106" t="s">
        <v>19</v>
      </c>
      <c r="E106">
        <v>424</v>
      </c>
      <c r="F106">
        <v>83.75</v>
      </c>
      <c r="G106">
        <v>35510</v>
      </c>
    </row>
    <row r="107" spans="1:7" x14ac:dyDescent="0.3">
      <c r="A107" s="2">
        <v>45429</v>
      </c>
      <c r="B107" t="s">
        <v>8</v>
      </c>
      <c r="C107" t="s">
        <v>15</v>
      </c>
      <c r="D107" t="s">
        <v>18</v>
      </c>
      <c r="E107">
        <v>522</v>
      </c>
      <c r="F107">
        <v>91.49</v>
      </c>
      <c r="G107">
        <v>47757.78</v>
      </c>
    </row>
    <row r="108" spans="1:7" x14ac:dyDescent="0.3">
      <c r="A108" s="2">
        <v>45325</v>
      </c>
      <c r="B108" t="s">
        <v>9</v>
      </c>
      <c r="C108" t="s">
        <v>14</v>
      </c>
      <c r="D108" t="s">
        <v>19</v>
      </c>
      <c r="E108">
        <v>382</v>
      </c>
      <c r="F108">
        <v>38.880000000000003</v>
      </c>
      <c r="G108">
        <v>14852.16</v>
      </c>
    </row>
    <row r="109" spans="1:7" x14ac:dyDescent="0.3">
      <c r="A109" s="2">
        <v>45400</v>
      </c>
      <c r="B109" t="s">
        <v>7</v>
      </c>
      <c r="C109" t="s">
        <v>15</v>
      </c>
      <c r="D109" t="s">
        <v>17</v>
      </c>
      <c r="E109">
        <v>575</v>
      </c>
      <c r="F109">
        <v>152.72999999999999</v>
      </c>
      <c r="G109">
        <v>87819.75</v>
      </c>
    </row>
    <row r="110" spans="1:7" x14ac:dyDescent="0.3">
      <c r="A110" s="2">
        <v>45582</v>
      </c>
      <c r="B110" t="s">
        <v>9</v>
      </c>
      <c r="C110" t="s">
        <v>16</v>
      </c>
      <c r="D110" t="s">
        <v>17</v>
      </c>
      <c r="E110">
        <v>895</v>
      </c>
      <c r="F110">
        <v>52.81</v>
      </c>
      <c r="G110">
        <v>47264.95</v>
      </c>
    </row>
    <row r="111" spans="1:7" x14ac:dyDescent="0.3">
      <c r="A111" s="2">
        <v>45453</v>
      </c>
      <c r="B111" t="s">
        <v>9</v>
      </c>
      <c r="C111" t="s">
        <v>16</v>
      </c>
      <c r="D111" t="s">
        <v>19</v>
      </c>
      <c r="E111">
        <v>268</v>
      </c>
      <c r="F111">
        <v>121.51</v>
      </c>
      <c r="G111">
        <v>32564.68</v>
      </c>
    </row>
    <row r="112" spans="1:7" x14ac:dyDescent="0.3">
      <c r="A112" s="2">
        <v>45400</v>
      </c>
      <c r="B112" t="s">
        <v>11</v>
      </c>
      <c r="C112" t="s">
        <v>14</v>
      </c>
      <c r="D112" t="s">
        <v>19</v>
      </c>
      <c r="E112">
        <v>665</v>
      </c>
      <c r="F112">
        <v>171.33</v>
      </c>
      <c r="G112">
        <v>113934.45</v>
      </c>
    </row>
    <row r="113" spans="1:7" x14ac:dyDescent="0.3">
      <c r="A113" s="2">
        <v>45627</v>
      </c>
      <c r="B113" t="s">
        <v>9</v>
      </c>
      <c r="C113" t="s">
        <v>13</v>
      </c>
      <c r="D113" t="s">
        <v>19</v>
      </c>
      <c r="E113">
        <v>480</v>
      </c>
      <c r="F113">
        <v>36.06</v>
      </c>
      <c r="G113">
        <v>17308.8</v>
      </c>
    </row>
    <row r="114" spans="1:7" x14ac:dyDescent="0.3">
      <c r="A114" s="2">
        <v>45547</v>
      </c>
      <c r="B114" t="s">
        <v>8</v>
      </c>
      <c r="C114" t="s">
        <v>12</v>
      </c>
      <c r="D114" t="s">
        <v>19</v>
      </c>
      <c r="E114">
        <v>962</v>
      </c>
      <c r="F114">
        <v>116.36</v>
      </c>
      <c r="G114">
        <v>111938.32</v>
      </c>
    </row>
    <row r="115" spans="1:7" x14ac:dyDescent="0.3">
      <c r="A115" s="2">
        <v>45494</v>
      </c>
      <c r="B115" t="s">
        <v>9</v>
      </c>
      <c r="C115" t="s">
        <v>14</v>
      </c>
      <c r="D115" t="s">
        <v>17</v>
      </c>
      <c r="E115">
        <v>980</v>
      </c>
      <c r="F115">
        <v>61.98</v>
      </c>
      <c r="G115">
        <v>60740.4</v>
      </c>
    </row>
    <row r="116" spans="1:7" x14ac:dyDescent="0.3">
      <c r="A116" s="2">
        <v>45621</v>
      </c>
      <c r="B116" t="s">
        <v>11</v>
      </c>
      <c r="C116" t="s">
        <v>12</v>
      </c>
      <c r="D116" t="s">
        <v>20</v>
      </c>
      <c r="E116">
        <v>21</v>
      </c>
      <c r="F116">
        <v>81.73</v>
      </c>
      <c r="G116">
        <v>1716.33</v>
      </c>
    </row>
    <row r="117" spans="1:7" x14ac:dyDescent="0.3">
      <c r="A117" s="2">
        <v>45526</v>
      </c>
      <c r="B117" t="s">
        <v>8</v>
      </c>
      <c r="C117" t="s">
        <v>12</v>
      </c>
      <c r="D117" t="s">
        <v>19</v>
      </c>
      <c r="E117">
        <v>339</v>
      </c>
      <c r="F117">
        <v>105.31</v>
      </c>
      <c r="G117">
        <v>35700.089999999997</v>
      </c>
    </row>
    <row r="118" spans="1:7" x14ac:dyDescent="0.3">
      <c r="A118" s="2">
        <v>45365</v>
      </c>
      <c r="B118" t="s">
        <v>10</v>
      </c>
      <c r="C118" t="s">
        <v>13</v>
      </c>
      <c r="D118" t="s">
        <v>19</v>
      </c>
      <c r="E118">
        <v>745</v>
      </c>
      <c r="F118">
        <v>83.92</v>
      </c>
      <c r="G118">
        <v>62520.4</v>
      </c>
    </row>
    <row r="119" spans="1:7" x14ac:dyDescent="0.3">
      <c r="A119" s="2">
        <v>45427</v>
      </c>
      <c r="B119" t="s">
        <v>9</v>
      </c>
      <c r="C119" t="s">
        <v>12</v>
      </c>
      <c r="D119" t="s">
        <v>17</v>
      </c>
      <c r="E119">
        <v>793</v>
      </c>
      <c r="F119">
        <v>136.79</v>
      </c>
      <c r="G119">
        <v>108474.47</v>
      </c>
    </row>
    <row r="120" spans="1:7" x14ac:dyDescent="0.3">
      <c r="A120" s="2">
        <v>45363</v>
      </c>
      <c r="B120" t="s">
        <v>11</v>
      </c>
      <c r="C120" t="s">
        <v>12</v>
      </c>
      <c r="D120" t="s">
        <v>17</v>
      </c>
      <c r="E120">
        <v>977</v>
      </c>
      <c r="F120">
        <v>106.32</v>
      </c>
      <c r="G120">
        <v>103874.64</v>
      </c>
    </row>
    <row r="121" spans="1:7" x14ac:dyDescent="0.3">
      <c r="A121" s="2">
        <v>45418</v>
      </c>
      <c r="B121" t="s">
        <v>10</v>
      </c>
      <c r="C121" t="s">
        <v>13</v>
      </c>
      <c r="D121" t="s">
        <v>18</v>
      </c>
      <c r="E121">
        <v>367</v>
      </c>
      <c r="F121">
        <v>125.16</v>
      </c>
      <c r="G121">
        <v>45933.72</v>
      </c>
    </row>
    <row r="122" spans="1:7" x14ac:dyDescent="0.3">
      <c r="A122" s="2">
        <v>45579</v>
      </c>
      <c r="B122" t="s">
        <v>10</v>
      </c>
      <c r="C122" t="s">
        <v>12</v>
      </c>
      <c r="D122" t="s">
        <v>19</v>
      </c>
      <c r="E122">
        <v>981</v>
      </c>
      <c r="F122">
        <v>152.63</v>
      </c>
      <c r="G122">
        <v>149730.03</v>
      </c>
    </row>
    <row r="123" spans="1:7" x14ac:dyDescent="0.3">
      <c r="A123" s="2">
        <v>45567</v>
      </c>
      <c r="B123" t="s">
        <v>7</v>
      </c>
      <c r="C123" t="s">
        <v>12</v>
      </c>
      <c r="D123" t="s">
        <v>18</v>
      </c>
      <c r="E123">
        <v>417</v>
      </c>
      <c r="F123">
        <v>120.39</v>
      </c>
      <c r="G123">
        <v>50202.63</v>
      </c>
    </row>
    <row r="124" spans="1:7" x14ac:dyDescent="0.3">
      <c r="A124" s="2">
        <v>45426</v>
      </c>
      <c r="B124" t="s">
        <v>8</v>
      </c>
      <c r="C124" t="s">
        <v>12</v>
      </c>
      <c r="D124" t="s">
        <v>17</v>
      </c>
      <c r="E124">
        <v>677</v>
      </c>
      <c r="F124">
        <v>125.58</v>
      </c>
      <c r="G124">
        <v>85017.66</v>
      </c>
    </row>
    <row r="125" spans="1:7" x14ac:dyDescent="0.3">
      <c r="A125" s="2">
        <v>45591</v>
      </c>
      <c r="B125" t="s">
        <v>9</v>
      </c>
      <c r="C125" t="s">
        <v>14</v>
      </c>
      <c r="D125" t="s">
        <v>17</v>
      </c>
      <c r="E125">
        <v>382</v>
      </c>
      <c r="F125">
        <v>121.6</v>
      </c>
      <c r="G125">
        <v>46451.199999999997</v>
      </c>
    </row>
    <row r="126" spans="1:7" x14ac:dyDescent="0.3">
      <c r="A126" s="2">
        <v>45511</v>
      </c>
      <c r="B126" t="s">
        <v>11</v>
      </c>
      <c r="C126" t="s">
        <v>14</v>
      </c>
      <c r="D126" t="s">
        <v>20</v>
      </c>
      <c r="E126">
        <v>17</v>
      </c>
      <c r="F126">
        <v>88.18</v>
      </c>
      <c r="G126">
        <v>1499.06</v>
      </c>
    </row>
    <row r="127" spans="1:7" x14ac:dyDescent="0.3">
      <c r="A127" s="2">
        <v>45590</v>
      </c>
      <c r="B127" t="s">
        <v>7</v>
      </c>
      <c r="C127" t="s">
        <v>14</v>
      </c>
      <c r="D127" t="s">
        <v>19</v>
      </c>
      <c r="E127">
        <v>131</v>
      </c>
      <c r="F127">
        <v>80.739999999999995</v>
      </c>
      <c r="G127">
        <v>10576.94</v>
      </c>
    </row>
    <row r="128" spans="1:7" x14ac:dyDescent="0.3">
      <c r="A128" s="2">
        <v>45496</v>
      </c>
      <c r="B128" t="s">
        <v>8</v>
      </c>
      <c r="C128" t="s">
        <v>13</v>
      </c>
      <c r="D128" t="s">
        <v>18</v>
      </c>
      <c r="E128">
        <v>357</v>
      </c>
      <c r="F128">
        <v>181.94</v>
      </c>
      <c r="G128">
        <v>64952.58</v>
      </c>
    </row>
    <row r="129" spans="1:7" x14ac:dyDescent="0.3">
      <c r="A129" s="2">
        <v>45477</v>
      </c>
      <c r="B129" t="s">
        <v>7</v>
      </c>
      <c r="C129" t="s">
        <v>16</v>
      </c>
      <c r="D129" t="s">
        <v>17</v>
      </c>
      <c r="E129">
        <v>685</v>
      </c>
      <c r="F129">
        <v>129.36000000000001</v>
      </c>
      <c r="G129">
        <v>88611.6</v>
      </c>
    </row>
    <row r="130" spans="1:7" x14ac:dyDescent="0.3">
      <c r="A130" s="2">
        <v>45404</v>
      </c>
      <c r="B130" t="s">
        <v>8</v>
      </c>
      <c r="C130" t="s">
        <v>12</v>
      </c>
      <c r="D130" t="s">
        <v>17</v>
      </c>
      <c r="E130">
        <v>99</v>
      </c>
      <c r="F130">
        <v>63.98</v>
      </c>
      <c r="G130">
        <v>6334.02</v>
      </c>
    </row>
    <row r="131" spans="1:7" x14ac:dyDescent="0.3">
      <c r="A131" s="2">
        <v>45362</v>
      </c>
      <c r="B131" t="s">
        <v>8</v>
      </c>
      <c r="C131" t="s">
        <v>12</v>
      </c>
      <c r="D131" t="s">
        <v>18</v>
      </c>
      <c r="E131">
        <v>657</v>
      </c>
      <c r="F131">
        <v>109.68</v>
      </c>
      <c r="G131">
        <v>72059.759999999995</v>
      </c>
    </row>
    <row r="132" spans="1:7" x14ac:dyDescent="0.3">
      <c r="A132" s="2">
        <v>45552</v>
      </c>
      <c r="B132" t="s">
        <v>9</v>
      </c>
      <c r="C132" t="s">
        <v>13</v>
      </c>
      <c r="D132" t="s">
        <v>20</v>
      </c>
      <c r="E132">
        <v>707</v>
      </c>
      <c r="F132">
        <v>79.459999999999994</v>
      </c>
      <c r="G132">
        <v>56178.22</v>
      </c>
    </row>
    <row r="133" spans="1:7" x14ac:dyDescent="0.3">
      <c r="A133" s="2">
        <v>45544</v>
      </c>
      <c r="B133" t="s">
        <v>8</v>
      </c>
      <c r="C133" t="s">
        <v>12</v>
      </c>
      <c r="D133" t="s">
        <v>17</v>
      </c>
      <c r="E133">
        <v>325</v>
      </c>
      <c r="F133">
        <v>188.06</v>
      </c>
      <c r="G133">
        <v>61119.5</v>
      </c>
    </row>
    <row r="134" spans="1:7" x14ac:dyDescent="0.3">
      <c r="A134" s="2">
        <v>45338</v>
      </c>
      <c r="B134" t="s">
        <v>7</v>
      </c>
      <c r="C134" t="s">
        <v>14</v>
      </c>
      <c r="D134" t="s">
        <v>19</v>
      </c>
      <c r="E134">
        <v>187</v>
      </c>
      <c r="F134">
        <v>21.36</v>
      </c>
      <c r="G134">
        <v>3994.32</v>
      </c>
    </row>
    <row r="135" spans="1:7" x14ac:dyDescent="0.3">
      <c r="A135" s="2">
        <v>45316</v>
      </c>
      <c r="B135" t="s">
        <v>8</v>
      </c>
      <c r="C135" t="s">
        <v>16</v>
      </c>
      <c r="D135" t="s">
        <v>17</v>
      </c>
      <c r="E135">
        <v>549</v>
      </c>
      <c r="F135">
        <v>60.56</v>
      </c>
      <c r="G135">
        <v>33247.440000000002</v>
      </c>
    </row>
    <row r="136" spans="1:7" x14ac:dyDescent="0.3">
      <c r="A136" s="2">
        <v>45348</v>
      </c>
      <c r="B136" t="s">
        <v>9</v>
      </c>
      <c r="C136" t="s">
        <v>15</v>
      </c>
      <c r="D136" t="s">
        <v>19</v>
      </c>
      <c r="E136">
        <v>741</v>
      </c>
      <c r="F136">
        <v>85.76</v>
      </c>
      <c r="G136">
        <v>63548.160000000003</v>
      </c>
    </row>
    <row r="137" spans="1:7" x14ac:dyDescent="0.3">
      <c r="A137" s="2">
        <v>45370</v>
      </c>
      <c r="B137" t="s">
        <v>9</v>
      </c>
      <c r="C137" t="s">
        <v>12</v>
      </c>
      <c r="D137" t="s">
        <v>18</v>
      </c>
      <c r="E137">
        <v>878</v>
      </c>
      <c r="F137">
        <v>107.81</v>
      </c>
      <c r="G137">
        <v>94657.18</v>
      </c>
    </row>
    <row r="138" spans="1:7" x14ac:dyDescent="0.3">
      <c r="A138" s="2">
        <v>45613</v>
      </c>
      <c r="B138" t="s">
        <v>7</v>
      </c>
      <c r="C138" t="s">
        <v>14</v>
      </c>
      <c r="D138" t="s">
        <v>19</v>
      </c>
      <c r="E138">
        <v>50</v>
      </c>
      <c r="F138">
        <v>173.15</v>
      </c>
      <c r="G138">
        <v>8657.5</v>
      </c>
    </row>
    <row r="139" spans="1:7" x14ac:dyDescent="0.3">
      <c r="A139" s="2">
        <v>45373</v>
      </c>
      <c r="B139" t="s">
        <v>10</v>
      </c>
      <c r="C139" t="s">
        <v>15</v>
      </c>
      <c r="D139" t="s">
        <v>18</v>
      </c>
      <c r="E139">
        <v>749</v>
      </c>
      <c r="F139">
        <v>35.82</v>
      </c>
      <c r="G139">
        <v>26829.18</v>
      </c>
    </row>
    <row r="140" spans="1:7" x14ac:dyDescent="0.3">
      <c r="A140" s="2">
        <v>45640</v>
      </c>
      <c r="B140" t="s">
        <v>10</v>
      </c>
      <c r="C140" t="s">
        <v>16</v>
      </c>
      <c r="D140" t="s">
        <v>19</v>
      </c>
      <c r="E140">
        <v>713</v>
      </c>
      <c r="F140">
        <v>165.06</v>
      </c>
      <c r="G140">
        <v>117687.78</v>
      </c>
    </row>
    <row r="141" spans="1:7" x14ac:dyDescent="0.3">
      <c r="A141" s="2">
        <v>45508</v>
      </c>
      <c r="B141" t="s">
        <v>8</v>
      </c>
      <c r="C141" t="s">
        <v>15</v>
      </c>
      <c r="D141" t="s">
        <v>18</v>
      </c>
      <c r="E141">
        <v>932</v>
      </c>
      <c r="F141">
        <v>30.02</v>
      </c>
      <c r="G141">
        <v>27978.639999999999</v>
      </c>
    </row>
    <row r="142" spans="1:7" x14ac:dyDescent="0.3">
      <c r="A142" s="2">
        <v>45597</v>
      </c>
      <c r="B142" t="s">
        <v>11</v>
      </c>
      <c r="C142" t="s">
        <v>14</v>
      </c>
      <c r="D142" t="s">
        <v>19</v>
      </c>
      <c r="E142">
        <v>511</v>
      </c>
      <c r="F142">
        <v>171.62</v>
      </c>
      <c r="G142">
        <v>87697.82</v>
      </c>
    </row>
    <row r="143" spans="1:7" x14ac:dyDescent="0.3">
      <c r="A143" s="2">
        <v>45324</v>
      </c>
      <c r="B143" t="s">
        <v>8</v>
      </c>
      <c r="C143" t="s">
        <v>15</v>
      </c>
      <c r="D143" t="s">
        <v>20</v>
      </c>
      <c r="E143">
        <v>968</v>
      </c>
      <c r="F143">
        <v>29.29</v>
      </c>
      <c r="G143">
        <v>28352.720000000001</v>
      </c>
    </row>
    <row r="144" spans="1:7" x14ac:dyDescent="0.3">
      <c r="A144" s="2">
        <v>45489</v>
      </c>
      <c r="B144" t="s">
        <v>7</v>
      </c>
      <c r="C144" t="s">
        <v>13</v>
      </c>
      <c r="D144" t="s">
        <v>19</v>
      </c>
      <c r="E144">
        <v>154</v>
      </c>
      <c r="F144">
        <v>23.28</v>
      </c>
      <c r="G144">
        <v>3585.12</v>
      </c>
    </row>
    <row r="145" spans="1:7" x14ac:dyDescent="0.3">
      <c r="A145" s="2">
        <v>45487</v>
      </c>
      <c r="B145" t="s">
        <v>7</v>
      </c>
      <c r="C145" t="s">
        <v>15</v>
      </c>
      <c r="D145" t="s">
        <v>19</v>
      </c>
      <c r="E145">
        <v>210</v>
      </c>
      <c r="F145">
        <v>145.44999999999999</v>
      </c>
      <c r="G145">
        <v>30544.5</v>
      </c>
    </row>
    <row r="146" spans="1:7" x14ac:dyDescent="0.3">
      <c r="A146" s="2">
        <v>45597</v>
      </c>
      <c r="B146" t="s">
        <v>7</v>
      </c>
      <c r="C146" t="s">
        <v>12</v>
      </c>
      <c r="D146" t="s">
        <v>20</v>
      </c>
      <c r="E146">
        <v>938</v>
      </c>
      <c r="F146">
        <v>199.51</v>
      </c>
      <c r="G146">
        <v>187140.38</v>
      </c>
    </row>
    <row r="147" spans="1:7" x14ac:dyDescent="0.3">
      <c r="A147" s="2">
        <v>45531</v>
      </c>
      <c r="B147" t="s">
        <v>7</v>
      </c>
      <c r="C147" t="s">
        <v>12</v>
      </c>
      <c r="D147" t="s">
        <v>17</v>
      </c>
      <c r="E147">
        <v>733</v>
      </c>
      <c r="F147">
        <v>181.39</v>
      </c>
      <c r="G147">
        <v>132958.87</v>
      </c>
    </row>
    <row r="148" spans="1:7" x14ac:dyDescent="0.3">
      <c r="A148" s="2">
        <v>45562</v>
      </c>
      <c r="B148" t="s">
        <v>7</v>
      </c>
      <c r="C148" t="s">
        <v>13</v>
      </c>
      <c r="D148" t="s">
        <v>17</v>
      </c>
      <c r="E148">
        <v>470</v>
      </c>
      <c r="F148">
        <v>123.68</v>
      </c>
      <c r="G148">
        <v>58129.599999999999</v>
      </c>
    </row>
    <row r="149" spans="1:7" x14ac:dyDescent="0.3">
      <c r="A149" s="2">
        <v>45420</v>
      </c>
      <c r="B149" t="s">
        <v>9</v>
      </c>
      <c r="C149" t="s">
        <v>14</v>
      </c>
      <c r="D149" t="s">
        <v>19</v>
      </c>
      <c r="E149">
        <v>741</v>
      </c>
      <c r="F149">
        <v>185.13</v>
      </c>
      <c r="G149">
        <v>137181.32999999999</v>
      </c>
    </row>
    <row r="150" spans="1:7" x14ac:dyDescent="0.3">
      <c r="A150" s="2">
        <v>45575</v>
      </c>
      <c r="B150" t="s">
        <v>10</v>
      </c>
      <c r="C150" t="s">
        <v>12</v>
      </c>
      <c r="D150" t="s">
        <v>20</v>
      </c>
      <c r="E150">
        <v>761</v>
      </c>
      <c r="F150">
        <v>20.95</v>
      </c>
      <c r="G150">
        <v>15942.95</v>
      </c>
    </row>
    <row r="151" spans="1:7" x14ac:dyDescent="0.3">
      <c r="A151" s="2">
        <v>45297</v>
      </c>
      <c r="B151" t="s">
        <v>7</v>
      </c>
      <c r="C151" t="s">
        <v>16</v>
      </c>
      <c r="D151" t="s">
        <v>19</v>
      </c>
      <c r="E151">
        <v>934</v>
      </c>
      <c r="F151">
        <v>195.51</v>
      </c>
      <c r="G151">
        <v>182606.34</v>
      </c>
    </row>
    <row r="152" spans="1:7" x14ac:dyDescent="0.3">
      <c r="A152" s="2">
        <v>45640</v>
      </c>
      <c r="B152" t="s">
        <v>11</v>
      </c>
      <c r="C152" t="s">
        <v>12</v>
      </c>
      <c r="D152" t="s">
        <v>18</v>
      </c>
      <c r="E152">
        <v>918</v>
      </c>
      <c r="F152">
        <v>108.33</v>
      </c>
      <c r="G152">
        <v>99446.94</v>
      </c>
    </row>
    <row r="153" spans="1:7" x14ac:dyDescent="0.3">
      <c r="A153" s="2">
        <v>45350</v>
      </c>
      <c r="B153" t="s">
        <v>11</v>
      </c>
      <c r="C153" t="s">
        <v>12</v>
      </c>
      <c r="D153" t="s">
        <v>18</v>
      </c>
      <c r="E153">
        <v>567</v>
      </c>
      <c r="F153">
        <v>150.12</v>
      </c>
      <c r="G153">
        <v>85118.04</v>
      </c>
    </row>
    <row r="154" spans="1:7" x14ac:dyDescent="0.3">
      <c r="A154" s="2">
        <v>45641</v>
      </c>
      <c r="B154" t="s">
        <v>11</v>
      </c>
      <c r="C154" t="s">
        <v>14</v>
      </c>
      <c r="D154" t="s">
        <v>19</v>
      </c>
      <c r="E154">
        <v>556</v>
      </c>
      <c r="F154">
        <v>167.76</v>
      </c>
      <c r="G154">
        <v>93274.559999999998</v>
      </c>
    </row>
    <row r="155" spans="1:7" x14ac:dyDescent="0.3">
      <c r="A155" s="2">
        <v>45566</v>
      </c>
      <c r="B155" t="s">
        <v>11</v>
      </c>
      <c r="C155" t="s">
        <v>15</v>
      </c>
      <c r="D155" t="s">
        <v>17</v>
      </c>
      <c r="E155">
        <v>262</v>
      </c>
      <c r="F155">
        <v>149.32</v>
      </c>
      <c r="G155">
        <v>39121.839999999997</v>
      </c>
    </row>
    <row r="156" spans="1:7" x14ac:dyDescent="0.3">
      <c r="A156" s="2">
        <v>45428</v>
      </c>
      <c r="B156" t="s">
        <v>9</v>
      </c>
      <c r="C156" t="s">
        <v>12</v>
      </c>
      <c r="D156" t="s">
        <v>17</v>
      </c>
      <c r="E156">
        <v>399</v>
      </c>
      <c r="F156">
        <v>116.31</v>
      </c>
      <c r="G156">
        <v>46407.69</v>
      </c>
    </row>
    <row r="157" spans="1:7" x14ac:dyDescent="0.3">
      <c r="A157" s="2">
        <v>45620</v>
      </c>
      <c r="B157" t="s">
        <v>11</v>
      </c>
      <c r="C157" t="s">
        <v>13</v>
      </c>
      <c r="D157" t="s">
        <v>19</v>
      </c>
      <c r="E157">
        <v>603</v>
      </c>
      <c r="F157">
        <v>105.79</v>
      </c>
      <c r="G157">
        <v>63791.37</v>
      </c>
    </row>
    <row r="158" spans="1:7" x14ac:dyDescent="0.3">
      <c r="A158" s="2">
        <v>45466</v>
      </c>
      <c r="B158" t="s">
        <v>7</v>
      </c>
      <c r="C158" t="s">
        <v>15</v>
      </c>
      <c r="D158" t="s">
        <v>19</v>
      </c>
      <c r="E158">
        <v>892</v>
      </c>
      <c r="F158">
        <v>170.94</v>
      </c>
      <c r="G158">
        <v>152478.48000000001</v>
      </c>
    </row>
    <row r="159" spans="1:7" x14ac:dyDescent="0.3">
      <c r="A159" s="2">
        <v>45349</v>
      </c>
      <c r="B159" t="s">
        <v>8</v>
      </c>
      <c r="C159" t="s">
        <v>16</v>
      </c>
      <c r="D159" t="s">
        <v>18</v>
      </c>
      <c r="E159">
        <v>265</v>
      </c>
      <c r="F159">
        <v>56.91</v>
      </c>
      <c r="G159">
        <v>15081.15</v>
      </c>
    </row>
    <row r="160" spans="1:7" x14ac:dyDescent="0.3">
      <c r="A160" s="2">
        <v>45442</v>
      </c>
      <c r="B160" t="s">
        <v>11</v>
      </c>
      <c r="C160" t="s">
        <v>14</v>
      </c>
      <c r="D160" t="s">
        <v>17</v>
      </c>
      <c r="E160">
        <v>718</v>
      </c>
      <c r="F160">
        <v>194.24</v>
      </c>
      <c r="G160">
        <v>139464.32000000001</v>
      </c>
    </row>
    <row r="161" spans="1:7" x14ac:dyDescent="0.3">
      <c r="A161" s="2">
        <v>45514</v>
      </c>
      <c r="B161" t="s">
        <v>9</v>
      </c>
      <c r="C161" t="s">
        <v>16</v>
      </c>
      <c r="D161" t="s">
        <v>19</v>
      </c>
      <c r="E161">
        <v>824</v>
      </c>
      <c r="F161">
        <v>147.97</v>
      </c>
      <c r="G161">
        <v>121927.28</v>
      </c>
    </row>
    <row r="162" spans="1:7" x14ac:dyDescent="0.3">
      <c r="A162" s="2">
        <v>45372</v>
      </c>
      <c r="B162" t="s">
        <v>9</v>
      </c>
      <c r="C162" t="s">
        <v>15</v>
      </c>
      <c r="D162" t="s">
        <v>18</v>
      </c>
      <c r="E162">
        <v>930</v>
      </c>
      <c r="F162">
        <v>55.91</v>
      </c>
      <c r="G162">
        <v>51996.3</v>
      </c>
    </row>
    <row r="163" spans="1:7" x14ac:dyDescent="0.3">
      <c r="A163" s="2">
        <v>45524</v>
      </c>
      <c r="B163" t="s">
        <v>11</v>
      </c>
      <c r="C163" t="s">
        <v>15</v>
      </c>
      <c r="D163" t="s">
        <v>17</v>
      </c>
      <c r="E163">
        <v>459</v>
      </c>
      <c r="F163">
        <v>152.52000000000001</v>
      </c>
      <c r="G163">
        <v>70006.679999999993</v>
      </c>
    </row>
    <row r="164" spans="1:7" x14ac:dyDescent="0.3">
      <c r="A164" s="2">
        <v>45293</v>
      </c>
      <c r="B164" t="s">
        <v>8</v>
      </c>
      <c r="C164" t="s">
        <v>15</v>
      </c>
      <c r="D164" t="s">
        <v>20</v>
      </c>
      <c r="E164">
        <v>19</v>
      </c>
      <c r="F164">
        <v>115.37</v>
      </c>
      <c r="G164">
        <v>2192.0300000000002</v>
      </c>
    </row>
    <row r="165" spans="1:7" x14ac:dyDescent="0.3">
      <c r="A165" s="2">
        <v>45426</v>
      </c>
      <c r="B165" t="s">
        <v>11</v>
      </c>
      <c r="C165" t="s">
        <v>16</v>
      </c>
      <c r="D165" t="s">
        <v>18</v>
      </c>
      <c r="E165">
        <v>833</v>
      </c>
      <c r="F165">
        <v>147.30000000000001</v>
      </c>
      <c r="G165">
        <v>122700.9</v>
      </c>
    </row>
    <row r="166" spans="1:7" x14ac:dyDescent="0.3">
      <c r="A166" s="2">
        <v>45548</v>
      </c>
      <c r="B166" t="s">
        <v>9</v>
      </c>
      <c r="C166" t="s">
        <v>15</v>
      </c>
      <c r="D166" t="s">
        <v>17</v>
      </c>
      <c r="E166">
        <v>807</v>
      </c>
      <c r="F166">
        <v>158.19999999999999</v>
      </c>
      <c r="G166">
        <v>127667.4</v>
      </c>
    </row>
    <row r="167" spans="1:7" x14ac:dyDescent="0.3">
      <c r="A167" s="2">
        <v>45383</v>
      </c>
      <c r="B167" t="s">
        <v>10</v>
      </c>
      <c r="C167" t="s">
        <v>16</v>
      </c>
      <c r="D167" t="s">
        <v>17</v>
      </c>
      <c r="E167">
        <v>251</v>
      </c>
      <c r="F167">
        <v>35.71</v>
      </c>
      <c r="G167">
        <v>8963.2099999999991</v>
      </c>
    </row>
    <row r="168" spans="1:7" x14ac:dyDescent="0.3">
      <c r="A168" s="2">
        <v>45551</v>
      </c>
      <c r="B168" t="s">
        <v>7</v>
      </c>
      <c r="C168" t="s">
        <v>15</v>
      </c>
      <c r="D168" t="s">
        <v>18</v>
      </c>
      <c r="E168">
        <v>260</v>
      </c>
      <c r="F168">
        <v>111.1</v>
      </c>
      <c r="G168">
        <v>28886</v>
      </c>
    </row>
    <row r="169" spans="1:7" x14ac:dyDescent="0.3">
      <c r="A169" s="2">
        <v>45346</v>
      </c>
      <c r="B169" t="s">
        <v>9</v>
      </c>
      <c r="C169" t="s">
        <v>13</v>
      </c>
      <c r="D169" t="s">
        <v>20</v>
      </c>
      <c r="E169">
        <v>886</v>
      </c>
      <c r="F169">
        <v>187.76</v>
      </c>
      <c r="G169">
        <v>166355.35999999999</v>
      </c>
    </row>
    <row r="170" spans="1:7" x14ac:dyDescent="0.3">
      <c r="A170" s="2">
        <v>45612</v>
      </c>
      <c r="B170" t="s">
        <v>11</v>
      </c>
      <c r="C170" t="s">
        <v>15</v>
      </c>
      <c r="D170" t="s">
        <v>18</v>
      </c>
      <c r="E170">
        <v>14</v>
      </c>
      <c r="F170">
        <v>77.72</v>
      </c>
      <c r="G170">
        <v>1088.08</v>
      </c>
    </row>
    <row r="171" spans="1:7" x14ac:dyDescent="0.3">
      <c r="A171" s="2">
        <v>45444</v>
      </c>
      <c r="B171" t="s">
        <v>7</v>
      </c>
      <c r="C171" t="s">
        <v>16</v>
      </c>
      <c r="D171" t="s">
        <v>17</v>
      </c>
      <c r="E171">
        <v>128</v>
      </c>
      <c r="F171">
        <v>126.9</v>
      </c>
      <c r="G171">
        <v>16243.2</v>
      </c>
    </row>
    <row r="172" spans="1:7" x14ac:dyDescent="0.3">
      <c r="A172" s="2">
        <v>45619</v>
      </c>
      <c r="B172" t="s">
        <v>11</v>
      </c>
      <c r="C172" t="s">
        <v>12</v>
      </c>
      <c r="D172" t="s">
        <v>19</v>
      </c>
      <c r="E172">
        <v>810</v>
      </c>
      <c r="F172">
        <v>86.46</v>
      </c>
      <c r="G172">
        <v>70032.600000000006</v>
      </c>
    </row>
    <row r="173" spans="1:7" x14ac:dyDescent="0.3">
      <c r="A173" s="2">
        <v>45551</v>
      </c>
      <c r="B173" t="s">
        <v>11</v>
      </c>
      <c r="C173" t="s">
        <v>15</v>
      </c>
      <c r="D173" t="s">
        <v>19</v>
      </c>
      <c r="E173">
        <v>383</v>
      </c>
      <c r="F173">
        <v>101.77</v>
      </c>
      <c r="G173">
        <v>38977.910000000003</v>
      </c>
    </row>
    <row r="174" spans="1:7" x14ac:dyDescent="0.3">
      <c r="A174" s="2">
        <v>45603</v>
      </c>
      <c r="B174" t="s">
        <v>10</v>
      </c>
      <c r="C174" t="s">
        <v>12</v>
      </c>
      <c r="D174" t="s">
        <v>18</v>
      </c>
      <c r="E174">
        <v>74</v>
      </c>
      <c r="F174">
        <v>118.75</v>
      </c>
      <c r="G174">
        <v>8787.5</v>
      </c>
    </row>
    <row r="175" spans="1:7" x14ac:dyDescent="0.3">
      <c r="A175" s="2">
        <v>45393</v>
      </c>
      <c r="B175" t="s">
        <v>7</v>
      </c>
      <c r="C175" t="s">
        <v>13</v>
      </c>
      <c r="D175" t="s">
        <v>17</v>
      </c>
      <c r="E175">
        <v>155</v>
      </c>
      <c r="F175">
        <v>118.81</v>
      </c>
      <c r="G175">
        <v>18415.55</v>
      </c>
    </row>
    <row r="176" spans="1:7" x14ac:dyDescent="0.3">
      <c r="A176" s="2">
        <v>45370</v>
      </c>
      <c r="B176" t="s">
        <v>7</v>
      </c>
      <c r="C176" t="s">
        <v>14</v>
      </c>
      <c r="D176" t="s">
        <v>19</v>
      </c>
      <c r="E176">
        <v>233</v>
      </c>
      <c r="F176">
        <v>56.31</v>
      </c>
      <c r="G176">
        <v>13120.23</v>
      </c>
    </row>
    <row r="177" spans="1:7" x14ac:dyDescent="0.3">
      <c r="A177" s="2">
        <v>45483</v>
      </c>
      <c r="B177" t="s">
        <v>10</v>
      </c>
      <c r="C177" t="s">
        <v>13</v>
      </c>
      <c r="D177" t="s">
        <v>17</v>
      </c>
      <c r="E177">
        <v>248</v>
      </c>
      <c r="F177">
        <v>143.22</v>
      </c>
      <c r="G177">
        <v>35518.559999999998</v>
      </c>
    </row>
    <row r="178" spans="1:7" x14ac:dyDescent="0.3">
      <c r="A178" s="2">
        <v>45374</v>
      </c>
      <c r="B178" t="s">
        <v>9</v>
      </c>
      <c r="C178" t="s">
        <v>15</v>
      </c>
      <c r="D178" t="s">
        <v>18</v>
      </c>
      <c r="E178">
        <v>186</v>
      </c>
      <c r="F178">
        <v>35.82</v>
      </c>
      <c r="G178">
        <v>6662.52</v>
      </c>
    </row>
    <row r="179" spans="1:7" x14ac:dyDescent="0.3">
      <c r="A179" s="2">
        <v>45568</v>
      </c>
      <c r="B179" t="s">
        <v>11</v>
      </c>
      <c r="C179" t="s">
        <v>12</v>
      </c>
      <c r="D179" t="s">
        <v>19</v>
      </c>
      <c r="E179">
        <v>788</v>
      </c>
      <c r="F179">
        <v>44.99</v>
      </c>
      <c r="G179">
        <v>35452.120000000003</v>
      </c>
    </row>
    <row r="180" spans="1:7" x14ac:dyDescent="0.3">
      <c r="A180" s="2">
        <v>45563</v>
      </c>
      <c r="B180" t="s">
        <v>8</v>
      </c>
      <c r="C180" t="s">
        <v>12</v>
      </c>
      <c r="D180" t="s">
        <v>17</v>
      </c>
      <c r="E180">
        <v>862</v>
      </c>
      <c r="F180">
        <v>20.49</v>
      </c>
      <c r="G180">
        <v>17662.38</v>
      </c>
    </row>
    <row r="181" spans="1:7" x14ac:dyDescent="0.3">
      <c r="A181" s="2">
        <v>45292</v>
      </c>
      <c r="B181" t="s">
        <v>11</v>
      </c>
      <c r="C181" t="s">
        <v>16</v>
      </c>
      <c r="D181" t="s">
        <v>19</v>
      </c>
      <c r="E181">
        <v>291</v>
      </c>
      <c r="F181">
        <v>41.01</v>
      </c>
      <c r="G181">
        <v>11933.91</v>
      </c>
    </row>
    <row r="182" spans="1:7" x14ac:dyDescent="0.3">
      <c r="A182" s="2">
        <v>45598</v>
      </c>
      <c r="B182" t="s">
        <v>11</v>
      </c>
      <c r="C182" t="s">
        <v>12</v>
      </c>
      <c r="D182" t="s">
        <v>18</v>
      </c>
      <c r="E182">
        <v>72</v>
      </c>
      <c r="F182">
        <v>105.17</v>
      </c>
      <c r="G182">
        <v>7572.24</v>
      </c>
    </row>
    <row r="183" spans="1:7" x14ac:dyDescent="0.3">
      <c r="A183" s="2">
        <v>45457</v>
      </c>
      <c r="B183" t="s">
        <v>9</v>
      </c>
      <c r="C183" t="s">
        <v>16</v>
      </c>
      <c r="D183" t="s">
        <v>17</v>
      </c>
      <c r="E183">
        <v>226</v>
      </c>
      <c r="F183">
        <v>129.1</v>
      </c>
      <c r="G183">
        <v>29176.6</v>
      </c>
    </row>
    <row r="184" spans="1:7" x14ac:dyDescent="0.3">
      <c r="A184" s="2">
        <v>45542</v>
      </c>
      <c r="B184" t="s">
        <v>11</v>
      </c>
      <c r="C184" t="s">
        <v>14</v>
      </c>
      <c r="D184" t="s">
        <v>19</v>
      </c>
      <c r="E184">
        <v>863</v>
      </c>
      <c r="F184">
        <v>162.97</v>
      </c>
      <c r="G184">
        <v>140643.10999999999</v>
      </c>
    </row>
    <row r="185" spans="1:7" x14ac:dyDescent="0.3">
      <c r="A185" s="2">
        <v>45301</v>
      </c>
      <c r="B185" t="s">
        <v>10</v>
      </c>
      <c r="C185" t="s">
        <v>15</v>
      </c>
      <c r="D185" t="s">
        <v>18</v>
      </c>
      <c r="E185">
        <v>836</v>
      </c>
      <c r="F185">
        <v>39.21</v>
      </c>
      <c r="G185">
        <v>32779.56</v>
      </c>
    </row>
    <row r="186" spans="1:7" x14ac:dyDescent="0.3">
      <c r="A186" s="2">
        <v>45349</v>
      </c>
      <c r="B186" t="s">
        <v>10</v>
      </c>
      <c r="C186" t="s">
        <v>16</v>
      </c>
      <c r="D186" t="s">
        <v>19</v>
      </c>
      <c r="E186">
        <v>804</v>
      </c>
      <c r="F186">
        <v>173.13</v>
      </c>
      <c r="G186">
        <v>139196.51999999999</v>
      </c>
    </row>
    <row r="187" spans="1:7" x14ac:dyDescent="0.3">
      <c r="A187" s="2">
        <v>45477</v>
      </c>
      <c r="B187" t="s">
        <v>7</v>
      </c>
      <c r="C187" t="s">
        <v>14</v>
      </c>
      <c r="D187" t="s">
        <v>19</v>
      </c>
      <c r="E187">
        <v>698</v>
      </c>
      <c r="F187">
        <v>154.28</v>
      </c>
      <c r="G187">
        <v>107687.44</v>
      </c>
    </row>
    <row r="188" spans="1:7" x14ac:dyDescent="0.3">
      <c r="A188" s="2">
        <v>45449</v>
      </c>
      <c r="B188" t="s">
        <v>8</v>
      </c>
      <c r="C188" t="s">
        <v>12</v>
      </c>
      <c r="D188" t="s">
        <v>20</v>
      </c>
      <c r="E188">
        <v>470</v>
      </c>
      <c r="F188">
        <v>93.53</v>
      </c>
      <c r="G188">
        <v>43959.1</v>
      </c>
    </row>
    <row r="189" spans="1:7" x14ac:dyDescent="0.3">
      <c r="A189" s="2">
        <v>45414</v>
      </c>
      <c r="B189" t="s">
        <v>11</v>
      </c>
      <c r="C189" t="s">
        <v>12</v>
      </c>
      <c r="D189" t="s">
        <v>20</v>
      </c>
      <c r="E189">
        <v>938</v>
      </c>
      <c r="F189">
        <v>187.93</v>
      </c>
      <c r="G189">
        <v>176278.34</v>
      </c>
    </row>
    <row r="190" spans="1:7" x14ac:dyDescent="0.3">
      <c r="A190" s="2">
        <v>45321</v>
      </c>
      <c r="B190" t="s">
        <v>11</v>
      </c>
      <c r="C190" t="s">
        <v>14</v>
      </c>
      <c r="D190" t="s">
        <v>18</v>
      </c>
      <c r="E190">
        <v>619</v>
      </c>
      <c r="F190">
        <v>198.37</v>
      </c>
      <c r="G190">
        <v>122791.03</v>
      </c>
    </row>
    <row r="191" spans="1:7" x14ac:dyDescent="0.3">
      <c r="A191" s="2">
        <v>45415</v>
      </c>
      <c r="B191" t="s">
        <v>9</v>
      </c>
      <c r="C191" t="s">
        <v>12</v>
      </c>
      <c r="D191" t="s">
        <v>20</v>
      </c>
      <c r="E191">
        <v>114</v>
      </c>
      <c r="F191">
        <v>56.9</v>
      </c>
      <c r="G191">
        <v>6486.6</v>
      </c>
    </row>
    <row r="192" spans="1:7" x14ac:dyDescent="0.3">
      <c r="A192" s="2">
        <v>45582</v>
      </c>
      <c r="B192" t="s">
        <v>10</v>
      </c>
      <c r="C192" t="s">
        <v>14</v>
      </c>
      <c r="D192" t="s">
        <v>18</v>
      </c>
      <c r="E192">
        <v>108</v>
      </c>
      <c r="F192">
        <v>88.26</v>
      </c>
      <c r="G192">
        <v>9532.08</v>
      </c>
    </row>
    <row r="193" spans="1:7" x14ac:dyDescent="0.3">
      <c r="A193" s="2">
        <v>45332</v>
      </c>
      <c r="B193" t="s">
        <v>8</v>
      </c>
      <c r="C193" t="s">
        <v>16</v>
      </c>
      <c r="D193" t="s">
        <v>20</v>
      </c>
      <c r="E193">
        <v>520</v>
      </c>
      <c r="F193">
        <v>186.76</v>
      </c>
      <c r="G193">
        <v>97115.199999999997</v>
      </c>
    </row>
    <row r="194" spans="1:7" x14ac:dyDescent="0.3">
      <c r="A194" s="2">
        <v>45335</v>
      </c>
      <c r="B194" t="s">
        <v>7</v>
      </c>
      <c r="C194" t="s">
        <v>16</v>
      </c>
      <c r="D194" t="s">
        <v>19</v>
      </c>
      <c r="E194">
        <v>394</v>
      </c>
      <c r="F194">
        <v>149.88999999999999</v>
      </c>
      <c r="G194">
        <v>59056.66</v>
      </c>
    </row>
    <row r="195" spans="1:7" x14ac:dyDescent="0.3">
      <c r="A195" s="2">
        <v>45540</v>
      </c>
      <c r="B195" t="s">
        <v>10</v>
      </c>
      <c r="C195" t="s">
        <v>14</v>
      </c>
      <c r="D195" t="s">
        <v>18</v>
      </c>
      <c r="E195">
        <v>414</v>
      </c>
      <c r="F195">
        <v>28.66</v>
      </c>
      <c r="G195">
        <v>11865.24</v>
      </c>
    </row>
    <row r="196" spans="1:7" x14ac:dyDescent="0.3">
      <c r="A196" s="2">
        <v>45327</v>
      </c>
      <c r="B196" t="s">
        <v>7</v>
      </c>
      <c r="C196" t="s">
        <v>16</v>
      </c>
      <c r="D196" t="s">
        <v>18</v>
      </c>
      <c r="E196">
        <v>832</v>
      </c>
      <c r="F196">
        <v>160.66999999999999</v>
      </c>
      <c r="G196">
        <v>133677.44</v>
      </c>
    </row>
    <row r="197" spans="1:7" x14ac:dyDescent="0.3">
      <c r="A197" s="2">
        <v>45564</v>
      </c>
      <c r="B197" t="s">
        <v>9</v>
      </c>
      <c r="C197" t="s">
        <v>16</v>
      </c>
      <c r="D197" t="s">
        <v>19</v>
      </c>
      <c r="E197">
        <v>527</v>
      </c>
      <c r="F197">
        <v>169.03</v>
      </c>
      <c r="G197">
        <v>89078.81</v>
      </c>
    </row>
    <row r="198" spans="1:7" x14ac:dyDescent="0.3">
      <c r="A198" s="2">
        <v>45356</v>
      </c>
      <c r="B198" t="s">
        <v>9</v>
      </c>
      <c r="C198" t="s">
        <v>16</v>
      </c>
      <c r="D198" t="s">
        <v>18</v>
      </c>
      <c r="E198">
        <v>485</v>
      </c>
      <c r="F198">
        <v>155.09</v>
      </c>
      <c r="G198">
        <v>75218.649999999994</v>
      </c>
    </row>
    <row r="199" spans="1:7" x14ac:dyDescent="0.3">
      <c r="A199" s="2">
        <v>45357</v>
      </c>
      <c r="B199" t="s">
        <v>11</v>
      </c>
      <c r="C199" t="s">
        <v>13</v>
      </c>
      <c r="D199" t="s">
        <v>18</v>
      </c>
      <c r="E199">
        <v>986</v>
      </c>
      <c r="F199">
        <v>163.92</v>
      </c>
      <c r="G199">
        <v>161625.12</v>
      </c>
    </row>
    <row r="200" spans="1:7" x14ac:dyDescent="0.3">
      <c r="A200" s="2">
        <v>45629</v>
      </c>
      <c r="B200" t="s">
        <v>8</v>
      </c>
      <c r="C200" t="s">
        <v>15</v>
      </c>
      <c r="D200" t="s">
        <v>20</v>
      </c>
      <c r="E200">
        <v>718</v>
      </c>
      <c r="F200">
        <v>168.52</v>
      </c>
      <c r="G200">
        <v>120997.36</v>
      </c>
    </row>
    <row r="201" spans="1:7" x14ac:dyDescent="0.3">
      <c r="A201" s="2">
        <v>45535</v>
      </c>
      <c r="B201" t="s">
        <v>7</v>
      </c>
      <c r="C201" t="s">
        <v>12</v>
      </c>
      <c r="D201" t="s">
        <v>18</v>
      </c>
      <c r="E201">
        <v>872</v>
      </c>
      <c r="F201">
        <v>53.55</v>
      </c>
      <c r="G201">
        <v>46695.6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F354-1E7E-4117-8EA9-E25CD528CC31}">
  <dimension ref="A1:Q31"/>
  <sheetViews>
    <sheetView showGridLines="0" tabSelected="1" workbookViewId="0">
      <selection activeCell="S6" sqref="S6"/>
    </sheetView>
  </sheetViews>
  <sheetFormatPr defaultRowHeight="14.4" x14ac:dyDescent="0.3"/>
  <cols>
    <col min="1" max="1" width="1.21875" customWidth="1"/>
    <col min="2" max="3" width="8.88671875" customWidth="1"/>
    <col min="4" max="4" width="7.44140625" customWidth="1"/>
    <col min="5" max="7" width="8.88671875" customWidth="1"/>
    <col min="8" max="8" width="12.6640625" customWidth="1"/>
    <col min="9" max="9" width="8.88671875" customWidth="1"/>
    <col min="10" max="10" width="11.44140625" customWidth="1"/>
    <col min="12" max="12" width="12.88671875" customWidth="1"/>
    <col min="13" max="13" width="8.88671875" customWidth="1"/>
    <col min="17" max="17" width="13.77734375" customWidth="1"/>
  </cols>
  <sheetData>
    <row r="1" spans="2:17" ht="14.4" customHeight="1" x14ac:dyDescent="0.3">
      <c r="B1" s="9" t="s">
        <v>38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17" ht="14.4" customHeigh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ht="14.4" customHeight="1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2:17" ht="14.4" customHeight="1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2:17" ht="14.4" customHeight="1" x14ac:dyDescent="0.3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2:17" ht="14.4" customHeight="1" x14ac:dyDescent="0.3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2:17" ht="8.4" customHeight="1" x14ac:dyDescent="0.3">
      <c r="B7" s="6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2:17" ht="15.6" x14ac:dyDescent="0.3">
      <c r="B8" s="5"/>
      <c r="C8" s="4"/>
      <c r="D8" s="4"/>
      <c r="E8" s="30" t="s">
        <v>36</v>
      </c>
      <c r="F8" s="31"/>
      <c r="G8" s="31"/>
      <c r="H8" s="32"/>
      <c r="I8" s="4"/>
      <c r="J8" s="35" t="s">
        <v>35</v>
      </c>
      <c r="K8" s="35"/>
      <c r="L8" s="35"/>
      <c r="M8" s="4"/>
      <c r="N8" s="27" t="s">
        <v>37</v>
      </c>
      <c r="O8" s="28"/>
      <c r="P8" s="28"/>
      <c r="Q8" s="29"/>
    </row>
    <row r="9" spans="2:17" x14ac:dyDescent="0.3">
      <c r="B9" s="7"/>
      <c r="C9" s="4"/>
      <c r="D9" s="4"/>
      <c r="E9" s="15">
        <f>SUMIF(Tb_Vendas_Agrícolas[Região],"Sudeste",Tb_Vendas_Agrícolas[Valor Total])</f>
        <v>2721482.6500000004</v>
      </c>
      <c r="F9" s="16"/>
      <c r="G9" s="16"/>
      <c r="H9" s="17"/>
      <c r="I9" s="4"/>
      <c r="J9" s="26" t="str">
        <f>INDEX('Produto + Vendido'!A2:A6,MATCH(MAX('Produto + Vendido'!B2:B6),'Produto + Vendido'!B2:B6, 0))</f>
        <v>Algodão</v>
      </c>
      <c r="K9" s="26"/>
      <c r="L9" s="26"/>
      <c r="M9" s="4"/>
      <c r="N9" s="15">
        <f>AVERAGEIFS(Tb_Vendas_Agrícolas[Preço Unitário],Tb_Vendas_Agrícolas[Produto],"Algodão",Tb_Vendas_Agrícolas[Região],"Sudeste")</f>
        <v>88.668571428571425</v>
      </c>
      <c r="O9" s="16"/>
      <c r="P9" s="16"/>
      <c r="Q9" s="17"/>
    </row>
    <row r="10" spans="2:17" x14ac:dyDescent="0.3">
      <c r="B10" s="7"/>
      <c r="C10" s="4"/>
      <c r="D10" s="4"/>
      <c r="E10" s="18"/>
      <c r="F10" s="19"/>
      <c r="G10" s="19"/>
      <c r="H10" s="20"/>
      <c r="I10" s="4"/>
      <c r="J10" s="26"/>
      <c r="K10" s="26"/>
      <c r="L10" s="26"/>
      <c r="M10" s="4"/>
      <c r="N10" s="18"/>
      <c r="O10" s="19"/>
      <c r="P10" s="19"/>
      <c r="Q10" s="20"/>
    </row>
    <row r="11" spans="2:17" x14ac:dyDescent="0.3">
      <c r="B11" s="7"/>
      <c r="C11" s="4"/>
      <c r="D11" s="4"/>
      <c r="E11" s="21"/>
      <c r="F11" s="22"/>
      <c r="G11" s="22"/>
      <c r="H11" s="23"/>
      <c r="I11" s="4"/>
      <c r="J11" s="26"/>
      <c r="K11" s="26"/>
      <c r="L11" s="26"/>
      <c r="M11" s="4"/>
      <c r="N11" s="21"/>
      <c r="O11" s="22"/>
      <c r="P11" s="22"/>
      <c r="Q11" s="23"/>
    </row>
    <row r="12" spans="2:17" x14ac:dyDescent="0.3">
      <c r="B12" s="7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2"/>
    </row>
    <row r="13" spans="2:17" x14ac:dyDescent="0.3">
      <c r="B13" s="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2"/>
    </row>
    <row r="14" spans="2:17" x14ac:dyDescent="0.3">
      <c r="B14" s="7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2"/>
    </row>
    <row r="15" spans="2:17" x14ac:dyDescent="0.3">
      <c r="B15" s="7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12"/>
    </row>
    <row r="16" spans="2:17" x14ac:dyDescent="0.3">
      <c r="B16" s="7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12"/>
    </row>
    <row r="17" spans="2:17" x14ac:dyDescent="0.3">
      <c r="B17" s="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12"/>
    </row>
    <row r="18" spans="2:17" x14ac:dyDescent="0.3">
      <c r="B18" s="7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12"/>
    </row>
    <row r="19" spans="2:17" x14ac:dyDescent="0.3">
      <c r="B19" s="7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12"/>
    </row>
    <row r="20" spans="2:17" x14ac:dyDescent="0.3">
      <c r="B20" s="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12"/>
    </row>
    <row r="21" spans="2:17" x14ac:dyDescent="0.3">
      <c r="B21" s="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12"/>
    </row>
    <row r="22" spans="2:17" x14ac:dyDescent="0.3">
      <c r="B22" s="7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12"/>
    </row>
    <row r="23" spans="2:17" x14ac:dyDescent="0.3">
      <c r="B23" s="7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12"/>
    </row>
    <row r="24" spans="2:17" x14ac:dyDescent="0.3">
      <c r="B24" s="7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12"/>
    </row>
    <row r="25" spans="2:17" x14ac:dyDescent="0.3">
      <c r="B25" s="7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12"/>
    </row>
    <row r="26" spans="2:17" x14ac:dyDescent="0.3">
      <c r="B26" s="7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12"/>
    </row>
    <row r="27" spans="2:17" x14ac:dyDescent="0.3">
      <c r="B27" s="7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12"/>
    </row>
    <row r="28" spans="2:17" x14ac:dyDescent="0.3">
      <c r="B28" s="7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12"/>
    </row>
    <row r="29" spans="2:17" x14ac:dyDescent="0.3">
      <c r="B29" s="8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2:17" x14ac:dyDescent="0.3">
      <c r="B30" s="24"/>
    </row>
    <row r="31" spans="2:17" x14ac:dyDescent="0.3">
      <c r="B31" s="24"/>
    </row>
  </sheetData>
  <mergeCells count="7">
    <mergeCell ref="J8:L8"/>
    <mergeCell ref="J9:L11"/>
    <mergeCell ref="E8:H8"/>
    <mergeCell ref="E9:H11"/>
    <mergeCell ref="N8:Q8"/>
    <mergeCell ref="N9:Q11"/>
    <mergeCell ref="B1:Q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FC2D-5EF2-4C0D-8CA8-E9053EC1DC4E}">
  <dimension ref="A1:H7"/>
  <sheetViews>
    <sheetView workbookViewId="0">
      <selection activeCell="G5" sqref="G5"/>
    </sheetView>
  </sheetViews>
  <sheetFormatPr defaultRowHeight="14.4" x14ac:dyDescent="0.3"/>
  <cols>
    <col min="1" max="1" width="16" customWidth="1"/>
    <col min="2" max="2" width="31.44140625" customWidth="1"/>
    <col min="5" max="5" width="8.88671875" customWidth="1"/>
    <col min="7" max="7" width="9.21875" customWidth="1"/>
    <col min="8" max="8" width="8.88671875" style="4" customWidth="1"/>
  </cols>
  <sheetData>
    <row r="1" spans="1:8" ht="15.6" x14ac:dyDescent="0.3">
      <c r="A1" s="33" t="s">
        <v>2</v>
      </c>
      <c r="B1" s="33" t="s">
        <v>34</v>
      </c>
      <c r="H1" s="36"/>
    </row>
    <row r="2" spans="1:8" x14ac:dyDescent="0.3">
      <c r="A2" s="34" t="s">
        <v>14</v>
      </c>
      <c r="B2" s="34">
        <f>SUMIFS(Tb_Vendas_Agrícolas[Quantidade], Tb_Vendas_Agrícolas[Produto], A2, Tb_Vendas_Agrícolas[Região], "Sudeste")</f>
        <v>3322</v>
      </c>
      <c r="H2" s="25"/>
    </row>
    <row r="3" spans="1:8" x14ac:dyDescent="0.3">
      <c r="A3" s="34" t="s">
        <v>12</v>
      </c>
      <c r="B3" s="34">
        <f>SUMIFS(Tb_Vendas_Agrícolas[Quantidade], Tb_Vendas_Agrícolas[Produto], A3, Tb_Vendas_Agrícolas[Região], "Sudeste")</f>
        <v>4042</v>
      </c>
      <c r="H3" s="25"/>
    </row>
    <row r="4" spans="1:8" x14ac:dyDescent="0.3">
      <c r="A4" s="34" t="s">
        <v>13</v>
      </c>
      <c r="B4" s="34">
        <f>SUMIFS(Tb_Vendas_Agrícolas[Quantidade], Tb_Vendas_Agrícolas[Produto], A4, Tb_Vendas_Agrícolas[Região], "Sudeste")</f>
        <v>5977</v>
      </c>
      <c r="H4" s="25"/>
    </row>
    <row r="5" spans="1:8" x14ac:dyDescent="0.3">
      <c r="A5" s="34" t="s">
        <v>15</v>
      </c>
      <c r="B5" s="34">
        <f>SUMIFS(Tb_Vendas_Agrícolas[Quantidade], Tb_Vendas_Agrícolas[Produto], A5, Tb_Vendas_Agrícolas[Região], "Sudeste")</f>
        <v>4830</v>
      </c>
    </row>
    <row r="6" spans="1:8" x14ac:dyDescent="0.3">
      <c r="A6" s="34" t="s">
        <v>16</v>
      </c>
      <c r="B6" s="34">
        <f>SUMIFS(Tb_Vendas_Agrícolas[Quantidade], Tb_Vendas_Agrícolas[Produto], A6, Tb_Vendas_Agrícolas[Região], "Sudeste")</f>
        <v>3414</v>
      </c>
    </row>
    <row r="7" spans="1:8" x14ac:dyDescent="0.3">
      <c r="G7" s="4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8 b 1 4 4 3 2 - 9 d f 0 - 4 2 1 6 - b b c a - c a 0 4 8 7 1 3 3 1 0 3 "   x m l n s = " h t t p : / / s c h e m a s . m i c r o s o f t . c o m / D a t a M a s h u p " > A A A A A H A F A A B Q S w M E F A A C A A g A A n a X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A J 2 l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d p d a G V F 2 b W k C A A B K B g A A E w A c A E Z v c m 1 1 b G F z L 1 N l Y 3 R p b 2 4 x L m 0 g o h g A K K A U A A A A A A A A A A A A A A A A A A A A A A A A A A A A t Z T N a h s x E M f v B r / D s L 3 Y s D U Y S g 8 N O Z h N Q k N J S R M n O c Q h j F f T W E S r M Z I 2 c W v 8 M K W H Q B + h V 7 9 Y Z z / i z z i l h / o i 7 2 j 3 P 7 / 5 j z S e 0 q D Z w n m 1 d v e a j W b D j 9 C R g v M R U e j C P h g K z Q b I 7 4 h t I A k c T l I y n S t 2 9 0 P m + 9 a R N t R J i j 0 b f C t K P g w u P D k / G J K z d n D A j 9 Y w K j 9 4 I K v Q 3 + K d 0 y k b + e d 1 l h u U W G d i / C R q x 2 B z Y 2 I I L q d 2 X O W s K G 7 L R V K X C N P r 4 0 D Z f l T t R f E n b V X 9 F N 3 M r g 8 w 4 E 3 9 + Z s o w S H N n 9 C M 2 M O p 4 4 w f t G I f i V Y f h w J e x g J 9 J F Q C 3 V r N F 8 N 1 v d s z 5 j x F g 8 7 v F 3 A 3 7 Y V 8 X 4 8 Z e i a Q Q 8 V L 1 b 5 D 6 7 + y y x I 2 e W b 7 3 8 b k W z t h 4 u k 0 K q g j q V 3 e B I W B Z j F M o z O 6 0 / O f / B w P N A l l X L 5 V e d i O J 2 j R g C K 4 L L z e 2 v 6 S o w 1 a S a W y d W z D + 3 e d g q y W F D K G C 6 v D / I f T C 2 2 b Z 9 L I 8 p V L N O y g z w H N x u 5 s a U h R s E U 4 y M d G p 9 L c p S d 1 K F D l S W v T v B i e T S h X e A s J j z W 6 a F P c w x m x U 2 S L s 7 P U r 4 K u U i / d 3 k S J p z s y S G B p 9 Y q 7 2 4 a u e / i S a 2 s 2 b R l T s J d t X y e X E G 2 C r 5 d Z s y + Z V 6 R P 5 e S y g O r v O H + S I q C n d C r 3 e c 3 + n l I L 4 7 d Z h P t k / q t Y C d M R S C r q n M h l G 3 3 G j F r V n W q / 2 o j u K 5 1 4 D X C l K T X B / + / F o X O 8 q J 6 3 O n H G j / 5 K h 1 H x m t v R E J k 7 U J P v F u 7 + V X m T p B A t b V g / O Z y i g 0 T y w q m M o Q e H c J j B C e r 5 b 5 / K D N 0 5 e F 5 I 0 S 3 H T W 1 1 X 0 Z D M Q L H 5 F a H x a z d b G j 7 D / n 3 / g B Q S w E C L Q A U A A I A C A A C d p d a r G k P h a U A A A D 2 A A A A E g A A A A A A A A A A A A A A A A A A A A A A Q 2 9 u Z m l n L 1 B h Y 2 t h Z 2 U u e G 1 s U E s B A i 0 A F A A C A A g A A n a X W g / K 6 a u k A A A A 6 Q A A A B M A A A A A A A A A A A A A A A A A 8 Q A A A F t D b 2 5 0 Z W 5 0 X 1 R 5 c G V z X S 5 4 b W x Q S w E C L Q A U A A I A C A A C d p d a G V F 2 b W k C A A B K B g A A E w A A A A A A A A A A A A A A A A D i A Q A A R m 9 y b X V s Y X M v U 2 V j d G l v b j E u b V B L B Q Y A A A A A A w A D A M I A A A C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E g A A A A A A A G E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D Q x M W M 5 O C 0 y M T M 1 L T R h N T I t O G Y 2 M i 0 x M D E x M T c 0 Z T J j N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l 9 W Z W 5 k Y X N f Q W d y w 6 1 j b 2 x h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R G F 0 Y S w w f S Z x d W 9 0 O y w m c X V v d D t T Z W N 0 a W 9 u M S 9 T a G V l d D E v Q X V 0 b 1 J l b W 9 2 Z W R D b 2 x 1 b W 5 z M S 5 7 T c O q c y w x f S Z x d W 9 0 O y w m c X V v d D t T Z W N 0 a W 9 u M S 9 T a G V l d D E v Q X V 0 b 1 J l b W 9 2 Z W R D b 2 x 1 b W 5 z M S 5 7 U m V n a c O j b y w y f S Z x d W 9 0 O y w m c X V v d D t T Z W N 0 a W 9 u M S 9 T a G V l d D E v Q X V 0 b 1 J l b W 9 2 Z W R D b 2 x 1 b W 5 z M S 5 7 U H J v Z H V 0 b y w z f S Z x d W 9 0 O y w m c X V v d D t T Z W N 0 a W 9 u M S 9 T a G V l d D E v Q X V 0 b 1 J l b W 9 2 Z W R D b 2 x 1 b W 5 z M S 5 7 Q 2 F u Y W w g Z G U g V m V u Z G E s N H 0 m c X V v d D s s J n F 1 b 3 Q 7 U 2 V j d G l v b j E v U 2 h l Z X Q x L 0 F 1 d G 9 S Z W 1 v d m V k Q 2 9 s d W 1 u c z E u e 1 F 1 Y W 5 0 a W R h Z G U s N X 0 m c X V v d D s s J n F 1 b 3 Q 7 U 2 V j d G l v b j E v U 2 h l Z X Q x L 0 F 1 d G 9 S Z W 1 v d m V k Q 2 9 s d W 1 u c z E u e 1 B y Z c O n b y B V b m l 0 w 6 F y a W 8 s N n 0 m c X V v d D s s J n F 1 b 3 Q 7 U 2 V j d G l v b j E v U 2 h l Z X Q x L 0 F 1 d G 9 S Z W 1 v d m V k Q 2 9 s d W 1 u c z E u e 1 Z h b G 9 y I F R v d G F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Z W V 0 M S 9 B d X R v U m V t b 3 Z l Z E N v b H V t b n M x L n t E Y X R h L D B 9 J n F 1 b 3 Q 7 L C Z x d W 9 0 O 1 N l Y 3 R p b 2 4 x L 1 N o Z W V 0 M S 9 B d X R v U m V t b 3 Z l Z E N v b H V t b n M x L n t N w 6 p z L D F 9 J n F 1 b 3 Q 7 L C Z x d W 9 0 O 1 N l Y 3 R p b 2 4 x L 1 N o Z W V 0 M S 9 B d X R v U m V t b 3 Z l Z E N v b H V t b n M x L n t S Z W d p w 6 N v L D J 9 J n F 1 b 3 Q 7 L C Z x d W 9 0 O 1 N l Y 3 R p b 2 4 x L 1 N o Z W V 0 M S 9 B d X R v U m V t b 3 Z l Z E N v b H V t b n M x L n t Q c m 9 k d X R v L D N 9 J n F 1 b 3 Q 7 L C Z x d W 9 0 O 1 N l Y 3 R p b 2 4 x L 1 N o Z W V 0 M S 9 B d X R v U m V t b 3 Z l Z E N v b H V t b n M x L n t D Y W 5 h b C B k Z S B W Z W 5 k Y S w 0 f S Z x d W 9 0 O y w m c X V v d D t T Z W N 0 a W 9 u M S 9 T a G V l d D E v Q X V 0 b 1 J l b W 9 2 Z W R D b 2 x 1 b W 5 z M S 5 7 U X V h b n R p Z G F k Z S w 1 f S Z x d W 9 0 O y w m c X V v d D t T Z W N 0 a W 9 u M S 9 T a G V l d D E v Q X V 0 b 1 J l b W 9 2 Z W R D b 2 x 1 b W 5 z M S 5 7 U H J l w 6 d v I F V u a X T D o X J p b y w 2 f S Z x d W 9 0 O y w m c X V v d D t T Z W N 0 a W 9 u M S 9 T a G V l d D E v Q X V 0 b 1 J l b W 9 2 Z W R D b 2 x 1 b W 5 z M S 5 7 V m F s b 3 I g V G 9 0 Y W w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E m c X V v d D s s J n F 1 b 3 Q 7 T c O q c y Z x d W 9 0 O y w m c X V v d D t S Z W d p w 6 N v J n F 1 b 3 Q 7 L C Z x d W 9 0 O 1 B y b 2 R 1 d G 8 m c X V v d D s s J n F 1 b 3 Q 7 Q 2 F u Y W w g Z G U g V m V u Z G E m c X V v d D s s J n F 1 b 3 Q 7 U X V h b n R p Z G F k Z S Z x d W 9 0 O y w m c X V v d D t Q c m X D p 2 8 g V W 5 p d M O h c m l v J n F 1 b 3 Q 7 L C Z x d W 9 0 O 1 Z h b G 9 y I F R v d G F s J n F 1 b 3 Q 7 X S I g L z 4 8 R W 5 0 c n k g V H l w Z T 0 i R m l s b E N v b H V t b l R 5 c G V z I i B W Y W x 1 Z T 0 i c 0 N R W U d C Z 1 l E Q l F V P S I g L z 4 8 R W 5 0 c n k g V H l w Z T 0 i R m l s b E x h c 3 R V c G R h d G V k I i B W Y W x 1 Z T 0 i Z D I w M j U t M D Q t M j N U M T c 6 N D g 6 M D U u M j U z M j c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C I g L z 4 8 R W 5 0 c n k g V H l w Z T 0 i Q W R k Z W R U b 0 R h d G F N b 2 R l b C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a G V l d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v b H V u Y S U y M E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v b H V u Y X M l M j B S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X J y b 3 M l M j B S Z W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X J y b 3 M l M j B S Z W 1 v d m l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v b G 9 j Y X I l M j B D Y W R h J T I w U G F s Y X Z y Y S U y M E V t J T I w T W F p J U M z J U J B c 2 N 1 b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4 J Z w k K U Y E a j q M Y u I 0 F C S g A A A A A C A A A A A A A Q Z g A A A A E A A C A A A A B z y i P U g 9 w 4 S y / j T b W q J v Z u w O P Q O 8 s d 6 x T e l k b D G f C S n A A A A A A O g A A A A A I A A C A A A A B Y I M 3 4 V y z 5 r U 1 q k w j + h L o T m I p / J + Q s P h D l + v Q g X R W L x F A A A A B c S B f s u / d + S M f 0 C 9 o Z D y k L + f W X 5 O d 7 U f j q K R T h o + T 3 9 m n E 2 b + h c 1 w c 6 n S x + W Q 2 d p C C W H k 0 H l J / F l x G s P U V t b n x t G g K W q U Y b Z d N 5 s 1 5 d A G v c U A A A A D 7 g J H e 0 m f 1 v E e O c W 5 K z K L J X y c I 7 P S F E 1 i 8 O H t m R Q s 0 0 C 1 d C 2 4 9 a T 2 n C o P S J M S I p k Y 9 g 0 y + 4 6 + i 7 E z q l + c O p e t h < / D a t a M a s h u p > 
</file>

<file path=customXml/itemProps1.xml><?xml version="1.0" encoding="utf-8"?>
<ds:datastoreItem xmlns:ds="http://schemas.openxmlformats.org/officeDocument/2006/customXml" ds:itemID="{21D09B5A-D6F8-4A30-B6F1-32D954DE22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Consulta - Power Query</vt:lpstr>
      <vt:lpstr>Dados Brutos</vt:lpstr>
      <vt:lpstr>Dashboard</vt:lpstr>
      <vt:lpstr>Produto + Vendido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Bernardo da Silva</dc:creator>
  <cp:lastModifiedBy>Alan Bernardo da Silva</cp:lastModifiedBy>
  <dcterms:created xsi:type="dcterms:W3CDTF">2025-04-23T13:29:35Z</dcterms:created>
  <dcterms:modified xsi:type="dcterms:W3CDTF">2025-04-23T20:03:42Z</dcterms:modified>
</cp:coreProperties>
</file>