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n\Downloads\"/>
    </mc:Choice>
  </mc:AlternateContent>
  <xr:revisionPtr revIDLastSave="0" documentId="13_ncr:1_{CF402802-E194-443B-93B4-AC9EA5E111E0}" xr6:coauthVersionLast="47" xr6:coauthVersionMax="47" xr10:uidLastSave="{00000000-0000-0000-0000-000000000000}"/>
  <bookViews>
    <workbookView xWindow="-108" yWindow="-108" windowWidth="23256" windowHeight="12456" activeTab="1" xr2:uid="{8BA13232-7E38-4A95-81FE-72E8F3A6B932}"/>
  </bookViews>
  <sheets>
    <sheet name="Indicadores" sheetId="2" r:id="rId1"/>
    <sheet name="Esboço" sheetId="7" r:id="rId2"/>
    <sheet name="Vendedores" sheetId="1" r:id="rId3"/>
    <sheet name="Registro Vendedores" sheetId="3" r:id="rId4"/>
    <sheet name="Hora do Show" sheetId="6" r:id="rId5"/>
    <sheet name="Assistente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6" l="1"/>
  <c r="B11" i="6"/>
  <c r="B8" i="6"/>
  <c r="G4" i="4"/>
  <c r="G5" i="4"/>
  <c r="G6" i="4"/>
  <c r="G16" i="4" s="1" a="1"/>
  <c r="G16" i="4" s="1"/>
  <c r="B15" i="6" s="1"/>
  <c r="G7" i="4"/>
  <c r="G8" i="4"/>
  <c r="G9" i="4"/>
  <c r="G10" i="4"/>
  <c r="G11" i="4"/>
  <c r="G12" i="4"/>
  <c r="F4" i="4"/>
  <c r="F5" i="4"/>
  <c r="F6" i="4"/>
  <c r="F16" i="4" s="1" a="1"/>
  <c r="F16" i="4" s="1"/>
  <c r="B12" i="6" s="1"/>
  <c r="F7" i="4"/>
  <c r="F8" i="4"/>
  <c r="F9" i="4"/>
  <c r="F10" i="4"/>
  <c r="F11" i="4"/>
  <c r="F12" i="4"/>
  <c r="E4" i="4"/>
  <c r="E5" i="4"/>
  <c r="E6" i="4"/>
  <c r="E16" i="4" s="1" a="1"/>
  <c r="E16" i="4" s="1"/>
  <c r="B9" i="6" s="1"/>
  <c r="E7" i="4"/>
  <c r="E8" i="4"/>
  <c r="E9" i="4"/>
  <c r="E10" i="4"/>
  <c r="E11" i="4"/>
  <c r="E12" i="4"/>
  <c r="B5" i="6"/>
  <c r="D4" i="4"/>
  <c r="D5" i="4"/>
  <c r="D6" i="4"/>
  <c r="D16" i="4" s="1" a="1"/>
  <c r="D16" i="4" s="1"/>
  <c r="B6" i="6" s="1"/>
  <c r="D7" i="4"/>
  <c r="D8" i="4"/>
  <c r="D9" i="4"/>
  <c r="D10" i="4"/>
  <c r="D11" i="4"/>
  <c r="D12" i="4"/>
  <c r="H16" i="4" a="1"/>
  <c r="H16" i="4" s="1"/>
  <c r="C16" i="4" a="1"/>
  <c r="C16" i="4" s="1"/>
  <c r="G5" i="3"/>
  <c r="H5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<sst xmlns="http://schemas.openxmlformats.org/spreadsheetml/2006/main" count="771" uniqueCount="28">
  <si>
    <t>Id</t>
  </si>
  <si>
    <t>Vendedores</t>
  </si>
  <si>
    <t>Camilo Maciel</t>
  </si>
  <si>
    <t>Danila Watanabe</t>
  </si>
  <si>
    <t>Natalia Paz</t>
  </si>
  <si>
    <t>Tállia Larissa</t>
  </si>
  <si>
    <t>Rui Gustavo</t>
  </si>
  <si>
    <t>Rogério Luiz</t>
  </si>
  <si>
    <t>André Veloso</t>
  </si>
  <si>
    <t>Jandré Getúlio</t>
  </si>
  <si>
    <t>Eduardo Yto</t>
  </si>
  <si>
    <t>Fases</t>
  </si>
  <si>
    <t>Data da Venda</t>
  </si>
  <si>
    <t>Vendedor</t>
  </si>
  <si>
    <t>Valor</t>
  </si>
  <si>
    <t>Fase</t>
  </si>
  <si>
    <t>Negociação</t>
  </si>
  <si>
    <t>Primeiro Contato</t>
  </si>
  <si>
    <t>Envio de Proposta</t>
  </si>
  <si>
    <t>Venda</t>
  </si>
  <si>
    <t>Meta</t>
  </si>
  <si>
    <t>Vínculo</t>
  </si>
  <si>
    <t>Valores Vendidos</t>
  </si>
  <si>
    <t>Vendas Realizadas</t>
  </si>
  <si>
    <t>Ticket</t>
  </si>
  <si>
    <t>Regras sobre o Dashboard</t>
  </si>
  <si>
    <t>Comparativo entre vendedores</t>
  </si>
  <si>
    <t>Venda x Metas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</si>
</sst>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5" formatCode="&quot;R$&quot;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0" xfId="0" applyFont="1"/>
    <xf numFmtId="0" fontId="0" fillId="4" borderId="0" xfId="0" applyFill="1" applyBorder="1"/>
    <xf numFmtId="0" fontId="0" fillId="5" borderId="0" xfId="0" applyFill="1"/>
    <xf numFmtId="0" fontId="0" fillId="6" borderId="0" xfId="0" applyFill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165" fontId="0" fillId="0" borderId="0" xfId="0" applyNumberFormat="1"/>
    <xf numFmtId="44" fontId="0" fillId="0" borderId="0" xfId="2" applyFont="1"/>
    <xf numFmtId="44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6" fillId="7" borderId="11" xfId="0" applyFont="1" applyFill="1" applyBorder="1" applyAlignment="1">
      <alignment horizontal="left" indent="1"/>
    </xf>
    <xf numFmtId="165" fontId="5" fillId="0" borderId="10" xfId="2" applyNumberFormat="1" applyFont="1" applyBorder="1" applyAlignment="1">
      <alignment horizontal="center"/>
    </xf>
    <xf numFmtId="0" fontId="5" fillId="0" borderId="10" xfId="2" applyNumberFormat="1" applyFont="1" applyBorder="1" applyAlignment="1">
      <alignment horizontal="center"/>
    </xf>
    <xf numFmtId="165" fontId="0" fillId="3" borderId="4" xfId="0" applyNumberFormat="1" applyFill="1" applyBorder="1"/>
    <xf numFmtId="0" fontId="6" fillId="0" borderId="0" xfId="0" applyFont="1" applyBorder="1" applyAlignment="1">
      <alignment vertical="center"/>
    </xf>
    <xf numFmtId="0" fontId="0" fillId="7" borderId="0" xfId="0" applyFill="1" applyBorder="1"/>
  </cellXfs>
  <cellStyles count="3">
    <cellStyle name="Moeda" xfId="2" builtinId="4"/>
    <cellStyle name="Normal" xfId="0" builtinId="0"/>
    <cellStyle name="Vírgula" xfId="1" builtinId="3"/>
  </cellStyles>
  <dxfs count="12">
    <dxf>
      <numFmt numFmtId="165" formatCode="&quot;R$&quot;\ #,##0.00"/>
      <fill>
        <patternFill patternType="solid">
          <fgColor indexed="64"/>
          <bgColor theme="0"/>
        </patternFill>
      </fill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numFmt numFmtId="34" formatCode="_-&quot;R$&quot;\ * #,##0.00_-;\-&quot;R$&quot;\ * #,##0.00_-;_-&quot;R$&quot;\ * &quot;-&quot;??_-;_-@_-"/>
      <border outline="0">
        <right style="thin">
          <color theme="0" tint="-0.14999847407452621"/>
        </right>
      </border>
    </dxf>
    <dxf>
      <numFmt numFmtId="0" formatCode="General"/>
    </dxf>
    <dxf>
      <numFmt numFmtId="165" formatCode="&quot;R$&quot;\ #,##0.00"/>
    </dxf>
    <dxf>
      <alignment horizontal="left" vertical="bottom" textRotation="0" wrapText="0" relative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85627734033246"/>
          <c:y val="0.17171296296296298"/>
          <c:w val="0.40287467191601051"/>
          <c:h val="0.6714577865266842"/>
        </c:manualLayout>
      </c:layout>
      <c:doughnutChart>
        <c:varyColors val="1"/>
        <c:ser>
          <c:idx val="0"/>
          <c:order val="0"/>
          <c:tx>
            <c:strRef>
              <c:f>Assistente!$E$3</c:f>
              <c:strCache>
                <c:ptCount val="1"/>
                <c:pt idx="0">
                  <c:v>Valores Vendidos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FA7-4FE9-8711-7A12E3C1E54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FA7-4FE9-8711-7A12E3C1E54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FA7-4FE9-8711-7A12E3C1E54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FA7-4FE9-8711-7A12E3C1E544}"/>
              </c:ext>
            </c:extLst>
          </c:dPt>
          <c:dLbls>
            <c:dLbl>
              <c:idx val="0"/>
              <c:layout>
                <c:manualLayout>
                  <c:x val="9.0211998195760031E-3"/>
                  <c:y val="-6.7613252197430695E-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FA7-4FE9-8711-7A12E3C1E544}"/>
                </c:ext>
              </c:extLst>
            </c:dLbl>
            <c:dLbl>
              <c:idx val="1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818311614972348E-2"/>
                      <c:h val="3.375604925652041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3FA7-4FE9-8711-7A12E3C1E544}"/>
                </c:ext>
              </c:extLst>
            </c:dLbl>
            <c:dLbl>
              <c:idx val="2"/>
              <c:layout>
                <c:manualLayout>
                  <c:x val="-1.3531799729364011E-2"/>
                  <c:y val="-3.3806626098716588E-3"/>
                </c:manualLayout>
              </c:layout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4102479409288985E-2"/>
                      <c:h val="4.051737447626348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3FA7-4FE9-8711-7A12E3C1E544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Assistente!$C$4:$C$12</c:f>
              <c:strCache>
                <c:ptCount val="9"/>
                <c:pt idx="0">
                  <c:v>André Veloso</c:v>
                </c:pt>
                <c:pt idx="1">
                  <c:v>Camilo Maciel</c:v>
                </c:pt>
                <c:pt idx="2">
                  <c:v>Danila Watanabe</c:v>
                </c:pt>
                <c:pt idx="3">
                  <c:v>Eduardo Yto</c:v>
                </c:pt>
                <c:pt idx="4">
                  <c:v>Jandré Getúlio</c:v>
                </c:pt>
                <c:pt idx="5">
                  <c:v>Natalia Paz</c:v>
                </c:pt>
                <c:pt idx="6">
                  <c:v>Rogério Luiz</c:v>
                </c:pt>
                <c:pt idx="7">
                  <c:v>Rui Gustavo</c:v>
                </c:pt>
                <c:pt idx="8">
                  <c:v>Tállia Larissa</c:v>
                </c:pt>
              </c:strCache>
            </c:strRef>
          </c:cat>
          <c:val>
            <c:numRef>
              <c:f>Assistente!$E$4:$E$12</c:f>
              <c:numCache>
                <c:formatCode>_("R$"* #,##0.00_);_("R$"* \(#,##0.00\);_("R$"* "-"??_);_(@_)</c:formatCode>
                <c:ptCount val="9"/>
                <c:pt idx="0">
                  <c:v>409968</c:v>
                </c:pt>
                <c:pt idx="1">
                  <c:v>0</c:v>
                </c:pt>
                <c:pt idx="2">
                  <c:v>624558</c:v>
                </c:pt>
                <c:pt idx="3">
                  <c:v>749389</c:v>
                </c:pt>
                <c:pt idx="4">
                  <c:v>1263777</c:v>
                </c:pt>
                <c:pt idx="5">
                  <c:v>233153</c:v>
                </c:pt>
                <c:pt idx="6">
                  <c:v>827075</c:v>
                </c:pt>
                <c:pt idx="7">
                  <c:v>601641</c:v>
                </c:pt>
                <c:pt idx="8">
                  <c:v>531068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A7-4FE9-8711-7A12E3C1E54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102"/>
        <c:holeSize val="32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Assistente!$E$15</c:f>
              <c:strCache>
                <c:ptCount val="1"/>
                <c:pt idx="0">
                  <c:v>Valores Vendidos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Assistente!$E$16</c:f>
              <c:numCache>
                <c:formatCode>"R$"\ #,##0.00</c:formatCode>
                <c:ptCount val="1"/>
                <c:pt idx="0">
                  <c:v>409968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DC-4AAC-A140-B1A565308F98}"/>
            </c:ext>
          </c:extLst>
        </c:ser>
        <c:ser>
          <c:idx val="1"/>
          <c:order val="1"/>
          <c:tx>
            <c:strRef>
              <c:f>Assistente!$H$15</c:f>
              <c:strCache>
                <c:ptCount val="1"/>
                <c:pt idx="0">
                  <c:v>Meta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Assistente!$H$16</c:f>
              <c:numCache>
                <c:formatCode>"R$"\ #,##0.00</c:formatCode>
                <c:ptCount val="1"/>
                <c:pt idx="0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DC-4AAC-A140-B1A565308F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59544208"/>
        <c:axId val="1059544688"/>
      </c:barChart>
      <c:catAx>
        <c:axId val="105954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9544688"/>
        <c:crosses val="autoZero"/>
        <c:auto val="1"/>
        <c:lblAlgn val="ctr"/>
        <c:lblOffset val="100"/>
        <c:noMultiLvlLbl val="0"/>
      </c:catAx>
      <c:valAx>
        <c:axId val="1059544688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05954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9" dropStyle="combo" dx="26" fmlaLink="Assistente!$J$16" fmlaRange="Vendedores!$C$4:$C$12" noThreeD="1" sel="1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578827</xdr:colOff>
      <xdr:row>2</xdr:row>
      <xdr:rowOff>87922</xdr:rowOff>
    </xdr:from>
    <xdr:to>
      <xdr:col>6</xdr:col>
      <xdr:colOff>534865</xdr:colOff>
      <xdr:row>9</xdr:row>
      <xdr:rowOff>146537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8FD4403E-A07D-FD41-DB38-4C068ACA8C4C}"/>
            </a:ext>
          </a:extLst>
        </xdr:cNvPr>
        <xdr:cNvSpPr txBox="1"/>
      </xdr:nvSpPr>
      <xdr:spPr>
        <a:xfrm>
          <a:off x="578827" y="468922"/>
          <a:ext cx="5590442" cy="13921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/>
            <a:t>• Criar dashboard</a:t>
          </a:r>
          <a:r>
            <a:rPr lang="pt-BR" sz="1400" baseline="0"/>
            <a:t> dos vendedores com gráfico de comparação entre eles</a:t>
          </a:r>
        </a:p>
        <a:p>
          <a:r>
            <a:rPr lang="pt-BR" sz="1400" baseline="0"/>
            <a:t>• Criar gráfico individual para mostrar o progresso do vendedor</a:t>
          </a:r>
        </a:p>
        <a:p>
          <a:r>
            <a:rPr lang="pt-BR" sz="1400" baseline="0"/>
            <a:t>• Criar 04 cards que demonstram valores negociados, vendidos, realizados e o ticket de venda médio.</a:t>
          </a:r>
          <a:endParaRPr lang="pt-BR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3</xdr:row>
      <xdr:rowOff>53340</xdr:rowOff>
    </xdr:from>
    <xdr:to>
      <xdr:col>23</xdr:col>
      <xdr:colOff>586740</xdr:colOff>
      <xdr:row>23</xdr:row>
      <xdr:rowOff>175260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597305FD-286F-AB28-9B11-F266132C03AF}"/>
            </a:ext>
          </a:extLst>
        </xdr:cNvPr>
        <xdr:cNvSpPr/>
      </xdr:nvSpPr>
      <xdr:spPr>
        <a:xfrm>
          <a:off x="60960" y="1120140"/>
          <a:ext cx="14005560" cy="37795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</xdr:col>
      <xdr:colOff>160020</xdr:colOff>
      <xdr:row>3</xdr:row>
      <xdr:rowOff>129540</xdr:rowOff>
    </xdr:from>
    <xdr:to>
      <xdr:col>23</xdr:col>
      <xdr:colOff>487680</xdr:colOff>
      <xdr:row>5</xdr:row>
      <xdr:rowOff>152400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2F995020-CF3E-5F03-6240-9F500F2D3937}"/>
            </a:ext>
          </a:extLst>
        </xdr:cNvPr>
        <xdr:cNvSpPr/>
      </xdr:nvSpPr>
      <xdr:spPr>
        <a:xfrm>
          <a:off x="228600" y="1196340"/>
          <a:ext cx="13738860" cy="3886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</xdr:col>
      <xdr:colOff>182880</xdr:colOff>
      <xdr:row>6</xdr:row>
      <xdr:rowOff>53340</xdr:rowOff>
    </xdr:from>
    <xdr:to>
      <xdr:col>3</xdr:col>
      <xdr:colOff>76200</xdr:colOff>
      <xdr:row>23</xdr:row>
      <xdr:rowOff>83820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DEF82D05-B2AD-EE2B-E573-5781FEDCA399}"/>
            </a:ext>
          </a:extLst>
        </xdr:cNvPr>
        <xdr:cNvSpPr/>
      </xdr:nvSpPr>
      <xdr:spPr>
        <a:xfrm>
          <a:off x="601980" y="1668780"/>
          <a:ext cx="1112520" cy="31394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3</xdr:col>
      <xdr:colOff>175260</xdr:colOff>
      <xdr:row>6</xdr:row>
      <xdr:rowOff>53340</xdr:rowOff>
    </xdr:from>
    <xdr:to>
      <xdr:col>23</xdr:col>
      <xdr:colOff>502920</xdr:colOff>
      <xdr:row>23</xdr:row>
      <xdr:rowOff>83820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44C2961B-CAEB-A81E-DAE7-B9F879E5385A}"/>
            </a:ext>
          </a:extLst>
        </xdr:cNvPr>
        <xdr:cNvSpPr/>
      </xdr:nvSpPr>
      <xdr:spPr>
        <a:xfrm>
          <a:off x="1463040" y="1668780"/>
          <a:ext cx="12519660" cy="31394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oneCellAnchor>
    <xdr:from>
      <xdr:col>2</xdr:col>
      <xdr:colOff>579120</xdr:colOff>
      <xdr:row>0</xdr:row>
      <xdr:rowOff>114300</xdr:rowOff>
    </xdr:from>
    <xdr:ext cx="2331720" cy="289560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67EDD89D-9666-6649-64E3-8EA4C77FCBB5}"/>
            </a:ext>
          </a:extLst>
        </xdr:cNvPr>
        <xdr:cNvSpPr txBox="1"/>
      </xdr:nvSpPr>
      <xdr:spPr>
        <a:xfrm>
          <a:off x="1607820" y="114300"/>
          <a:ext cx="2331720" cy="2895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200" kern="1200">
              <a:latin typeface="Amasis MT Pro Black" panose="020F0502020204030204" pitchFamily="18" charset="0"/>
            </a:rPr>
            <a:t>Dashboard</a:t>
          </a:r>
          <a:r>
            <a:rPr lang="pt-BR" sz="1200" kern="1200" baseline="0">
              <a:latin typeface="Amasis MT Pro Black" panose="020F0502020204030204" pitchFamily="18" charset="0"/>
            </a:rPr>
            <a:t> Vendedores</a:t>
          </a:r>
          <a:endParaRPr lang="pt-BR" sz="1200" kern="1200">
            <a:latin typeface="Amasis MT Pro Black" panose="020F0502020204030204" pitchFamily="18" charset="0"/>
          </a:endParaRPr>
        </a:p>
      </xdr:txBody>
    </xdr:sp>
    <xdr:clientData/>
  </xdr:oneCellAnchor>
  <xdr:twoCellAnchor editAs="oneCell">
    <xdr:from>
      <xdr:col>1</xdr:col>
      <xdr:colOff>99060</xdr:colOff>
      <xdr:row>0</xdr:row>
      <xdr:rowOff>53340</xdr:rowOff>
    </xdr:from>
    <xdr:to>
      <xdr:col>2</xdr:col>
      <xdr:colOff>2841</xdr:colOff>
      <xdr:row>0</xdr:row>
      <xdr:rowOff>457201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86BB2DFB-A4FC-4E48-BC68-1A9DA1014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" y="53340"/>
          <a:ext cx="513381" cy="40386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579120</xdr:colOff>
      <xdr:row>0</xdr:row>
      <xdr:rowOff>114300</xdr:rowOff>
    </xdr:from>
    <xdr:ext cx="2331720" cy="28956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C4E83C7E-AE24-4099-A504-959EEDA656C2}"/>
            </a:ext>
          </a:extLst>
        </xdr:cNvPr>
        <xdr:cNvSpPr txBox="1"/>
      </xdr:nvSpPr>
      <xdr:spPr>
        <a:xfrm>
          <a:off x="1257300" y="114300"/>
          <a:ext cx="2331720" cy="289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softEdge rad="12700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72000" tIns="36000" rtlCol="0" anchor="t">
          <a:noAutofit/>
        </a:bodyPr>
        <a:lstStyle/>
        <a:p>
          <a:r>
            <a:rPr lang="pt-BR" sz="1200" kern="1200">
              <a:latin typeface="Amasis MT Pro Black" panose="020F0502020204030204" pitchFamily="18" charset="0"/>
            </a:rPr>
            <a:t>Dashboard</a:t>
          </a:r>
          <a:r>
            <a:rPr lang="pt-BR" sz="1200" kern="1200" baseline="0">
              <a:latin typeface="Amasis MT Pro Black" panose="020F0502020204030204" pitchFamily="18" charset="0"/>
            </a:rPr>
            <a:t> Vendedores</a:t>
          </a:r>
          <a:endParaRPr lang="pt-BR" sz="1200" kern="1200">
            <a:latin typeface="Amasis MT Pro Black" panose="020F0502020204030204" pitchFamily="18" charset="0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2</xdr:row>
          <xdr:rowOff>30480</xdr:rowOff>
        </xdr:from>
        <xdr:to>
          <xdr:col>2</xdr:col>
          <xdr:colOff>0</xdr:colOff>
          <xdr:row>2</xdr:row>
          <xdr:rowOff>236220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0</xdr:colOff>
      <xdr:row>4</xdr:row>
      <xdr:rowOff>449580</xdr:rowOff>
    </xdr:from>
    <xdr:to>
      <xdr:col>6</xdr:col>
      <xdr:colOff>0</xdr:colOff>
      <xdr:row>15</xdr:row>
      <xdr:rowOff>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A3DF80C7-D1DB-D2C1-4349-139283D3A9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4</xdr:row>
      <xdr:rowOff>449580</xdr:rowOff>
    </xdr:from>
    <xdr:to>
      <xdr:col>4</xdr:col>
      <xdr:colOff>7620</xdr:colOff>
      <xdr:row>15</xdr:row>
      <xdr:rowOff>7620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F0684FA0-6259-173A-C995-CD549A72DE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274320</xdr:colOff>
      <xdr:row>0</xdr:row>
      <xdr:rowOff>53339</xdr:rowOff>
    </xdr:from>
    <xdr:to>
      <xdr:col>1</xdr:col>
      <xdr:colOff>787701</xdr:colOff>
      <xdr:row>0</xdr:row>
      <xdr:rowOff>457200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1A074C4-AE43-49AF-39D0-C0EDE266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3380" y="53339"/>
          <a:ext cx="513381" cy="40386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4373A-AAD2-4168-AC9F-858A1F7CED44}" name="Cad_vendedores" displayName="Cad_vendedores" ref="B3:C12">
  <tableColumns count="2">
    <tableColumn id="1" xr3:uid="{3EACFF8B-D8D0-4F47-A288-5E3A3740ECDC}" name="Id" totalsRowLabel="Total"/>
    <tableColumn id="2" xr3:uid="{1E741EDC-E3F1-4D76-9741-C8EE0E0B80DD}" name="Vendedores" totalsRowFunction="count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AEB420-D043-4DB1-B10E-3FCFF1E1EF62}" name="Fases_Vendas" displayName="Fases_Vendas" ref="F3:F7" totalsRowShown="0">
  <tableColumns count="1">
    <tableColumn id="1" xr3:uid="{6F9392AA-E99D-462E-9ECC-776FBA48F11A}" name="Fases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9427AB-6A6A-47EC-A1EC-2609FE145BD2}" name="Tb_RegistroVendedores" displayName="Tb_RegistroVendedores" ref="B4:I365" totalsRowShown="0">
  <tableColumns count="8">
    <tableColumn id="1" xr3:uid="{A01D8179-A5BA-4D76-B0A7-0677B1A80FC5}" name="Data da Venda" dataDxfId="11"/>
    <tableColumn id="2" xr3:uid="{F9662E96-6423-4E79-B65F-32772E25ECAC}" name="Vendedor" dataDxfId="10"/>
    <tableColumn id="3" xr3:uid="{D3582FA3-2973-4C9B-8615-F6D5771B38F6}" name="Valor" dataCellStyle="Vírgula"/>
    <tableColumn id="4" xr3:uid="{3587BA85-3049-4A42-8812-BBC410EF2C1B}" name="Fase" dataDxfId="9"/>
    <tableColumn id="5" xr3:uid="{E67DF735-43AF-4D16-9AAB-1D2F324E7D02}" name="Primeiro Contato" dataDxfId="8">
      <calculatedColumnFormula>IF(OR(Tb_RegistroVendedores[[#This Row],[Fase]]="Primeiro Contato",Tb_RegistroVendedores[[#This Row],[Fase]]="Envio de Proposta",Tb_RegistroVendedores[[#This Row],[Fase]]="Negociação",Tb_RegistroVendedores[[#This Row],[Fase]]="Venda"),"Sim","Não")</calculatedColumnFormula>
    </tableColumn>
    <tableColumn id="6" xr3:uid="{D133BF28-F5FE-46B3-9861-C360C5F77053}" name="Envio de Proposta" dataDxfId="7">
      <calculatedColumnFormula>IF(OR(Tb_RegistroVendedores[[#This Row],[Fase]]="Envio de Proposta",Tb_RegistroVendedores[[#This Row],[Fase]]="Negociação",Tb_RegistroVendedores[[#This Row],[Fase]]="Venda"),"Sim","Não")</calculatedColumnFormula>
    </tableColumn>
    <tableColumn id="7" xr3:uid="{917F51EB-43F9-44C4-B51B-7C485F1C614C}" name="Negociação" dataDxfId="6">
      <calculatedColumnFormula>IF(OR(Tb_RegistroVendedores[[#This Row],[Fase]]="Negociação",Tb_RegistroVendedores[[#This Row],[Fase]]="Venda"),"Sim","Não")</calculatedColumnFormula>
    </tableColumn>
    <tableColumn id="8" xr3:uid="{138249F3-7628-456A-93EA-85DB4E9226A3}" name="Venda" dataDxfId="5">
      <calculatedColumnFormula>IF(OR(Tb_RegistroVendedores[[#This Row],[Fase]]="Venda"),"Sim","Não")</calculatedColumnFormula>
    </tableColumn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E1C44C-26C2-40F6-85BA-7145E51B7D1E}" name="Tb_auxiliar" displayName="Tb_auxiliar" ref="C3:H12" totalsRowShown="0">
  <tableColumns count="6">
    <tableColumn id="1" xr3:uid="{5A34666E-5C4F-4B00-A341-F6080CD1AE30}" name="Vendedores" dataDxfId="4"/>
    <tableColumn id="2" xr3:uid="{072D23E4-14C8-4AB8-9345-FEC2169E130C}" name="Negociação" dataDxfId="3">
      <calculatedColumnFormula>SUMIF(Tb_RegistroVendedores[Vendedor],Tb_auxiliar[[#This Row],[Vendedores]],Tb_RegistroVendedores[Valor])</calculatedColumnFormula>
    </tableColumn>
    <tableColumn id="3" xr3:uid="{AD1D621A-4E04-4E59-B40D-C3F7908B10F5}" name="Valores Vendidos" dataCellStyle="Moeda">
      <calculatedColumnFormula>SUMIFS(Tb_RegistroVendedores[Valor],Tb_RegistroVendedores[Vendedor],Tb_auxiliar[[#This Row],[Vendedores]],Tb_RegistroVendedores[Venda],"Sim")</calculatedColumnFormula>
    </tableColumn>
    <tableColumn id="4" xr3:uid="{D17EE941-8008-4C68-BC0D-05969CFEB112}" name="Vendas Realizadas" dataDxfId="2">
      <calculatedColumnFormula>COUNTIFS(Tb_RegistroVendedores[Vendedor],Tb_auxiliar[[#This Row],[Vendedores]],Tb_RegistroVendedores[Venda],"Sim")</calculatedColumnFormula>
    </tableColumn>
    <tableColumn id="5" xr3:uid="{7A07CCDA-9418-4C12-9B7B-2B554F72C299}" name="Ticket" dataDxfId="1">
      <calculatedColumnFormula>Tb_auxiliar[[#This Row],[Valores Vendidos]]/Tb_auxiliar[[#This Row],[Vendas Realizadas]]</calculatedColumnFormula>
    </tableColumn>
    <tableColumn id="6" xr3:uid="{C1064EA4-CC54-4CBC-BC75-C88F64BD72E8}" name="Meta" dataDxfId="0"/>
  </tableColumns>
  <tableStyleInfo name="TableStyleMedium14" showFirstColumn="1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FC26-B99E-4F88-A1D3-BB333844D1A6}">
  <dimension ref="B2"/>
  <sheetViews>
    <sheetView showGridLines="0" zoomScaleNormal="100" workbookViewId="0">
      <selection activeCell="F18" sqref="F18"/>
    </sheetView>
  </sheetViews>
  <sheetFormatPr defaultRowHeight="14.4" x14ac:dyDescent="0.3"/>
  <cols>
    <col min="2" max="2" width="29.44140625" customWidth="1"/>
    <col min="3" max="3" width="18.5546875" customWidth="1"/>
  </cols>
  <sheetData>
    <row r="2" spans="2:2" ht="15.6" x14ac:dyDescent="0.3">
      <c r="B2" s="8" t="s">
        <v>25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D0F5-3F68-49AD-829C-A63201FC7561}">
  <dimension ref="A1:A24"/>
  <sheetViews>
    <sheetView showGridLines="0" tabSelected="1" workbookViewId="0">
      <selection activeCell="K3" sqref="K3"/>
    </sheetView>
  </sheetViews>
  <sheetFormatPr defaultRowHeight="14.4" x14ac:dyDescent="0.3"/>
  <cols>
    <col min="1" max="1" width="1" customWidth="1"/>
  </cols>
  <sheetData>
    <row r="1" s="9" customFormat="1" ht="40.049999999999997" customHeight="1" x14ac:dyDescent="0.3"/>
    <row r="2" s="10" customFormat="1" ht="10.050000000000001" customHeight="1" x14ac:dyDescent="0.3"/>
    <row r="3" s="11" customFormat="1" ht="34.950000000000003" customHeight="1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20FA-E03C-4059-9F4F-01AF32379419}">
  <dimension ref="B3:F12"/>
  <sheetViews>
    <sheetView showGridLines="0" zoomScale="120" zoomScaleNormal="120" workbookViewId="0">
      <selection activeCell="F4" sqref="F4"/>
    </sheetView>
  </sheetViews>
  <sheetFormatPr defaultRowHeight="14.4" x14ac:dyDescent="0.3"/>
  <cols>
    <col min="3" max="3" width="24" customWidth="1"/>
    <col min="6" max="6" width="20.33203125" customWidth="1"/>
  </cols>
  <sheetData>
    <row r="3" spans="2:6" ht="21" customHeight="1" x14ac:dyDescent="0.3">
      <c r="B3" t="s">
        <v>0</v>
      </c>
      <c r="C3" t="s">
        <v>1</v>
      </c>
      <c r="F3" t="s">
        <v>11</v>
      </c>
    </row>
    <row r="4" spans="2:6" ht="21" customHeight="1" x14ac:dyDescent="0.3">
      <c r="B4">
        <v>1</v>
      </c>
      <c r="C4" t="s">
        <v>8</v>
      </c>
      <c r="F4" t="s">
        <v>17</v>
      </c>
    </row>
    <row r="5" spans="2:6" ht="21" customHeight="1" x14ac:dyDescent="0.3">
      <c r="B5">
        <v>2</v>
      </c>
      <c r="C5" t="s">
        <v>2</v>
      </c>
      <c r="F5" t="s">
        <v>18</v>
      </c>
    </row>
    <row r="6" spans="2:6" ht="21" customHeight="1" x14ac:dyDescent="0.3">
      <c r="B6">
        <v>3</v>
      </c>
      <c r="C6" t="s">
        <v>3</v>
      </c>
      <c r="F6" t="s">
        <v>16</v>
      </c>
    </row>
    <row r="7" spans="2:6" ht="21" customHeight="1" x14ac:dyDescent="0.3">
      <c r="B7">
        <v>4</v>
      </c>
      <c r="C7" t="s">
        <v>10</v>
      </c>
      <c r="F7" t="s">
        <v>19</v>
      </c>
    </row>
    <row r="8" spans="2:6" ht="21" customHeight="1" x14ac:dyDescent="0.3">
      <c r="B8">
        <v>5</v>
      </c>
      <c r="C8" t="s">
        <v>9</v>
      </c>
    </row>
    <row r="9" spans="2:6" ht="21" customHeight="1" x14ac:dyDescent="0.3">
      <c r="B9">
        <v>6</v>
      </c>
      <c r="C9" t="s">
        <v>4</v>
      </c>
    </row>
    <row r="10" spans="2:6" ht="21" customHeight="1" x14ac:dyDescent="0.3">
      <c r="B10">
        <v>7</v>
      </c>
      <c r="C10" t="s">
        <v>7</v>
      </c>
    </row>
    <row r="11" spans="2:6" ht="21" customHeight="1" x14ac:dyDescent="0.3">
      <c r="B11">
        <v>8</v>
      </c>
      <c r="C11" t="s">
        <v>6</v>
      </c>
    </row>
    <row r="12" spans="2:6" ht="21" customHeight="1" x14ac:dyDescent="0.3">
      <c r="B12">
        <v>9</v>
      </c>
      <c r="C12" t="s">
        <v>5</v>
      </c>
    </row>
  </sheetData>
  <sortState xmlns:xlrd2="http://schemas.microsoft.com/office/spreadsheetml/2017/richdata2" ref="C4:C12">
    <sortCondition ref="C12"/>
  </sortState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7B69-63BB-4E68-B85A-DE3E37B703E4}">
  <dimension ref="B4:I365"/>
  <sheetViews>
    <sheetView showGridLines="0" topLeftCell="B1" zoomScale="90" zoomScaleNormal="90" workbookViewId="0">
      <selection activeCell="E6" sqref="E6"/>
    </sheetView>
  </sheetViews>
  <sheetFormatPr defaultRowHeight="14.4" x14ac:dyDescent="0.3"/>
  <cols>
    <col min="2" max="9" width="21.44140625" customWidth="1"/>
  </cols>
  <sheetData>
    <row r="4" spans="2:9" x14ac:dyDescent="0.3">
      <c r="B4" t="s">
        <v>12</v>
      </c>
      <c r="C4" t="s">
        <v>13</v>
      </c>
      <c r="D4" t="s">
        <v>14</v>
      </c>
      <c r="E4" t="s">
        <v>15</v>
      </c>
      <c r="F4" t="s">
        <v>17</v>
      </c>
      <c r="G4" t="s">
        <v>18</v>
      </c>
      <c r="H4" t="s">
        <v>16</v>
      </c>
      <c r="I4" t="s">
        <v>19</v>
      </c>
    </row>
    <row r="5" spans="2:9" x14ac:dyDescent="0.3">
      <c r="B5" s="1">
        <v>44568</v>
      </c>
      <c r="C5" t="s">
        <v>10</v>
      </c>
      <c r="D5" s="2">
        <v>60465</v>
      </c>
      <c r="E5" t="s">
        <v>17</v>
      </c>
      <c r="F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5" t="str">
        <f>IF(OR(Tb_RegistroVendedores[[#This Row],[Fase]]="Envio de Proposta",Tb_RegistroVendedores[[#This Row],[Fase]]="Negociação",Tb_RegistroVendedores[[#This Row],[Fase]]="Venda"),"Sim","Não")</f>
        <v>Não</v>
      </c>
      <c r="H5" t="str">
        <f>IF(OR(Tb_RegistroVendedores[[#This Row],[Fase]]="Negociação",Tb_RegistroVendedores[[#This Row],[Fase]]="Venda"),"Sim","Não")</f>
        <v>Não</v>
      </c>
      <c r="I5" t="str">
        <f>IF(OR(Tb_RegistroVendedores[[#This Row],[Fase]]="Venda"),"Sim","Não")</f>
        <v>Não</v>
      </c>
    </row>
    <row r="6" spans="2:9" x14ac:dyDescent="0.3">
      <c r="B6" s="1">
        <v>44568</v>
      </c>
      <c r="C6" t="s">
        <v>9</v>
      </c>
      <c r="D6" s="2">
        <v>97331</v>
      </c>
      <c r="E6" t="s">
        <v>16</v>
      </c>
      <c r="F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6" t="str">
        <f>IF(OR(Tb_RegistroVendedores[[#This Row],[Fase]]="Envio de Proposta",Tb_RegistroVendedores[[#This Row],[Fase]]="Negociação",Tb_RegistroVendedores[[#This Row],[Fase]]="Venda"),"Sim","Não")</f>
        <v>Sim</v>
      </c>
      <c r="H6" t="str">
        <f>IF(OR(Tb_RegistroVendedores[[#This Row],[Fase]]="Negociação",Tb_RegistroVendedores[[#This Row],[Fase]]="Venda"),"Sim","Não")</f>
        <v>Sim</v>
      </c>
      <c r="I6" t="str">
        <f>IF(OR(Tb_RegistroVendedores[[#This Row],[Fase]]="Venda"),"Sim","Não")</f>
        <v>Não</v>
      </c>
    </row>
    <row r="7" spans="2:9" x14ac:dyDescent="0.3">
      <c r="B7" s="1">
        <v>44570</v>
      </c>
      <c r="C7" t="s">
        <v>10</v>
      </c>
      <c r="D7" s="2">
        <v>38061</v>
      </c>
      <c r="E7" t="s">
        <v>16</v>
      </c>
      <c r="F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7" t="str">
        <f>IF(OR(Tb_RegistroVendedores[[#This Row],[Fase]]="Envio de Proposta",Tb_RegistroVendedores[[#This Row],[Fase]]="Negociação",Tb_RegistroVendedores[[#This Row],[Fase]]="Venda"),"Sim","Não")</f>
        <v>Sim</v>
      </c>
      <c r="H7" t="str">
        <f>IF(OR(Tb_RegistroVendedores[[#This Row],[Fase]]="Negociação",Tb_RegistroVendedores[[#This Row],[Fase]]="Venda"),"Sim","Não")</f>
        <v>Sim</v>
      </c>
      <c r="I7" t="str">
        <f>IF(OR(Tb_RegistroVendedores[[#This Row],[Fase]]="Venda"),"Sim","Não")</f>
        <v>Não</v>
      </c>
    </row>
    <row r="8" spans="2:9" x14ac:dyDescent="0.3">
      <c r="B8" s="1">
        <v>44573</v>
      </c>
      <c r="C8" t="s">
        <v>8</v>
      </c>
      <c r="D8" s="2">
        <v>31022</v>
      </c>
      <c r="E8" t="s">
        <v>17</v>
      </c>
      <c r="F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8" t="str">
        <f>IF(OR(Tb_RegistroVendedores[[#This Row],[Fase]]="Envio de Proposta",Tb_RegistroVendedores[[#This Row],[Fase]]="Negociação",Tb_RegistroVendedores[[#This Row],[Fase]]="Venda"),"Sim","Não")</f>
        <v>Não</v>
      </c>
      <c r="H8" t="str">
        <f>IF(OR(Tb_RegistroVendedores[[#This Row],[Fase]]="Negociação",Tb_RegistroVendedores[[#This Row],[Fase]]="Venda"),"Sim","Não")</f>
        <v>Não</v>
      </c>
      <c r="I8" t="str">
        <f>IF(OR(Tb_RegistroVendedores[[#This Row],[Fase]]="Venda"),"Sim","Não")</f>
        <v>Não</v>
      </c>
    </row>
    <row r="9" spans="2:9" x14ac:dyDescent="0.3">
      <c r="B9" s="1">
        <v>44574</v>
      </c>
      <c r="C9" t="s">
        <v>9</v>
      </c>
      <c r="D9" s="2">
        <v>23229</v>
      </c>
      <c r="E9" t="s">
        <v>17</v>
      </c>
      <c r="F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9" t="str">
        <f>IF(OR(Tb_RegistroVendedores[[#This Row],[Fase]]="Envio de Proposta",Tb_RegistroVendedores[[#This Row],[Fase]]="Negociação",Tb_RegistroVendedores[[#This Row],[Fase]]="Venda"),"Sim","Não")</f>
        <v>Não</v>
      </c>
      <c r="H9" t="str">
        <f>IF(OR(Tb_RegistroVendedores[[#This Row],[Fase]]="Negociação",Tb_RegistroVendedores[[#This Row],[Fase]]="Venda"),"Sim","Não")</f>
        <v>Não</v>
      </c>
      <c r="I9" t="str">
        <f>IF(OR(Tb_RegistroVendedores[[#This Row],[Fase]]="Venda"),"Sim","Não")</f>
        <v>Não</v>
      </c>
    </row>
    <row r="10" spans="2:9" x14ac:dyDescent="0.3">
      <c r="B10" s="1">
        <v>44574</v>
      </c>
      <c r="C10" t="s">
        <v>7</v>
      </c>
      <c r="D10" s="2">
        <v>49873</v>
      </c>
      <c r="E10" t="s">
        <v>18</v>
      </c>
      <c r="F1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0" t="str">
        <f>IF(OR(Tb_RegistroVendedores[[#This Row],[Fase]]="Envio de Proposta",Tb_RegistroVendedores[[#This Row],[Fase]]="Negociação",Tb_RegistroVendedores[[#This Row],[Fase]]="Venda"),"Sim","Não")</f>
        <v>Sim</v>
      </c>
      <c r="H10" t="str">
        <f>IF(OR(Tb_RegistroVendedores[[#This Row],[Fase]]="Negociação",Tb_RegistroVendedores[[#This Row],[Fase]]="Venda"),"Sim","Não")</f>
        <v>Não</v>
      </c>
      <c r="I10" t="str">
        <f>IF(OR(Tb_RegistroVendedores[[#This Row],[Fase]]="Venda"),"Sim","Não")</f>
        <v>Não</v>
      </c>
    </row>
    <row r="11" spans="2:9" x14ac:dyDescent="0.3">
      <c r="B11" s="1">
        <v>44576</v>
      </c>
      <c r="C11" t="s">
        <v>9</v>
      </c>
      <c r="D11" s="2">
        <v>69850</v>
      </c>
      <c r="E11" t="s">
        <v>18</v>
      </c>
      <c r="F1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1" t="str">
        <f>IF(OR(Tb_RegistroVendedores[[#This Row],[Fase]]="Envio de Proposta",Tb_RegistroVendedores[[#This Row],[Fase]]="Negociação",Tb_RegistroVendedores[[#This Row],[Fase]]="Venda"),"Sim","Não")</f>
        <v>Sim</v>
      </c>
      <c r="H11" t="str">
        <f>IF(OR(Tb_RegistroVendedores[[#This Row],[Fase]]="Negociação",Tb_RegistroVendedores[[#This Row],[Fase]]="Venda"),"Sim","Não")</f>
        <v>Não</v>
      </c>
      <c r="I11" t="str">
        <f>IF(OR(Tb_RegistroVendedores[[#This Row],[Fase]]="Venda"),"Sim","Não")</f>
        <v>Não</v>
      </c>
    </row>
    <row r="12" spans="2:9" x14ac:dyDescent="0.3">
      <c r="B12" s="1">
        <v>44577</v>
      </c>
      <c r="C12" t="s">
        <v>3</v>
      </c>
      <c r="D12" s="2">
        <v>81114</v>
      </c>
      <c r="E12" t="s">
        <v>19</v>
      </c>
      <c r="F1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2" t="str">
        <f>IF(OR(Tb_RegistroVendedores[[#This Row],[Fase]]="Envio de Proposta",Tb_RegistroVendedores[[#This Row],[Fase]]="Negociação",Tb_RegistroVendedores[[#This Row],[Fase]]="Venda"),"Sim","Não")</f>
        <v>Sim</v>
      </c>
      <c r="H12" t="str">
        <f>IF(OR(Tb_RegistroVendedores[[#This Row],[Fase]]="Negociação",Tb_RegistroVendedores[[#This Row],[Fase]]="Venda"),"Sim","Não")</f>
        <v>Sim</v>
      </c>
      <c r="I12" t="str">
        <f>IF(OR(Tb_RegistroVendedores[[#This Row],[Fase]]="Venda"),"Sim","Não")</f>
        <v>Sim</v>
      </c>
    </row>
    <row r="13" spans="2:9" x14ac:dyDescent="0.3">
      <c r="B13" s="1">
        <v>44577</v>
      </c>
      <c r="C13" t="s">
        <v>4</v>
      </c>
      <c r="D13" s="2">
        <v>87664</v>
      </c>
      <c r="E13" t="s">
        <v>17</v>
      </c>
      <c r="F1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3" t="str">
        <f>IF(OR(Tb_RegistroVendedores[[#This Row],[Fase]]="Envio de Proposta",Tb_RegistroVendedores[[#This Row],[Fase]]="Negociação",Tb_RegistroVendedores[[#This Row],[Fase]]="Venda"),"Sim","Não")</f>
        <v>Não</v>
      </c>
      <c r="H13" t="str">
        <f>IF(OR(Tb_RegistroVendedores[[#This Row],[Fase]]="Negociação",Tb_RegistroVendedores[[#This Row],[Fase]]="Venda"),"Sim","Não")</f>
        <v>Não</v>
      </c>
      <c r="I13" t="str">
        <f>IF(OR(Tb_RegistroVendedores[[#This Row],[Fase]]="Venda"),"Sim","Não")</f>
        <v>Não</v>
      </c>
    </row>
    <row r="14" spans="2:9" x14ac:dyDescent="0.3">
      <c r="B14" s="1">
        <v>44577</v>
      </c>
      <c r="C14" t="s">
        <v>6</v>
      </c>
      <c r="D14" s="2">
        <v>82778</v>
      </c>
      <c r="E14" t="s">
        <v>18</v>
      </c>
      <c r="F1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4" t="str">
        <f>IF(OR(Tb_RegistroVendedores[[#This Row],[Fase]]="Envio de Proposta",Tb_RegistroVendedores[[#This Row],[Fase]]="Negociação",Tb_RegistroVendedores[[#This Row],[Fase]]="Venda"),"Sim","Não")</f>
        <v>Sim</v>
      </c>
      <c r="H14" t="str">
        <f>IF(OR(Tb_RegistroVendedores[[#This Row],[Fase]]="Negociação",Tb_RegistroVendedores[[#This Row],[Fase]]="Venda"),"Sim","Não")</f>
        <v>Não</v>
      </c>
      <c r="I14" t="str">
        <f>IF(OR(Tb_RegistroVendedores[[#This Row],[Fase]]="Venda"),"Sim","Não")</f>
        <v>Não</v>
      </c>
    </row>
    <row r="15" spans="2:9" x14ac:dyDescent="0.3">
      <c r="B15" s="1">
        <v>44579</v>
      </c>
      <c r="C15" t="s">
        <v>7</v>
      </c>
      <c r="D15" s="2">
        <v>67819</v>
      </c>
      <c r="E15" t="s">
        <v>16</v>
      </c>
      <c r="F1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5" t="str">
        <f>IF(OR(Tb_RegistroVendedores[[#This Row],[Fase]]="Envio de Proposta",Tb_RegistroVendedores[[#This Row],[Fase]]="Negociação",Tb_RegistroVendedores[[#This Row],[Fase]]="Venda"),"Sim","Não")</f>
        <v>Sim</v>
      </c>
      <c r="H15" t="str">
        <f>IF(OR(Tb_RegistroVendedores[[#This Row],[Fase]]="Negociação",Tb_RegistroVendedores[[#This Row],[Fase]]="Venda"),"Sim","Não")</f>
        <v>Sim</v>
      </c>
      <c r="I15" t="str">
        <f>IF(OR(Tb_RegistroVendedores[[#This Row],[Fase]]="Venda"),"Sim","Não")</f>
        <v>Não</v>
      </c>
    </row>
    <row r="16" spans="2:9" x14ac:dyDescent="0.3">
      <c r="B16" s="1">
        <v>44579</v>
      </c>
      <c r="C16" t="s">
        <v>4</v>
      </c>
      <c r="D16" s="2">
        <v>43221</v>
      </c>
      <c r="E16" t="s">
        <v>17</v>
      </c>
      <c r="F1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6" t="str">
        <f>IF(OR(Tb_RegistroVendedores[[#This Row],[Fase]]="Envio de Proposta",Tb_RegistroVendedores[[#This Row],[Fase]]="Negociação",Tb_RegistroVendedores[[#This Row],[Fase]]="Venda"),"Sim","Não")</f>
        <v>Não</v>
      </c>
      <c r="H16" t="str">
        <f>IF(OR(Tb_RegistroVendedores[[#This Row],[Fase]]="Negociação",Tb_RegistroVendedores[[#This Row],[Fase]]="Venda"),"Sim","Não")</f>
        <v>Não</v>
      </c>
      <c r="I16" t="str">
        <f>IF(OR(Tb_RegistroVendedores[[#This Row],[Fase]]="Venda"),"Sim","Não")</f>
        <v>Não</v>
      </c>
    </row>
    <row r="17" spans="2:9" x14ac:dyDescent="0.3">
      <c r="B17" s="1">
        <v>44580</v>
      </c>
      <c r="C17" t="s">
        <v>3</v>
      </c>
      <c r="D17" s="2">
        <v>40219</v>
      </c>
      <c r="E17" t="s">
        <v>16</v>
      </c>
      <c r="F1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7" t="str">
        <f>IF(OR(Tb_RegistroVendedores[[#This Row],[Fase]]="Envio de Proposta",Tb_RegistroVendedores[[#This Row],[Fase]]="Negociação",Tb_RegistroVendedores[[#This Row],[Fase]]="Venda"),"Sim","Não")</f>
        <v>Sim</v>
      </c>
      <c r="H17" t="str">
        <f>IF(OR(Tb_RegistroVendedores[[#This Row],[Fase]]="Negociação",Tb_RegistroVendedores[[#This Row],[Fase]]="Venda"),"Sim","Não")</f>
        <v>Sim</v>
      </c>
      <c r="I17" t="str">
        <f>IF(OR(Tb_RegistroVendedores[[#This Row],[Fase]]="Venda"),"Sim","Não")</f>
        <v>Não</v>
      </c>
    </row>
    <row r="18" spans="2:9" x14ac:dyDescent="0.3">
      <c r="B18" s="1">
        <v>44582</v>
      </c>
      <c r="C18" t="s">
        <v>10</v>
      </c>
      <c r="D18" s="2">
        <v>91477</v>
      </c>
      <c r="E18" t="s">
        <v>19</v>
      </c>
      <c r="F1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8" t="str">
        <f>IF(OR(Tb_RegistroVendedores[[#This Row],[Fase]]="Envio de Proposta",Tb_RegistroVendedores[[#This Row],[Fase]]="Negociação",Tb_RegistroVendedores[[#This Row],[Fase]]="Venda"),"Sim","Não")</f>
        <v>Sim</v>
      </c>
      <c r="H18" t="str">
        <f>IF(OR(Tb_RegistroVendedores[[#This Row],[Fase]]="Negociação",Tb_RegistroVendedores[[#This Row],[Fase]]="Venda"),"Sim","Não")</f>
        <v>Sim</v>
      </c>
      <c r="I18" t="str">
        <f>IF(OR(Tb_RegistroVendedores[[#This Row],[Fase]]="Venda"),"Sim","Não")</f>
        <v>Sim</v>
      </c>
    </row>
    <row r="19" spans="2:9" x14ac:dyDescent="0.3">
      <c r="B19" s="1">
        <v>44586</v>
      </c>
      <c r="C19" t="s">
        <v>6</v>
      </c>
      <c r="D19" s="2">
        <v>83670</v>
      </c>
      <c r="E19" t="s">
        <v>16</v>
      </c>
      <c r="F1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9" t="str">
        <f>IF(OR(Tb_RegistroVendedores[[#This Row],[Fase]]="Envio de Proposta",Tb_RegistroVendedores[[#This Row],[Fase]]="Negociação",Tb_RegistroVendedores[[#This Row],[Fase]]="Venda"),"Sim","Não")</f>
        <v>Sim</v>
      </c>
      <c r="H19" t="str">
        <f>IF(OR(Tb_RegistroVendedores[[#This Row],[Fase]]="Negociação",Tb_RegistroVendedores[[#This Row],[Fase]]="Venda"),"Sim","Não")</f>
        <v>Sim</v>
      </c>
      <c r="I19" t="str">
        <f>IF(OR(Tb_RegistroVendedores[[#This Row],[Fase]]="Venda"),"Sim","Não")</f>
        <v>Não</v>
      </c>
    </row>
    <row r="20" spans="2:9" x14ac:dyDescent="0.3">
      <c r="B20" s="1">
        <v>44586</v>
      </c>
      <c r="C20" t="s">
        <v>9</v>
      </c>
      <c r="D20" s="2">
        <v>77974</v>
      </c>
      <c r="E20" t="s">
        <v>18</v>
      </c>
      <c r="F2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0" t="str">
        <f>IF(OR(Tb_RegistroVendedores[[#This Row],[Fase]]="Envio de Proposta",Tb_RegistroVendedores[[#This Row],[Fase]]="Negociação",Tb_RegistroVendedores[[#This Row],[Fase]]="Venda"),"Sim","Não")</f>
        <v>Sim</v>
      </c>
      <c r="H20" t="str">
        <f>IF(OR(Tb_RegistroVendedores[[#This Row],[Fase]]="Negociação",Tb_RegistroVendedores[[#This Row],[Fase]]="Venda"),"Sim","Não")</f>
        <v>Não</v>
      </c>
      <c r="I20" t="str">
        <f>IF(OR(Tb_RegistroVendedores[[#This Row],[Fase]]="Venda"),"Sim","Não")</f>
        <v>Não</v>
      </c>
    </row>
    <row r="21" spans="2:9" x14ac:dyDescent="0.3">
      <c r="B21" s="1">
        <v>44586</v>
      </c>
      <c r="C21" t="s">
        <v>4</v>
      </c>
      <c r="D21" s="2">
        <v>44499</v>
      </c>
      <c r="E21" t="s">
        <v>19</v>
      </c>
      <c r="F2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1" t="str">
        <f>IF(OR(Tb_RegistroVendedores[[#This Row],[Fase]]="Envio de Proposta",Tb_RegistroVendedores[[#This Row],[Fase]]="Negociação",Tb_RegistroVendedores[[#This Row],[Fase]]="Venda"),"Sim","Não")</f>
        <v>Sim</v>
      </c>
      <c r="H21" t="str">
        <f>IF(OR(Tb_RegistroVendedores[[#This Row],[Fase]]="Negociação",Tb_RegistroVendedores[[#This Row],[Fase]]="Venda"),"Sim","Não")</f>
        <v>Sim</v>
      </c>
      <c r="I21" t="str">
        <f>IF(OR(Tb_RegistroVendedores[[#This Row],[Fase]]="Venda"),"Sim","Não")</f>
        <v>Sim</v>
      </c>
    </row>
    <row r="22" spans="2:9" x14ac:dyDescent="0.3">
      <c r="B22" s="1">
        <v>44587</v>
      </c>
      <c r="C22" t="s">
        <v>10</v>
      </c>
      <c r="D22" s="2">
        <v>40755</v>
      </c>
      <c r="E22" t="s">
        <v>16</v>
      </c>
      <c r="F2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2" t="str">
        <f>IF(OR(Tb_RegistroVendedores[[#This Row],[Fase]]="Envio de Proposta",Tb_RegistroVendedores[[#This Row],[Fase]]="Negociação",Tb_RegistroVendedores[[#This Row],[Fase]]="Venda"),"Sim","Não")</f>
        <v>Sim</v>
      </c>
      <c r="H22" t="str">
        <f>IF(OR(Tb_RegistroVendedores[[#This Row],[Fase]]="Negociação",Tb_RegistroVendedores[[#This Row],[Fase]]="Venda"),"Sim","Não")</f>
        <v>Sim</v>
      </c>
      <c r="I22" t="str">
        <f>IF(OR(Tb_RegistroVendedores[[#This Row],[Fase]]="Venda"),"Sim","Não")</f>
        <v>Não</v>
      </c>
    </row>
    <row r="23" spans="2:9" x14ac:dyDescent="0.3">
      <c r="B23" s="1">
        <v>44587</v>
      </c>
      <c r="C23" t="s">
        <v>5</v>
      </c>
      <c r="D23" s="2">
        <v>57974</v>
      </c>
      <c r="E23" t="s">
        <v>16</v>
      </c>
      <c r="F2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3" t="str">
        <f>IF(OR(Tb_RegistroVendedores[[#This Row],[Fase]]="Envio de Proposta",Tb_RegistroVendedores[[#This Row],[Fase]]="Negociação",Tb_RegistroVendedores[[#This Row],[Fase]]="Venda"),"Sim","Não")</f>
        <v>Sim</v>
      </c>
      <c r="H23" t="str">
        <f>IF(OR(Tb_RegistroVendedores[[#This Row],[Fase]]="Negociação",Tb_RegistroVendedores[[#This Row],[Fase]]="Venda"),"Sim","Não")</f>
        <v>Sim</v>
      </c>
      <c r="I23" t="str">
        <f>IF(OR(Tb_RegistroVendedores[[#This Row],[Fase]]="Venda"),"Sim","Não")</f>
        <v>Não</v>
      </c>
    </row>
    <row r="24" spans="2:9" x14ac:dyDescent="0.3">
      <c r="B24" s="1">
        <v>44588</v>
      </c>
      <c r="C24" t="s">
        <v>9</v>
      </c>
      <c r="D24" s="2">
        <v>86264</v>
      </c>
      <c r="E24" t="s">
        <v>16</v>
      </c>
      <c r="F2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4" t="str">
        <f>IF(OR(Tb_RegistroVendedores[[#This Row],[Fase]]="Envio de Proposta",Tb_RegistroVendedores[[#This Row],[Fase]]="Negociação",Tb_RegistroVendedores[[#This Row],[Fase]]="Venda"),"Sim","Não")</f>
        <v>Sim</v>
      </c>
      <c r="H24" t="str">
        <f>IF(OR(Tb_RegistroVendedores[[#This Row],[Fase]]="Negociação",Tb_RegistroVendedores[[#This Row],[Fase]]="Venda"),"Sim","Não")</f>
        <v>Sim</v>
      </c>
      <c r="I24" t="str">
        <f>IF(OR(Tb_RegistroVendedores[[#This Row],[Fase]]="Venda"),"Sim","Não")</f>
        <v>Não</v>
      </c>
    </row>
    <row r="25" spans="2:9" x14ac:dyDescent="0.3">
      <c r="B25" s="1">
        <v>44588</v>
      </c>
      <c r="C25" t="s">
        <v>9</v>
      </c>
      <c r="D25" s="2">
        <v>86159</v>
      </c>
      <c r="E25" t="s">
        <v>19</v>
      </c>
      <c r="F2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5" t="str">
        <f>IF(OR(Tb_RegistroVendedores[[#This Row],[Fase]]="Envio de Proposta",Tb_RegistroVendedores[[#This Row],[Fase]]="Negociação",Tb_RegistroVendedores[[#This Row],[Fase]]="Venda"),"Sim","Não")</f>
        <v>Sim</v>
      </c>
      <c r="H25" t="str">
        <f>IF(OR(Tb_RegistroVendedores[[#This Row],[Fase]]="Negociação",Tb_RegistroVendedores[[#This Row],[Fase]]="Venda"),"Sim","Não")</f>
        <v>Sim</v>
      </c>
      <c r="I25" t="str">
        <f>IF(OR(Tb_RegistroVendedores[[#This Row],[Fase]]="Venda"),"Sim","Não")</f>
        <v>Sim</v>
      </c>
    </row>
    <row r="26" spans="2:9" x14ac:dyDescent="0.3">
      <c r="B26" s="1">
        <v>44589</v>
      </c>
      <c r="C26" t="s">
        <v>3</v>
      </c>
      <c r="D26" s="2">
        <v>87454</v>
      </c>
      <c r="E26" t="s">
        <v>16</v>
      </c>
      <c r="F2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6" t="str">
        <f>IF(OR(Tb_RegistroVendedores[[#This Row],[Fase]]="Envio de Proposta",Tb_RegistroVendedores[[#This Row],[Fase]]="Negociação",Tb_RegistroVendedores[[#This Row],[Fase]]="Venda"),"Sim","Não")</f>
        <v>Sim</v>
      </c>
      <c r="H26" t="str">
        <f>IF(OR(Tb_RegistroVendedores[[#This Row],[Fase]]="Negociação",Tb_RegistroVendedores[[#This Row],[Fase]]="Venda"),"Sim","Não")</f>
        <v>Sim</v>
      </c>
      <c r="I26" t="str">
        <f>IF(OR(Tb_RegistroVendedores[[#This Row],[Fase]]="Venda"),"Sim","Não")</f>
        <v>Não</v>
      </c>
    </row>
    <row r="27" spans="2:9" x14ac:dyDescent="0.3">
      <c r="B27" s="1">
        <v>44590</v>
      </c>
      <c r="C27" t="s">
        <v>6</v>
      </c>
      <c r="D27" s="2">
        <v>88762</v>
      </c>
      <c r="E27" t="s">
        <v>18</v>
      </c>
      <c r="F2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7" t="str">
        <f>IF(OR(Tb_RegistroVendedores[[#This Row],[Fase]]="Envio de Proposta",Tb_RegistroVendedores[[#This Row],[Fase]]="Negociação",Tb_RegistroVendedores[[#This Row],[Fase]]="Venda"),"Sim","Não")</f>
        <v>Sim</v>
      </c>
      <c r="H27" t="str">
        <f>IF(OR(Tb_RegistroVendedores[[#This Row],[Fase]]="Negociação",Tb_RegistroVendedores[[#This Row],[Fase]]="Venda"),"Sim","Não")</f>
        <v>Não</v>
      </c>
      <c r="I27" t="str">
        <f>IF(OR(Tb_RegistroVendedores[[#This Row],[Fase]]="Venda"),"Sim","Não")</f>
        <v>Não</v>
      </c>
    </row>
    <row r="28" spans="2:9" x14ac:dyDescent="0.3">
      <c r="B28" s="1">
        <v>44592</v>
      </c>
      <c r="C28" t="s">
        <v>10</v>
      </c>
      <c r="D28" s="2">
        <v>46794</v>
      </c>
      <c r="E28" t="s">
        <v>16</v>
      </c>
      <c r="F2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8" t="str">
        <f>IF(OR(Tb_RegistroVendedores[[#This Row],[Fase]]="Envio de Proposta",Tb_RegistroVendedores[[#This Row],[Fase]]="Negociação",Tb_RegistroVendedores[[#This Row],[Fase]]="Venda"),"Sim","Não")</f>
        <v>Sim</v>
      </c>
      <c r="H28" t="str">
        <f>IF(OR(Tb_RegistroVendedores[[#This Row],[Fase]]="Negociação",Tb_RegistroVendedores[[#This Row],[Fase]]="Venda"),"Sim","Não")</f>
        <v>Sim</v>
      </c>
      <c r="I28" t="str">
        <f>IF(OR(Tb_RegistroVendedores[[#This Row],[Fase]]="Venda"),"Sim","Não")</f>
        <v>Não</v>
      </c>
    </row>
    <row r="29" spans="2:9" x14ac:dyDescent="0.3">
      <c r="B29" s="1">
        <v>44593</v>
      </c>
      <c r="C29" t="s">
        <v>8</v>
      </c>
      <c r="D29" s="2">
        <v>38355</v>
      </c>
      <c r="E29" t="s">
        <v>16</v>
      </c>
      <c r="F2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9" t="str">
        <f>IF(OR(Tb_RegistroVendedores[[#This Row],[Fase]]="Envio de Proposta",Tb_RegistroVendedores[[#This Row],[Fase]]="Negociação",Tb_RegistroVendedores[[#This Row],[Fase]]="Venda"),"Sim","Não")</f>
        <v>Sim</v>
      </c>
      <c r="H29" t="str">
        <f>IF(OR(Tb_RegistroVendedores[[#This Row],[Fase]]="Negociação",Tb_RegistroVendedores[[#This Row],[Fase]]="Venda"),"Sim","Não")</f>
        <v>Sim</v>
      </c>
      <c r="I29" t="str">
        <f>IF(OR(Tb_RegistroVendedores[[#This Row],[Fase]]="Venda"),"Sim","Não")</f>
        <v>Não</v>
      </c>
    </row>
    <row r="30" spans="2:9" x14ac:dyDescent="0.3">
      <c r="B30" s="1">
        <v>44595</v>
      </c>
      <c r="C30" t="s">
        <v>7</v>
      </c>
      <c r="D30" s="2">
        <v>33281</v>
      </c>
      <c r="E30" t="s">
        <v>16</v>
      </c>
      <c r="F3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0" t="str">
        <f>IF(OR(Tb_RegistroVendedores[[#This Row],[Fase]]="Envio de Proposta",Tb_RegistroVendedores[[#This Row],[Fase]]="Negociação",Tb_RegistroVendedores[[#This Row],[Fase]]="Venda"),"Sim","Não")</f>
        <v>Sim</v>
      </c>
      <c r="H30" t="str">
        <f>IF(OR(Tb_RegistroVendedores[[#This Row],[Fase]]="Negociação",Tb_RegistroVendedores[[#This Row],[Fase]]="Venda"),"Sim","Não")</f>
        <v>Sim</v>
      </c>
      <c r="I30" t="str">
        <f>IF(OR(Tb_RegistroVendedores[[#This Row],[Fase]]="Venda"),"Sim","Não")</f>
        <v>Não</v>
      </c>
    </row>
    <row r="31" spans="2:9" x14ac:dyDescent="0.3">
      <c r="B31" s="1">
        <v>44596</v>
      </c>
      <c r="C31" t="s">
        <v>9</v>
      </c>
      <c r="D31" s="2">
        <v>35223</v>
      </c>
      <c r="E31" t="s">
        <v>18</v>
      </c>
      <c r="F3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1" t="str">
        <f>IF(OR(Tb_RegistroVendedores[[#This Row],[Fase]]="Envio de Proposta",Tb_RegistroVendedores[[#This Row],[Fase]]="Negociação",Tb_RegistroVendedores[[#This Row],[Fase]]="Venda"),"Sim","Não")</f>
        <v>Sim</v>
      </c>
      <c r="H31" t="str">
        <f>IF(OR(Tb_RegistroVendedores[[#This Row],[Fase]]="Negociação",Tb_RegistroVendedores[[#This Row],[Fase]]="Venda"),"Sim","Não")</f>
        <v>Não</v>
      </c>
      <c r="I31" t="str">
        <f>IF(OR(Tb_RegistroVendedores[[#This Row],[Fase]]="Venda"),"Sim","Não")</f>
        <v>Não</v>
      </c>
    </row>
    <row r="32" spans="2:9" x14ac:dyDescent="0.3">
      <c r="B32" s="1">
        <v>44596</v>
      </c>
      <c r="C32" t="s">
        <v>4</v>
      </c>
      <c r="D32" s="2">
        <v>40106</v>
      </c>
      <c r="E32" t="s">
        <v>17</v>
      </c>
      <c r="F3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2" t="str">
        <f>IF(OR(Tb_RegistroVendedores[[#This Row],[Fase]]="Envio de Proposta",Tb_RegistroVendedores[[#This Row],[Fase]]="Negociação",Tb_RegistroVendedores[[#This Row],[Fase]]="Venda"),"Sim","Não")</f>
        <v>Não</v>
      </c>
      <c r="H32" t="str">
        <f>IF(OR(Tb_RegistroVendedores[[#This Row],[Fase]]="Negociação",Tb_RegistroVendedores[[#This Row],[Fase]]="Venda"),"Sim","Não")</f>
        <v>Não</v>
      </c>
      <c r="I32" t="str">
        <f>IF(OR(Tb_RegistroVendedores[[#This Row],[Fase]]="Venda"),"Sim","Não")</f>
        <v>Não</v>
      </c>
    </row>
    <row r="33" spans="2:9" x14ac:dyDescent="0.3">
      <c r="B33" s="1">
        <v>44597</v>
      </c>
      <c r="C33" t="s">
        <v>9</v>
      </c>
      <c r="D33" s="2">
        <v>22149</v>
      </c>
      <c r="E33" t="s">
        <v>19</v>
      </c>
      <c r="F3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3" t="str">
        <f>IF(OR(Tb_RegistroVendedores[[#This Row],[Fase]]="Envio de Proposta",Tb_RegistroVendedores[[#This Row],[Fase]]="Negociação",Tb_RegistroVendedores[[#This Row],[Fase]]="Venda"),"Sim","Não")</f>
        <v>Sim</v>
      </c>
      <c r="H33" t="str">
        <f>IF(OR(Tb_RegistroVendedores[[#This Row],[Fase]]="Negociação",Tb_RegistroVendedores[[#This Row],[Fase]]="Venda"),"Sim","Não")</f>
        <v>Sim</v>
      </c>
      <c r="I33" t="str">
        <f>IF(OR(Tb_RegistroVendedores[[#This Row],[Fase]]="Venda"),"Sim","Não")</f>
        <v>Sim</v>
      </c>
    </row>
    <row r="34" spans="2:9" x14ac:dyDescent="0.3">
      <c r="B34" s="1">
        <v>44597</v>
      </c>
      <c r="C34" t="s">
        <v>6</v>
      </c>
      <c r="D34" s="2">
        <v>44174</v>
      </c>
      <c r="E34" t="s">
        <v>19</v>
      </c>
      <c r="F3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4" t="str">
        <f>IF(OR(Tb_RegistroVendedores[[#This Row],[Fase]]="Envio de Proposta",Tb_RegistroVendedores[[#This Row],[Fase]]="Negociação",Tb_RegistroVendedores[[#This Row],[Fase]]="Venda"),"Sim","Não")</f>
        <v>Sim</v>
      </c>
      <c r="H34" t="str">
        <f>IF(OR(Tb_RegistroVendedores[[#This Row],[Fase]]="Negociação",Tb_RegistroVendedores[[#This Row],[Fase]]="Venda"),"Sim","Não")</f>
        <v>Sim</v>
      </c>
      <c r="I34" t="str">
        <f>IF(OR(Tb_RegistroVendedores[[#This Row],[Fase]]="Venda"),"Sim","Não")</f>
        <v>Sim</v>
      </c>
    </row>
    <row r="35" spans="2:9" x14ac:dyDescent="0.3">
      <c r="B35" s="1">
        <v>44597</v>
      </c>
      <c r="C35" t="s">
        <v>3</v>
      </c>
      <c r="D35" s="2">
        <v>44577</v>
      </c>
      <c r="E35" t="s">
        <v>17</v>
      </c>
      <c r="F3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5" t="str">
        <f>IF(OR(Tb_RegistroVendedores[[#This Row],[Fase]]="Envio de Proposta",Tb_RegistroVendedores[[#This Row],[Fase]]="Negociação",Tb_RegistroVendedores[[#This Row],[Fase]]="Venda"),"Sim","Não")</f>
        <v>Não</v>
      </c>
      <c r="H35" t="str">
        <f>IF(OR(Tb_RegistroVendedores[[#This Row],[Fase]]="Negociação",Tb_RegistroVendedores[[#This Row],[Fase]]="Venda"),"Sim","Não")</f>
        <v>Não</v>
      </c>
      <c r="I35" t="str">
        <f>IF(OR(Tb_RegistroVendedores[[#This Row],[Fase]]="Venda"),"Sim","Não")</f>
        <v>Não</v>
      </c>
    </row>
    <row r="36" spans="2:9" x14ac:dyDescent="0.3">
      <c r="B36" s="1">
        <v>44599</v>
      </c>
      <c r="C36" t="s">
        <v>9</v>
      </c>
      <c r="D36" s="2">
        <v>51553</v>
      </c>
      <c r="E36" t="s">
        <v>19</v>
      </c>
      <c r="F3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6" t="str">
        <f>IF(OR(Tb_RegistroVendedores[[#This Row],[Fase]]="Envio de Proposta",Tb_RegistroVendedores[[#This Row],[Fase]]="Negociação",Tb_RegistroVendedores[[#This Row],[Fase]]="Venda"),"Sim","Não")</f>
        <v>Sim</v>
      </c>
      <c r="H36" t="str">
        <f>IF(OR(Tb_RegistroVendedores[[#This Row],[Fase]]="Negociação",Tb_RegistroVendedores[[#This Row],[Fase]]="Venda"),"Sim","Não")</f>
        <v>Sim</v>
      </c>
      <c r="I36" t="str">
        <f>IF(OR(Tb_RegistroVendedores[[#This Row],[Fase]]="Venda"),"Sim","Não")</f>
        <v>Sim</v>
      </c>
    </row>
    <row r="37" spans="2:9" x14ac:dyDescent="0.3">
      <c r="B37" s="1">
        <v>44601</v>
      </c>
      <c r="C37" t="s">
        <v>10</v>
      </c>
      <c r="D37" s="2">
        <v>77250</v>
      </c>
      <c r="E37" t="s">
        <v>18</v>
      </c>
      <c r="F3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7" t="str">
        <f>IF(OR(Tb_RegistroVendedores[[#This Row],[Fase]]="Envio de Proposta",Tb_RegistroVendedores[[#This Row],[Fase]]="Negociação",Tb_RegistroVendedores[[#This Row],[Fase]]="Venda"),"Sim","Não")</f>
        <v>Sim</v>
      </c>
      <c r="H37" t="str">
        <f>IF(OR(Tb_RegistroVendedores[[#This Row],[Fase]]="Negociação",Tb_RegistroVendedores[[#This Row],[Fase]]="Venda"),"Sim","Não")</f>
        <v>Não</v>
      </c>
      <c r="I37" t="str">
        <f>IF(OR(Tb_RegistroVendedores[[#This Row],[Fase]]="Venda"),"Sim","Não")</f>
        <v>Não</v>
      </c>
    </row>
    <row r="38" spans="2:9" x14ac:dyDescent="0.3">
      <c r="B38" s="1">
        <v>44601</v>
      </c>
      <c r="C38" t="s">
        <v>5</v>
      </c>
      <c r="D38" s="2">
        <v>67718</v>
      </c>
      <c r="E38" t="s">
        <v>19</v>
      </c>
      <c r="F3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8" t="str">
        <f>IF(OR(Tb_RegistroVendedores[[#This Row],[Fase]]="Envio de Proposta",Tb_RegistroVendedores[[#This Row],[Fase]]="Negociação",Tb_RegistroVendedores[[#This Row],[Fase]]="Venda"),"Sim","Não")</f>
        <v>Sim</v>
      </c>
      <c r="H38" t="str">
        <f>IF(OR(Tb_RegistroVendedores[[#This Row],[Fase]]="Negociação",Tb_RegistroVendedores[[#This Row],[Fase]]="Venda"),"Sim","Não")</f>
        <v>Sim</v>
      </c>
      <c r="I38" t="str">
        <f>IF(OR(Tb_RegistroVendedores[[#This Row],[Fase]]="Venda"),"Sim","Não")</f>
        <v>Sim</v>
      </c>
    </row>
    <row r="39" spans="2:9" x14ac:dyDescent="0.3">
      <c r="B39" s="1">
        <v>44601</v>
      </c>
      <c r="C39" t="s">
        <v>10</v>
      </c>
      <c r="D39" s="2">
        <v>34155</v>
      </c>
      <c r="E39" t="s">
        <v>16</v>
      </c>
      <c r="F3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9" t="str">
        <f>IF(OR(Tb_RegistroVendedores[[#This Row],[Fase]]="Envio de Proposta",Tb_RegistroVendedores[[#This Row],[Fase]]="Negociação",Tb_RegistroVendedores[[#This Row],[Fase]]="Venda"),"Sim","Não")</f>
        <v>Sim</v>
      </c>
      <c r="H39" t="str">
        <f>IF(OR(Tb_RegistroVendedores[[#This Row],[Fase]]="Negociação",Tb_RegistroVendedores[[#This Row],[Fase]]="Venda"),"Sim","Não")</f>
        <v>Sim</v>
      </c>
      <c r="I39" t="str">
        <f>IF(OR(Tb_RegistroVendedores[[#This Row],[Fase]]="Venda"),"Sim","Não")</f>
        <v>Não</v>
      </c>
    </row>
    <row r="40" spans="2:9" x14ac:dyDescent="0.3">
      <c r="B40" s="1">
        <v>44601</v>
      </c>
      <c r="C40" t="s">
        <v>7</v>
      </c>
      <c r="D40" s="2">
        <v>72908</v>
      </c>
      <c r="E40" t="s">
        <v>17</v>
      </c>
      <c r="F4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40" t="str">
        <f>IF(OR(Tb_RegistroVendedores[[#This Row],[Fase]]="Envio de Proposta",Tb_RegistroVendedores[[#This Row],[Fase]]="Negociação",Tb_RegistroVendedores[[#This Row],[Fase]]="Venda"),"Sim","Não")</f>
        <v>Não</v>
      </c>
      <c r="H40" t="str">
        <f>IF(OR(Tb_RegistroVendedores[[#This Row],[Fase]]="Negociação",Tb_RegistroVendedores[[#This Row],[Fase]]="Venda"),"Sim","Não")</f>
        <v>Não</v>
      </c>
      <c r="I40" t="str">
        <f>IF(OR(Tb_RegistroVendedores[[#This Row],[Fase]]="Venda"),"Sim","Não")</f>
        <v>Não</v>
      </c>
    </row>
    <row r="41" spans="2:9" x14ac:dyDescent="0.3">
      <c r="B41" s="1">
        <v>44603</v>
      </c>
      <c r="C41" t="s">
        <v>8</v>
      </c>
      <c r="D41" s="2">
        <v>25241</v>
      </c>
      <c r="E41" t="s">
        <v>18</v>
      </c>
      <c r="F4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41" t="str">
        <f>IF(OR(Tb_RegistroVendedores[[#This Row],[Fase]]="Envio de Proposta",Tb_RegistroVendedores[[#This Row],[Fase]]="Negociação",Tb_RegistroVendedores[[#This Row],[Fase]]="Venda"),"Sim","Não")</f>
        <v>Sim</v>
      </c>
      <c r="H41" t="str">
        <f>IF(OR(Tb_RegistroVendedores[[#This Row],[Fase]]="Negociação",Tb_RegistroVendedores[[#This Row],[Fase]]="Venda"),"Sim","Não")</f>
        <v>Não</v>
      </c>
      <c r="I41" t="str">
        <f>IF(OR(Tb_RegistroVendedores[[#This Row],[Fase]]="Venda"),"Sim","Não")</f>
        <v>Não</v>
      </c>
    </row>
    <row r="42" spans="2:9" x14ac:dyDescent="0.3">
      <c r="B42" s="1">
        <v>44603</v>
      </c>
      <c r="C42" t="s">
        <v>9</v>
      </c>
      <c r="D42" s="2">
        <v>75969</v>
      </c>
      <c r="E42" t="s">
        <v>19</v>
      </c>
      <c r="F4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42" t="str">
        <f>IF(OR(Tb_RegistroVendedores[[#This Row],[Fase]]="Envio de Proposta",Tb_RegistroVendedores[[#This Row],[Fase]]="Negociação",Tb_RegistroVendedores[[#This Row],[Fase]]="Venda"),"Sim","Não")</f>
        <v>Sim</v>
      </c>
      <c r="H42" t="str">
        <f>IF(OR(Tb_RegistroVendedores[[#This Row],[Fase]]="Negociação",Tb_RegistroVendedores[[#This Row],[Fase]]="Venda"),"Sim","Não")</f>
        <v>Sim</v>
      </c>
      <c r="I42" t="str">
        <f>IF(OR(Tb_RegistroVendedores[[#This Row],[Fase]]="Venda"),"Sim","Não")</f>
        <v>Sim</v>
      </c>
    </row>
    <row r="43" spans="2:9" x14ac:dyDescent="0.3">
      <c r="B43" s="1">
        <v>44603</v>
      </c>
      <c r="C43" t="s">
        <v>5</v>
      </c>
      <c r="D43" s="2">
        <v>86680</v>
      </c>
      <c r="E43" t="s">
        <v>17</v>
      </c>
      <c r="F4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43" t="str">
        <f>IF(OR(Tb_RegistroVendedores[[#This Row],[Fase]]="Envio de Proposta",Tb_RegistroVendedores[[#This Row],[Fase]]="Negociação",Tb_RegistroVendedores[[#This Row],[Fase]]="Venda"),"Sim","Não")</f>
        <v>Não</v>
      </c>
      <c r="H43" t="str">
        <f>IF(OR(Tb_RegistroVendedores[[#This Row],[Fase]]="Negociação",Tb_RegistroVendedores[[#This Row],[Fase]]="Venda"),"Sim","Não")</f>
        <v>Não</v>
      </c>
      <c r="I43" t="str">
        <f>IF(OR(Tb_RegistroVendedores[[#This Row],[Fase]]="Venda"),"Sim","Não")</f>
        <v>Não</v>
      </c>
    </row>
    <row r="44" spans="2:9" x14ac:dyDescent="0.3">
      <c r="B44" s="1">
        <v>44605</v>
      </c>
      <c r="C44" t="s">
        <v>9</v>
      </c>
      <c r="D44" s="2">
        <v>52213</v>
      </c>
      <c r="E44" t="s">
        <v>17</v>
      </c>
      <c r="F4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44" t="str">
        <f>IF(OR(Tb_RegistroVendedores[[#This Row],[Fase]]="Envio de Proposta",Tb_RegistroVendedores[[#This Row],[Fase]]="Negociação",Tb_RegistroVendedores[[#This Row],[Fase]]="Venda"),"Sim","Não")</f>
        <v>Não</v>
      </c>
      <c r="H44" t="str">
        <f>IF(OR(Tb_RegistroVendedores[[#This Row],[Fase]]="Negociação",Tb_RegistroVendedores[[#This Row],[Fase]]="Venda"),"Sim","Não")</f>
        <v>Não</v>
      </c>
      <c r="I44" t="str">
        <f>IF(OR(Tb_RegistroVendedores[[#This Row],[Fase]]="Venda"),"Sim","Não")</f>
        <v>Não</v>
      </c>
    </row>
    <row r="45" spans="2:9" x14ac:dyDescent="0.3">
      <c r="B45" s="1">
        <v>44605</v>
      </c>
      <c r="C45" t="s">
        <v>6</v>
      </c>
      <c r="D45" s="2">
        <v>90721</v>
      </c>
      <c r="E45" t="s">
        <v>18</v>
      </c>
      <c r="F4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45" t="str">
        <f>IF(OR(Tb_RegistroVendedores[[#This Row],[Fase]]="Envio de Proposta",Tb_RegistroVendedores[[#This Row],[Fase]]="Negociação",Tb_RegistroVendedores[[#This Row],[Fase]]="Venda"),"Sim","Não")</f>
        <v>Sim</v>
      </c>
      <c r="H45" t="str">
        <f>IF(OR(Tb_RegistroVendedores[[#This Row],[Fase]]="Negociação",Tb_RegistroVendedores[[#This Row],[Fase]]="Venda"),"Sim","Não")</f>
        <v>Não</v>
      </c>
      <c r="I45" t="str">
        <f>IF(OR(Tb_RegistroVendedores[[#This Row],[Fase]]="Venda"),"Sim","Não")</f>
        <v>Não</v>
      </c>
    </row>
    <row r="46" spans="2:9" x14ac:dyDescent="0.3">
      <c r="B46" s="1">
        <v>44606</v>
      </c>
      <c r="C46" t="s">
        <v>9</v>
      </c>
      <c r="D46" s="2">
        <v>41432</v>
      </c>
      <c r="E46" t="s">
        <v>16</v>
      </c>
      <c r="F4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46" t="str">
        <f>IF(OR(Tb_RegistroVendedores[[#This Row],[Fase]]="Envio de Proposta",Tb_RegistroVendedores[[#This Row],[Fase]]="Negociação",Tb_RegistroVendedores[[#This Row],[Fase]]="Venda"),"Sim","Não")</f>
        <v>Sim</v>
      </c>
      <c r="H46" t="str">
        <f>IF(OR(Tb_RegistroVendedores[[#This Row],[Fase]]="Negociação",Tb_RegistroVendedores[[#This Row],[Fase]]="Venda"),"Sim","Não")</f>
        <v>Sim</v>
      </c>
      <c r="I46" t="str">
        <f>IF(OR(Tb_RegistroVendedores[[#This Row],[Fase]]="Venda"),"Sim","Não")</f>
        <v>Não</v>
      </c>
    </row>
    <row r="47" spans="2:9" x14ac:dyDescent="0.3">
      <c r="B47" s="1">
        <v>44607</v>
      </c>
      <c r="C47" t="s">
        <v>7</v>
      </c>
      <c r="D47" s="2">
        <v>67509</v>
      </c>
      <c r="E47" t="s">
        <v>18</v>
      </c>
      <c r="F4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47" t="str">
        <f>IF(OR(Tb_RegistroVendedores[[#This Row],[Fase]]="Envio de Proposta",Tb_RegistroVendedores[[#This Row],[Fase]]="Negociação",Tb_RegistroVendedores[[#This Row],[Fase]]="Venda"),"Sim","Não")</f>
        <v>Sim</v>
      </c>
      <c r="H47" t="str">
        <f>IF(OR(Tb_RegistroVendedores[[#This Row],[Fase]]="Negociação",Tb_RegistroVendedores[[#This Row],[Fase]]="Venda"),"Sim","Não")</f>
        <v>Não</v>
      </c>
      <c r="I47" t="str">
        <f>IF(OR(Tb_RegistroVendedores[[#This Row],[Fase]]="Venda"),"Sim","Não")</f>
        <v>Não</v>
      </c>
    </row>
    <row r="48" spans="2:9" x14ac:dyDescent="0.3">
      <c r="B48" s="1">
        <v>44608</v>
      </c>
      <c r="C48" t="s">
        <v>5</v>
      </c>
      <c r="D48" s="2">
        <v>44125</v>
      </c>
      <c r="E48" t="s">
        <v>18</v>
      </c>
      <c r="F4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48" t="str">
        <f>IF(OR(Tb_RegistroVendedores[[#This Row],[Fase]]="Envio de Proposta",Tb_RegistroVendedores[[#This Row],[Fase]]="Negociação",Tb_RegistroVendedores[[#This Row],[Fase]]="Venda"),"Sim","Não")</f>
        <v>Sim</v>
      </c>
      <c r="H48" t="str">
        <f>IF(OR(Tb_RegistroVendedores[[#This Row],[Fase]]="Negociação",Tb_RegistroVendedores[[#This Row],[Fase]]="Venda"),"Sim","Não")</f>
        <v>Não</v>
      </c>
      <c r="I48" t="str">
        <f>IF(OR(Tb_RegistroVendedores[[#This Row],[Fase]]="Venda"),"Sim","Não")</f>
        <v>Não</v>
      </c>
    </row>
    <row r="49" spans="2:9" x14ac:dyDescent="0.3">
      <c r="B49" s="1">
        <v>44609</v>
      </c>
      <c r="C49" t="s">
        <v>4</v>
      </c>
      <c r="D49" s="2">
        <v>34338</v>
      </c>
      <c r="E49" t="s">
        <v>16</v>
      </c>
      <c r="F4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49" t="str">
        <f>IF(OR(Tb_RegistroVendedores[[#This Row],[Fase]]="Envio de Proposta",Tb_RegistroVendedores[[#This Row],[Fase]]="Negociação",Tb_RegistroVendedores[[#This Row],[Fase]]="Venda"),"Sim","Não")</f>
        <v>Sim</v>
      </c>
      <c r="H49" t="str">
        <f>IF(OR(Tb_RegistroVendedores[[#This Row],[Fase]]="Negociação",Tb_RegistroVendedores[[#This Row],[Fase]]="Venda"),"Sim","Não")</f>
        <v>Sim</v>
      </c>
      <c r="I49" t="str">
        <f>IF(OR(Tb_RegistroVendedores[[#This Row],[Fase]]="Venda"),"Sim","Não")</f>
        <v>Não</v>
      </c>
    </row>
    <row r="50" spans="2:9" x14ac:dyDescent="0.3">
      <c r="B50" s="1">
        <v>44609</v>
      </c>
      <c r="C50" t="s">
        <v>7</v>
      </c>
      <c r="D50" s="2">
        <v>80829</v>
      </c>
      <c r="E50" t="s">
        <v>18</v>
      </c>
      <c r="F5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50" t="str">
        <f>IF(OR(Tb_RegistroVendedores[[#This Row],[Fase]]="Envio de Proposta",Tb_RegistroVendedores[[#This Row],[Fase]]="Negociação",Tb_RegistroVendedores[[#This Row],[Fase]]="Venda"),"Sim","Não")</f>
        <v>Sim</v>
      </c>
      <c r="H50" t="str">
        <f>IF(OR(Tb_RegistroVendedores[[#This Row],[Fase]]="Negociação",Tb_RegistroVendedores[[#This Row],[Fase]]="Venda"),"Sim","Não")</f>
        <v>Não</v>
      </c>
      <c r="I50" t="str">
        <f>IF(OR(Tb_RegistroVendedores[[#This Row],[Fase]]="Venda"),"Sim","Não")</f>
        <v>Não</v>
      </c>
    </row>
    <row r="51" spans="2:9" x14ac:dyDescent="0.3">
      <c r="B51" s="1">
        <v>44611</v>
      </c>
      <c r="C51" t="s">
        <v>6</v>
      </c>
      <c r="D51" s="2">
        <v>84741</v>
      </c>
      <c r="E51" t="s">
        <v>17</v>
      </c>
      <c r="F5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51" t="str">
        <f>IF(OR(Tb_RegistroVendedores[[#This Row],[Fase]]="Envio de Proposta",Tb_RegistroVendedores[[#This Row],[Fase]]="Negociação",Tb_RegistroVendedores[[#This Row],[Fase]]="Venda"),"Sim","Não")</f>
        <v>Não</v>
      </c>
      <c r="H51" t="str">
        <f>IF(OR(Tb_RegistroVendedores[[#This Row],[Fase]]="Negociação",Tb_RegistroVendedores[[#This Row],[Fase]]="Venda"),"Sim","Não")</f>
        <v>Não</v>
      </c>
      <c r="I51" t="str">
        <f>IF(OR(Tb_RegistroVendedores[[#This Row],[Fase]]="Venda"),"Sim","Não")</f>
        <v>Não</v>
      </c>
    </row>
    <row r="52" spans="2:9" x14ac:dyDescent="0.3">
      <c r="B52" s="1">
        <v>44611</v>
      </c>
      <c r="C52" t="s">
        <v>3</v>
      </c>
      <c r="D52" s="2">
        <v>67402</v>
      </c>
      <c r="E52" t="s">
        <v>17</v>
      </c>
      <c r="F5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52" t="str">
        <f>IF(OR(Tb_RegistroVendedores[[#This Row],[Fase]]="Envio de Proposta",Tb_RegistroVendedores[[#This Row],[Fase]]="Negociação",Tb_RegistroVendedores[[#This Row],[Fase]]="Venda"),"Sim","Não")</f>
        <v>Não</v>
      </c>
      <c r="H52" t="str">
        <f>IF(OR(Tb_RegistroVendedores[[#This Row],[Fase]]="Negociação",Tb_RegistroVendedores[[#This Row],[Fase]]="Venda"),"Sim","Não")</f>
        <v>Não</v>
      </c>
      <c r="I52" t="str">
        <f>IF(OR(Tb_RegistroVendedores[[#This Row],[Fase]]="Venda"),"Sim","Não")</f>
        <v>Não</v>
      </c>
    </row>
    <row r="53" spans="2:9" x14ac:dyDescent="0.3">
      <c r="B53" s="1">
        <v>44612</v>
      </c>
      <c r="C53" t="s">
        <v>8</v>
      </c>
      <c r="D53" s="2">
        <v>61697</v>
      </c>
      <c r="E53" t="s">
        <v>16</v>
      </c>
      <c r="F5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53" t="str">
        <f>IF(OR(Tb_RegistroVendedores[[#This Row],[Fase]]="Envio de Proposta",Tb_RegistroVendedores[[#This Row],[Fase]]="Negociação",Tb_RegistroVendedores[[#This Row],[Fase]]="Venda"),"Sim","Não")</f>
        <v>Sim</v>
      </c>
      <c r="H53" t="str">
        <f>IF(OR(Tb_RegistroVendedores[[#This Row],[Fase]]="Negociação",Tb_RegistroVendedores[[#This Row],[Fase]]="Venda"),"Sim","Não")</f>
        <v>Sim</v>
      </c>
      <c r="I53" t="str">
        <f>IF(OR(Tb_RegistroVendedores[[#This Row],[Fase]]="Venda"),"Sim","Não")</f>
        <v>Não</v>
      </c>
    </row>
    <row r="54" spans="2:9" x14ac:dyDescent="0.3">
      <c r="B54" s="1">
        <v>44613</v>
      </c>
      <c r="C54" t="s">
        <v>10</v>
      </c>
      <c r="D54" s="2">
        <v>74005</v>
      </c>
      <c r="E54" t="s">
        <v>16</v>
      </c>
      <c r="F5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54" t="str">
        <f>IF(OR(Tb_RegistroVendedores[[#This Row],[Fase]]="Envio de Proposta",Tb_RegistroVendedores[[#This Row],[Fase]]="Negociação",Tb_RegistroVendedores[[#This Row],[Fase]]="Venda"),"Sim","Não")</f>
        <v>Sim</v>
      </c>
      <c r="H54" t="str">
        <f>IF(OR(Tb_RegistroVendedores[[#This Row],[Fase]]="Negociação",Tb_RegistroVendedores[[#This Row],[Fase]]="Venda"),"Sim","Não")</f>
        <v>Sim</v>
      </c>
      <c r="I54" t="str">
        <f>IF(OR(Tb_RegistroVendedores[[#This Row],[Fase]]="Venda"),"Sim","Não")</f>
        <v>Não</v>
      </c>
    </row>
    <row r="55" spans="2:9" x14ac:dyDescent="0.3">
      <c r="B55" s="1">
        <v>44614</v>
      </c>
      <c r="C55" t="s">
        <v>10</v>
      </c>
      <c r="D55" s="2">
        <v>90200</v>
      </c>
      <c r="E55" t="s">
        <v>18</v>
      </c>
      <c r="F5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55" t="str">
        <f>IF(OR(Tb_RegistroVendedores[[#This Row],[Fase]]="Envio de Proposta",Tb_RegistroVendedores[[#This Row],[Fase]]="Negociação",Tb_RegistroVendedores[[#This Row],[Fase]]="Venda"),"Sim","Não")</f>
        <v>Sim</v>
      </c>
      <c r="H55" t="str">
        <f>IF(OR(Tb_RegistroVendedores[[#This Row],[Fase]]="Negociação",Tb_RegistroVendedores[[#This Row],[Fase]]="Venda"),"Sim","Não")</f>
        <v>Não</v>
      </c>
      <c r="I55" t="str">
        <f>IF(OR(Tb_RegistroVendedores[[#This Row],[Fase]]="Venda"),"Sim","Não")</f>
        <v>Não</v>
      </c>
    </row>
    <row r="56" spans="2:9" x14ac:dyDescent="0.3">
      <c r="B56" s="1">
        <v>44615</v>
      </c>
      <c r="C56" t="s">
        <v>8</v>
      </c>
      <c r="D56" s="2">
        <v>87892</v>
      </c>
      <c r="E56" t="s">
        <v>17</v>
      </c>
      <c r="F5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56" t="str">
        <f>IF(OR(Tb_RegistroVendedores[[#This Row],[Fase]]="Envio de Proposta",Tb_RegistroVendedores[[#This Row],[Fase]]="Negociação",Tb_RegistroVendedores[[#This Row],[Fase]]="Venda"),"Sim","Não")</f>
        <v>Não</v>
      </c>
      <c r="H56" t="str">
        <f>IF(OR(Tb_RegistroVendedores[[#This Row],[Fase]]="Negociação",Tb_RegistroVendedores[[#This Row],[Fase]]="Venda"),"Sim","Não")</f>
        <v>Não</v>
      </c>
      <c r="I56" t="str">
        <f>IF(OR(Tb_RegistroVendedores[[#This Row],[Fase]]="Venda"),"Sim","Não")</f>
        <v>Não</v>
      </c>
    </row>
    <row r="57" spans="2:9" x14ac:dyDescent="0.3">
      <c r="B57" s="1">
        <v>44615</v>
      </c>
      <c r="C57" t="s">
        <v>5</v>
      </c>
      <c r="D57" s="2">
        <v>23712</v>
      </c>
      <c r="E57" t="s">
        <v>19</v>
      </c>
      <c r="F5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57" t="str">
        <f>IF(OR(Tb_RegistroVendedores[[#This Row],[Fase]]="Envio de Proposta",Tb_RegistroVendedores[[#This Row],[Fase]]="Negociação",Tb_RegistroVendedores[[#This Row],[Fase]]="Venda"),"Sim","Não")</f>
        <v>Sim</v>
      </c>
      <c r="H57" t="str">
        <f>IF(OR(Tb_RegistroVendedores[[#This Row],[Fase]]="Negociação",Tb_RegistroVendedores[[#This Row],[Fase]]="Venda"),"Sim","Não")</f>
        <v>Sim</v>
      </c>
      <c r="I57" t="str">
        <f>IF(OR(Tb_RegistroVendedores[[#This Row],[Fase]]="Venda"),"Sim","Não")</f>
        <v>Sim</v>
      </c>
    </row>
    <row r="58" spans="2:9" x14ac:dyDescent="0.3">
      <c r="B58" s="1">
        <v>44616</v>
      </c>
      <c r="C58" t="s">
        <v>9</v>
      </c>
      <c r="D58" s="2">
        <v>63155</v>
      </c>
      <c r="E58" t="s">
        <v>19</v>
      </c>
      <c r="F5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58" t="str">
        <f>IF(OR(Tb_RegistroVendedores[[#This Row],[Fase]]="Envio de Proposta",Tb_RegistroVendedores[[#This Row],[Fase]]="Negociação",Tb_RegistroVendedores[[#This Row],[Fase]]="Venda"),"Sim","Não")</f>
        <v>Sim</v>
      </c>
      <c r="H58" t="str">
        <f>IF(OR(Tb_RegistroVendedores[[#This Row],[Fase]]="Negociação",Tb_RegistroVendedores[[#This Row],[Fase]]="Venda"),"Sim","Não")</f>
        <v>Sim</v>
      </c>
      <c r="I58" t="str">
        <f>IF(OR(Tb_RegistroVendedores[[#This Row],[Fase]]="Venda"),"Sim","Não")</f>
        <v>Sim</v>
      </c>
    </row>
    <row r="59" spans="2:9" x14ac:dyDescent="0.3">
      <c r="B59" s="1">
        <v>44617</v>
      </c>
      <c r="C59" t="s">
        <v>7</v>
      </c>
      <c r="D59" s="2">
        <v>98451</v>
      </c>
      <c r="E59" t="s">
        <v>16</v>
      </c>
      <c r="F5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59" t="str">
        <f>IF(OR(Tb_RegistroVendedores[[#This Row],[Fase]]="Envio de Proposta",Tb_RegistroVendedores[[#This Row],[Fase]]="Negociação",Tb_RegistroVendedores[[#This Row],[Fase]]="Venda"),"Sim","Não")</f>
        <v>Sim</v>
      </c>
      <c r="H59" t="str">
        <f>IF(OR(Tb_RegistroVendedores[[#This Row],[Fase]]="Negociação",Tb_RegistroVendedores[[#This Row],[Fase]]="Venda"),"Sim","Não")</f>
        <v>Sim</v>
      </c>
      <c r="I59" t="str">
        <f>IF(OR(Tb_RegistroVendedores[[#This Row],[Fase]]="Venda"),"Sim","Não")</f>
        <v>Não</v>
      </c>
    </row>
    <row r="60" spans="2:9" x14ac:dyDescent="0.3">
      <c r="B60" s="1">
        <v>44619</v>
      </c>
      <c r="C60" t="s">
        <v>3</v>
      </c>
      <c r="D60" s="2">
        <v>23136</v>
      </c>
      <c r="E60" t="s">
        <v>16</v>
      </c>
      <c r="F6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60" t="str">
        <f>IF(OR(Tb_RegistroVendedores[[#This Row],[Fase]]="Envio de Proposta",Tb_RegistroVendedores[[#This Row],[Fase]]="Negociação",Tb_RegistroVendedores[[#This Row],[Fase]]="Venda"),"Sim","Não")</f>
        <v>Sim</v>
      </c>
      <c r="H60" t="str">
        <f>IF(OR(Tb_RegistroVendedores[[#This Row],[Fase]]="Negociação",Tb_RegistroVendedores[[#This Row],[Fase]]="Venda"),"Sim","Não")</f>
        <v>Sim</v>
      </c>
      <c r="I60" t="str">
        <f>IF(OR(Tb_RegistroVendedores[[#This Row],[Fase]]="Venda"),"Sim","Não")</f>
        <v>Não</v>
      </c>
    </row>
    <row r="61" spans="2:9" x14ac:dyDescent="0.3">
      <c r="B61" s="1">
        <v>44619</v>
      </c>
      <c r="C61" t="s">
        <v>8</v>
      </c>
      <c r="D61" s="2">
        <v>79518</v>
      </c>
      <c r="E61" t="s">
        <v>17</v>
      </c>
      <c r="F6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61" t="str">
        <f>IF(OR(Tb_RegistroVendedores[[#This Row],[Fase]]="Envio de Proposta",Tb_RegistroVendedores[[#This Row],[Fase]]="Negociação",Tb_RegistroVendedores[[#This Row],[Fase]]="Venda"),"Sim","Não")</f>
        <v>Não</v>
      </c>
      <c r="H61" t="str">
        <f>IF(OR(Tb_RegistroVendedores[[#This Row],[Fase]]="Negociação",Tb_RegistroVendedores[[#This Row],[Fase]]="Venda"),"Sim","Não")</f>
        <v>Não</v>
      </c>
      <c r="I61" t="str">
        <f>IF(OR(Tb_RegistroVendedores[[#This Row],[Fase]]="Venda"),"Sim","Não")</f>
        <v>Não</v>
      </c>
    </row>
    <row r="62" spans="2:9" x14ac:dyDescent="0.3">
      <c r="B62" s="1">
        <v>44620</v>
      </c>
      <c r="C62" t="s">
        <v>7</v>
      </c>
      <c r="D62" s="2">
        <v>78047</v>
      </c>
      <c r="E62" t="s">
        <v>19</v>
      </c>
      <c r="F6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62" t="str">
        <f>IF(OR(Tb_RegistroVendedores[[#This Row],[Fase]]="Envio de Proposta",Tb_RegistroVendedores[[#This Row],[Fase]]="Negociação",Tb_RegistroVendedores[[#This Row],[Fase]]="Venda"),"Sim","Não")</f>
        <v>Sim</v>
      </c>
      <c r="H62" t="str">
        <f>IF(OR(Tb_RegistroVendedores[[#This Row],[Fase]]="Negociação",Tb_RegistroVendedores[[#This Row],[Fase]]="Venda"),"Sim","Não")</f>
        <v>Sim</v>
      </c>
      <c r="I62" t="str">
        <f>IF(OR(Tb_RegistroVendedores[[#This Row],[Fase]]="Venda"),"Sim","Não")</f>
        <v>Sim</v>
      </c>
    </row>
    <row r="63" spans="2:9" x14ac:dyDescent="0.3">
      <c r="B63" s="1">
        <v>44620</v>
      </c>
      <c r="C63" t="s">
        <v>8</v>
      </c>
      <c r="D63" s="2">
        <v>28539</v>
      </c>
      <c r="E63" t="s">
        <v>18</v>
      </c>
      <c r="F6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63" t="str">
        <f>IF(OR(Tb_RegistroVendedores[[#This Row],[Fase]]="Envio de Proposta",Tb_RegistroVendedores[[#This Row],[Fase]]="Negociação",Tb_RegistroVendedores[[#This Row],[Fase]]="Venda"),"Sim","Não")</f>
        <v>Sim</v>
      </c>
      <c r="H63" t="str">
        <f>IF(OR(Tb_RegistroVendedores[[#This Row],[Fase]]="Negociação",Tb_RegistroVendedores[[#This Row],[Fase]]="Venda"),"Sim","Não")</f>
        <v>Não</v>
      </c>
      <c r="I63" t="str">
        <f>IF(OR(Tb_RegistroVendedores[[#This Row],[Fase]]="Venda"),"Sim","Não")</f>
        <v>Não</v>
      </c>
    </row>
    <row r="64" spans="2:9" x14ac:dyDescent="0.3">
      <c r="B64" s="1">
        <v>44620</v>
      </c>
      <c r="C64" t="s">
        <v>6</v>
      </c>
      <c r="D64" s="2">
        <v>67468</v>
      </c>
      <c r="E64" t="s">
        <v>18</v>
      </c>
      <c r="F6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64" t="str">
        <f>IF(OR(Tb_RegistroVendedores[[#This Row],[Fase]]="Envio de Proposta",Tb_RegistroVendedores[[#This Row],[Fase]]="Negociação",Tb_RegistroVendedores[[#This Row],[Fase]]="Venda"),"Sim","Não")</f>
        <v>Sim</v>
      </c>
      <c r="H64" t="str">
        <f>IF(OR(Tb_RegistroVendedores[[#This Row],[Fase]]="Negociação",Tb_RegistroVendedores[[#This Row],[Fase]]="Venda"),"Sim","Não")</f>
        <v>Não</v>
      </c>
      <c r="I64" t="str">
        <f>IF(OR(Tb_RegistroVendedores[[#This Row],[Fase]]="Venda"),"Sim","Não")</f>
        <v>Não</v>
      </c>
    </row>
    <row r="65" spans="2:9" x14ac:dyDescent="0.3">
      <c r="B65" s="1">
        <v>44621</v>
      </c>
      <c r="C65" t="s">
        <v>9</v>
      </c>
      <c r="D65" s="2">
        <v>93119</v>
      </c>
      <c r="E65" t="s">
        <v>19</v>
      </c>
      <c r="F6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65" t="str">
        <f>IF(OR(Tb_RegistroVendedores[[#This Row],[Fase]]="Envio de Proposta",Tb_RegistroVendedores[[#This Row],[Fase]]="Negociação",Tb_RegistroVendedores[[#This Row],[Fase]]="Venda"),"Sim","Não")</f>
        <v>Sim</v>
      </c>
      <c r="H65" t="str">
        <f>IF(OR(Tb_RegistroVendedores[[#This Row],[Fase]]="Negociação",Tb_RegistroVendedores[[#This Row],[Fase]]="Venda"),"Sim","Não")</f>
        <v>Sim</v>
      </c>
      <c r="I65" t="str">
        <f>IF(OR(Tb_RegistroVendedores[[#This Row],[Fase]]="Venda"),"Sim","Não")</f>
        <v>Sim</v>
      </c>
    </row>
    <row r="66" spans="2:9" x14ac:dyDescent="0.3">
      <c r="B66" s="1">
        <v>44622</v>
      </c>
      <c r="C66" t="s">
        <v>4</v>
      </c>
      <c r="D66" s="2">
        <v>59089</v>
      </c>
      <c r="E66" t="s">
        <v>16</v>
      </c>
      <c r="F6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66" t="str">
        <f>IF(OR(Tb_RegistroVendedores[[#This Row],[Fase]]="Envio de Proposta",Tb_RegistroVendedores[[#This Row],[Fase]]="Negociação",Tb_RegistroVendedores[[#This Row],[Fase]]="Venda"),"Sim","Não")</f>
        <v>Sim</v>
      </c>
      <c r="H66" t="str">
        <f>IF(OR(Tb_RegistroVendedores[[#This Row],[Fase]]="Negociação",Tb_RegistroVendedores[[#This Row],[Fase]]="Venda"),"Sim","Não")</f>
        <v>Sim</v>
      </c>
      <c r="I66" t="str">
        <f>IF(OR(Tb_RegistroVendedores[[#This Row],[Fase]]="Venda"),"Sim","Não")</f>
        <v>Não</v>
      </c>
    </row>
    <row r="67" spans="2:9" x14ac:dyDescent="0.3">
      <c r="B67" s="1">
        <v>44622</v>
      </c>
      <c r="C67" t="s">
        <v>8</v>
      </c>
      <c r="D67" s="2">
        <v>77682</v>
      </c>
      <c r="E67" t="s">
        <v>17</v>
      </c>
      <c r="F6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67" t="str">
        <f>IF(OR(Tb_RegistroVendedores[[#This Row],[Fase]]="Envio de Proposta",Tb_RegistroVendedores[[#This Row],[Fase]]="Negociação",Tb_RegistroVendedores[[#This Row],[Fase]]="Venda"),"Sim","Não")</f>
        <v>Não</v>
      </c>
      <c r="H67" t="str">
        <f>IF(OR(Tb_RegistroVendedores[[#This Row],[Fase]]="Negociação",Tb_RegistroVendedores[[#This Row],[Fase]]="Venda"),"Sim","Não")</f>
        <v>Não</v>
      </c>
      <c r="I67" t="str">
        <f>IF(OR(Tb_RegistroVendedores[[#This Row],[Fase]]="Venda"),"Sim","Não")</f>
        <v>Não</v>
      </c>
    </row>
    <row r="68" spans="2:9" x14ac:dyDescent="0.3">
      <c r="B68" s="1">
        <v>44627</v>
      </c>
      <c r="C68" t="s">
        <v>10</v>
      </c>
      <c r="D68" s="2">
        <v>74834</v>
      </c>
      <c r="E68" t="s">
        <v>18</v>
      </c>
      <c r="F6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68" t="str">
        <f>IF(OR(Tb_RegistroVendedores[[#This Row],[Fase]]="Envio de Proposta",Tb_RegistroVendedores[[#This Row],[Fase]]="Negociação",Tb_RegistroVendedores[[#This Row],[Fase]]="Venda"),"Sim","Não")</f>
        <v>Sim</v>
      </c>
      <c r="H68" t="str">
        <f>IF(OR(Tb_RegistroVendedores[[#This Row],[Fase]]="Negociação",Tb_RegistroVendedores[[#This Row],[Fase]]="Venda"),"Sim","Não")</f>
        <v>Não</v>
      </c>
      <c r="I68" t="str">
        <f>IF(OR(Tb_RegistroVendedores[[#This Row],[Fase]]="Venda"),"Sim","Não")</f>
        <v>Não</v>
      </c>
    </row>
    <row r="69" spans="2:9" x14ac:dyDescent="0.3">
      <c r="B69" s="1">
        <v>44627</v>
      </c>
      <c r="C69" t="s">
        <v>4</v>
      </c>
      <c r="D69" s="2">
        <v>60707</v>
      </c>
      <c r="E69" t="s">
        <v>16</v>
      </c>
      <c r="F6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69" t="str">
        <f>IF(OR(Tb_RegistroVendedores[[#This Row],[Fase]]="Envio de Proposta",Tb_RegistroVendedores[[#This Row],[Fase]]="Negociação",Tb_RegistroVendedores[[#This Row],[Fase]]="Venda"),"Sim","Não")</f>
        <v>Sim</v>
      </c>
      <c r="H69" t="str">
        <f>IF(OR(Tb_RegistroVendedores[[#This Row],[Fase]]="Negociação",Tb_RegistroVendedores[[#This Row],[Fase]]="Venda"),"Sim","Não")</f>
        <v>Sim</v>
      </c>
      <c r="I69" t="str">
        <f>IF(OR(Tb_RegistroVendedores[[#This Row],[Fase]]="Venda"),"Sim","Não")</f>
        <v>Não</v>
      </c>
    </row>
    <row r="70" spans="2:9" x14ac:dyDescent="0.3">
      <c r="B70" s="1">
        <v>44628</v>
      </c>
      <c r="C70" t="s">
        <v>4</v>
      </c>
      <c r="D70" s="2">
        <v>32206</v>
      </c>
      <c r="E70" t="s">
        <v>19</v>
      </c>
      <c r="F7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70" t="str">
        <f>IF(OR(Tb_RegistroVendedores[[#This Row],[Fase]]="Envio de Proposta",Tb_RegistroVendedores[[#This Row],[Fase]]="Negociação",Tb_RegistroVendedores[[#This Row],[Fase]]="Venda"),"Sim","Não")</f>
        <v>Sim</v>
      </c>
      <c r="H70" t="str">
        <f>IF(OR(Tb_RegistroVendedores[[#This Row],[Fase]]="Negociação",Tb_RegistroVendedores[[#This Row],[Fase]]="Venda"),"Sim","Não")</f>
        <v>Sim</v>
      </c>
      <c r="I70" t="str">
        <f>IF(OR(Tb_RegistroVendedores[[#This Row],[Fase]]="Venda"),"Sim","Não")</f>
        <v>Sim</v>
      </c>
    </row>
    <row r="71" spans="2:9" x14ac:dyDescent="0.3">
      <c r="B71" s="1">
        <v>44629</v>
      </c>
      <c r="C71" t="s">
        <v>8</v>
      </c>
      <c r="D71" s="2">
        <v>46789</v>
      </c>
      <c r="E71" t="s">
        <v>17</v>
      </c>
      <c r="F7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71" t="str">
        <f>IF(OR(Tb_RegistroVendedores[[#This Row],[Fase]]="Envio de Proposta",Tb_RegistroVendedores[[#This Row],[Fase]]="Negociação",Tb_RegistroVendedores[[#This Row],[Fase]]="Venda"),"Sim","Não")</f>
        <v>Não</v>
      </c>
      <c r="H71" t="str">
        <f>IF(OR(Tb_RegistroVendedores[[#This Row],[Fase]]="Negociação",Tb_RegistroVendedores[[#This Row],[Fase]]="Venda"),"Sim","Não")</f>
        <v>Não</v>
      </c>
      <c r="I71" t="str">
        <f>IF(OR(Tb_RegistroVendedores[[#This Row],[Fase]]="Venda"),"Sim","Não")</f>
        <v>Não</v>
      </c>
    </row>
    <row r="72" spans="2:9" x14ac:dyDescent="0.3">
      <c r="B72" s="1">
        <v>44629</v>
      </c>
      <c r="C72" t="s">
        <v>9</v>
      </c>
      <c r="D72" s="2">
        <v>48595</v>
      </c>
      <c r="E72" t="s">
        <v>17</v>
      </c>
      <c r="F7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72" t="str">
        <f>IF(OR(Tb_RegistroVendedores[[#This Row],[Fase]]="Envio de Proposta",Tb_RegistroVendedores[[#This Row],[Fase]]="Negociação",Tb_RegistroVendedores[[#This Row],[Fase]]="Venda"),"Sim","Não")</f>
        <v>Não</v>
      </c>
      <c r="H72" t="str">
        <f>IF(OR(Tb_RegistroVendedores[[#This Row],[Fase]]="Negociação",Tb_RegistroVendedores[[#This Row],[Fase]]="Venda"),"Sim","Não")</f>
        <v>Não</v>
      </c>
      <c r="I72" t="str">
        <f>IF(OR(Tb_RegistroVendedores[[#This Row],[Fase]]="Venda"),"Sim","Não")</f>
        <v>Não</v>
      </c>
    </row>
    <row r="73" spans="2:9" x14ac:dyDescent="0.3">
      <c r="B73" s="1">
        <v>44629</v>
      </c>
      <c r="C73" t="s">
        <v>6</v>
      </c>
      <c r="D73" s="2">
        <v>22252</v>
      </c>
      <c r="E73" t="s">
        <v>18</v>
      </c>
      <c r="F7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73" t="str">
        <f>IF(OR(Tb_RegistroVendedores[[#This Row],[Fase]]="Envio de Proposta",Tb_RegistroVendedores[[#This Row],[Fase]]="Negociação",Tb_RegistroVendedores[[#This Row],[Fase]]="Venda"),"Sim","Não")</f>
        <v>Sim</v>
      </c>
      <c r="H73" t="str">
        <f>IF(OR(Tb_RegistroVendedores[[#This Row],[Fase]]="Negociação",Tb_RegistroVendedores[[#This Row],[Fase]]="Venda"),"Sim","Não")</f>
        <v>Não</v>
      </c>
      <c r="I73" t="str">
        <f>IF(OR(Tb_RegistroVendedores[[#This Row],[Fase]]="Venda"),"Sim","Não")</f>
        <v>Não</v>
      </c>
    </row>
    <row r="74" spans="2:9" x14ac:dyDescent="0.3">
      <c r="B74" s="1">
        <v>44629</v>
      </c>
      <c r="C74" t="s">
        <v>6</v>
      </c>
      <c r="D74" s="2">
        <v>96354</v>
      </c>
      <c r="E74" t="s">
        <v>19</v>
      </c>
      <c r="F7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74" t="str">
        <f>IF(OR(Tb_RegistroVendedores[[#This Row],[Fase]]="Envio de Proposta",Tb_RegistroVendedores[[#This Row],[Fase]]="Negociação",Tb_RegistroVendedores[[#This Row],[Fase]]="Venda"),"Sim","Não")</f>
        <v>Sim</v>
      </c>
      <c r="H74" t="str">
        <f>IF(OR(Tb_RegistroVendedores[[#This Row],[Fase]]="Negociação",Tb_RegistroVendedores[[#This Row],[Fase]]="Venda"),"Sim","Não")</f>
        <v>Sim</v>
      </c>
      <c r="I74" t="str">
        <f>IF(OR(Tb_RegistroVendedores[[#This Row],[Fase]]="Venda"),"Sim","Não")</f>
        <v>Sim</v>
      </c>
    </row>
    <row r="75" spans="2:9" x14ac:dyDescent="0.3">
      <c r="B75" s="1">
        <v>44630</v>
      </c>
      <c r="C75" t="s">
        <v>9</v>
      </c>
      <c r="D75" s="2">
        <v>75866</v>
      </c>
      <c r="E75" t="s">
        <v>17</v>
      </c>
      <c r="F7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75" t="str">
        <f>IF(OR(Tb_RegistroVendedores[[#This Row],[Fase]]="Envio de Proposta",Tb_RegistroVendedores[[#This Row],[Fase]]="Negociação",Tb_RegistroVendedores[[#This Row],[Fase]]="Venda"),"Sim","Não")</f>
        <v>Não</v>
      </c>
      <c r="H75" t="str">
        <f>IF(OR(Tb_RegistroVendedores[[#This Row],[Fase]]="Negociação",Tb_RegistroVendedores[[#This Row],[Fase]]="Venda"),"Sim","Não")</f>
        <v>Não</v>
      </c>
      <c r="I75" t="str">
        <f>IF(OR(Tb_RegistroVendedores[[#This Row],[Fase]]="Venda"),"Sim","Não")</f>
        <v>Não</v>
      </c>
    </row>
    <row r="76" spans="2:9" x14ac:dyDescent="0.3">
      <c r="B76" s="1">
        <v>44630</v>
      </c>
      <c r="C76" t="s">
        <v>8</v>
      </c>
      <c r="D76" s="2">
        <v>57354</v>
      </c>
      <c r="E76" t="s">
        <v>18</v>
      </c>
      <c r="F7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76" t="str">
        <f>IF(OR(Tb_RegistroVendedores[[#This Row],[Fase]]="Envio de Proposta",Tb_RegistroVendedores[[#This Row],[Fase]]="Negociação",Tb_RegistroVendedores[[#This Row],[Fase]]="Venda"),"Sim","Não")</f>
        <v>Sim</v>
      </c>
      <c r="H76" t="str">
        <f>IF(OR(Tb_RegistroVendedores[[#This Row],[Fase]]="Negociação",Tb_RegistroVendedores[[#This Row],[Fase]]="Venda"),"Sim","Não")</f>
        <v>Não</v>
      </c>
      <c r="I76" t="str">
        <f>IF(OR(Tb_RegistroVendedores[[#This Row],[Fase]]="Venda"),"Sim","Não")</f>
        <v>Não</v>
      </c>
    </row>
    <row r="77" spans="2:9" x14ac:dyDescent="0.3">
      <c r="B77" s="1">
        <v>44630</v>
      </c>
      <c r="C77" t="s">
        <v>6</v>
      </c>
      <c r="D77" s="2">
        <v>94673</v>
      </c>
      <c r="E77" t="s">
        <v>18</v>
      </c>
      <c r="F7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77" t="str">
        <f>IF(OR(Tb_RegistroVendedores[[#This Row],[Fase]]="Envio de Proposta",Tb_RegistroVendedores[[#This Row],[Fase]]="Negociação",Tb_RegistroVendedores[[#This Row],[Fase]]="Venda"),"Sim","Não")</f>
        <v>Sim</v>
      </c>
      <c r="H77" t="str">
        <f>IF(OR(Tb_RegistroVendedores[[#This Row],[Fase]]="Negociação",Tb_RegistroVendedores[[#This Row],[Fase]]="Venda"),"Sim","Não")</f>
        <v>Não</v>
      </c>
      <c r="I77" t="str">
        <f>IF(OR(Tb_RegistroVendedores[[#This Row],[Fase]]="Venda"),"Sim","Não")</f>
        <v>Não</v>
      </c>
    </row>
    <row r="78" spans="2:9" x14ac:dyDescent="0.3">
      <c r="B78" s="1">
        <v>44631</v>
      </c>
      <c r="C78" t="s">
        <v>5</v>
      </c>
      <c r="D78" s="2">
        <v>60308</v>
      </c>
      <c r="E78" t="s">
        <v>19</v>
      </c>
      <c r="F7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78" t="str">
        <f>IF(OR(Tb_RegistroVendedores[[#This Row],[Fase]]="Envio de Proposta",Tb_RegistroVendedores[[#This Row],[Fase]]="Negociação",Tb_RegistroVendedores[[#This Row],[Fase]]="Venda"),"Sim","Não")</f>
        <v>Sim</v>
      </c>
      <c r="H78" t="str">
        <f>IF(OR(Tb_RegistroVendedores[[#This Row],[Fase]]="Negociação",Tb_RegistroVendedores[[#This Row],[Fase]]="Venda"),"Sim","Não")</f>
        <v>Sim</v>
      </c>
      <c r="I78" t="str">
        <f>IF(OR(Tb_RegistroVendedores[[#This Row],[Fase]]="Venda"),"Sim","Não")</f>
        <v>Sim</v>
      </c>
    </row>
    <row r="79" spans="2:9" x14ac:dyDescent="0.3">
      <c r="B79" s="1">
        <v>44632</v>
      </c>
      <c r="C79" t="s">
        <v>8</v>
      </c>
      <c r="D79" s="2">
        <v>93382</v>
      </c>
      <c r="E79" t="s">
        <v>19</v>
      </c>
      <c r="F7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79" t="str">
        <f>IF(OR(Tb_RegistroVendedores[[#This Row],[Fase]]="Envio de Proposta",Tb_RegistroVendedores[[#This Row],[Fase]]="Negociação",Tb_RegistroVendedores[[#This Row],[Fase]]="Venda"),"Sim","Não")</f>
        <v>Sim</v>
      </c>
      <c r="H79" t="str">
        <f>IF(OR(Tb_RegistroVendedores[[#This Row],[Fase]]="Negociação",Tb_RegistroVendedores[[#This Row],[Fase]]="Venda"),"Sim","Não")</f>
        <v>Sim</v>
      </c>
      <c r="I79" t="str">
        <f>IF(OR(Tb_RegistroVendedores[[#This Row],[Fase]]="Venda"),"Sim","Não")</f>
        <v>Sim</v>
      </c>
    </row>
    <row r="80" spans="2:9" x14ac:dyDescent="0.3">
      <c r="B80" s="1">
        <v>44632</v>
      </c>
      <c r="C80" t="s">
        <v>9</v>
      </c>
      <c r="D80" s="2">
        <v>39296</v>
      </c>
      <c r="E80" t="s">
        <v>18</v>
      </c>
      <c r="F8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80" t="str">
        <f>IF(OR(Tb_RegistroVendedores[[#This Row],[Fase]]="Envio de Proposta",Tb_RegistroVendedores[[#This Row],[Fase]]="Negociação",Tb_RegistroVendedores[[#This Row],[Fase]]="Venda"),"Sim","Não")</f>
        <v>Sim</v>
      </c>
      <c r="H80" t="str">
        <f>IF(OR(Tb_RegistroVendedores[[#This Row],[Fase]]="Negociação",Tb_RegistroVendedores[[#This Row],[Fase]]="Venda"),"Sim","Não")</f>
        <v>Não</v>
      </c>
      <c r="I80" t="str">
        <f>IF(OR(Tb_RegistroVendedores[[#This Row],[Fase]]="Venda"),"Sim","Não")</f>
        <v>Não</v>
      </c>
    </row>
    <row r="81" spans="2:9" x14ac:dyDescent="0.3">
      <c r="B81" s="1">
        <v>44632</v>
      </c>
      <c r="C81" t="s">
        <v>5</v>
      </c>
      <c r="D81" s="2">
        <v>46131</v>
      </c>
      <c r="E81" t="s">
        <v>19</v>
      </c>
      <c r="F8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81" t="str">
        <f>IF(OR(Tb_RegistroVendedores[[#This Row],[Fase]]="Envio de Proposta",Tb_RegistroVendedores[[#This Row],[Fase]]="Negociação",Tb_RegistroVendedores[[#This Row],[Fase]]="Venda"),"Sim","Não")</f>
        <v>Sim</v>
      </c>
      <c r="H81" t="str">
        <f>IF(OR(Tb_RegistroVendedores[[#This Row],[Fase]]="Negociação",Tb_RegistroVendedores[[#This Row],[Fase]]="Venda"),"Sim","Não")</f>
        <v>Sim</v>
      </c>
      <c r="I81" t="str">
        <f>IF(OR(Tb_RegistroVendedores[[#This Row],[Fase]]="Venda"),"Sim","Não")</f>
        <v>Sim</v>
      </c>
    </row>
    <row r="82" spans="2:9" x14ac:dyDescent="0.3">
      <c r="B82" s="1">
        <v>44635</v>
      </c>
      <c r="C82" t="s">
        <v>3</v>
      </c>
      <c r="D82" s="2">
        <v>51722</v>
      </c>
      <c r="E82" t="s">
        <v>16</v>
      </c>
      <c r="F8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82" t="str">
        <f>IF(OR(Tb_RegistroVendedores[[#This Row],[Fase]]="Envio de Proposta",Tb_RegistroVendedores[[#This Row],[Fase]]="Negociação",Tb_RegistroVendedores[[#This Row],[Fase]]="Venda"),"Sim","Não")</f>
        <v>Sim</v>
      </c>
      <c r="H82" t="str">
        <f>IF(OR(Tb_RegistroVendedores[[#This Row],[Fase]]="Negociação",Tb_RegistroVendedores[[#This Row],[Fase]]="Venda"),"Sim","Não")</f>
        <v>Sim</v>
      </c>
      <c r="I82" t="str">
        <f>IF(OR(Tb_RegistroVendedores[[#This Row],[Fase]]="Venda"),"Sim","Não")</f>
        <v>Não</v>
      </c>
    </row>
    <row r="83" spans="2:9" x14ac:dyDescent="0.3">
      <c r="B83" s="1">
        <v>44636</v>
      </c>
      <c r="C83" t="s">
        <v>8</v>
      </c>
      <c r="D83" s="2">
        <v>72129</v>
      </c>
      <c r="E83" t="s">
        <v>19</v>
      </c>
      <c r="F8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83" t="str">
        <f>IF(OR(Tb_RegistroVendedores[[#This Row],[Fase]]="Envio de Proposta",Tb_RegistroVendedores[[#This Row],[Fase]]="Negociação",Tb_RegistroVendedores[[#This Row],[Fase]]="Venda"),"Sim","Não")</f>
        <v>Sim</v>
      </c>
      <c r="H83" t="str">
        <f>IF(OR(Tb_RegistroVendedores[[#This Row],[Fase]]="Negociação",Tb_RegistroVendedores[[#This Row],[Fase]]="Venda"),"Sim","Não")</f>
        <v>Sim</v>
      </c>
      <c r="I83" t="str">
        <f>IF(OR(Tb_RegistroVendedores[[#This Row],[Fase]]="Venda"),"Sim","Não")</f>
        <v>Sim</v>
      </c>
    </row>
    <row r="84" spans="2:9" x14ac:dyDescent="0.3">
      <c r="B84" s="1">
        <v>44637</v>
      </c>
      <c r="C84" t="s">
        <v>8</v>
      </c>
      <c r="D84" s="2">
        <v>72493</v>
      </c>
      <c r="E84" t="s">
        <v>18</v>
      </c>
      <c r="F8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84" t="str">
        <f>IF(OR(Tb_RegistroVendedores[[#This Row],[Fase]]="Envio de Proposta",Tb_RegistroVendedores[[#This Row],[Fase]]="Negociação",Tb_RegistroVendedores[[#This Row],[Fase]]="Venda"),"Sim","Não")</f>
        <v>Sim</v>
      </c>
      <c r="H84" t="str">
        <f>IF(OR(Tb_RegistroVendedores[[#This Row],[Fase]]="Negociação",Tb_RegistroVendedores[[#This Row],[Fase]]="Venda"),"Sim","Não")</f>
        <v>Não</v>
      </c>
      <c r="I84" t="str">
        <f>IF(OR(Tb_RegistroVendedores[[#This Row],[Fase]]="Venda"),"Sim","Não")</f>
        <v>Não</v>
      </c>
    </row>
    <row r="85" spans="2:9" x14ac:dyDescent="0.3">
      <c r="B85" s="1">
        <v>44637</v>
      </c>
      <c r="C85" t="s">
        <v>4</v>
      </c>
      <c r="D85" s="2">
        <v>25806</v>
      </c>
      <c r="E85" t="s">
        <v>16</v>
      </c>
      <c r="F8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85" t="str">
        <f>IF(OR(Tb_RegistroVendedores[[#This Row],[Fase]]="Envio de Proposta",Tb_RegistroVendedores[[#This Row],[Fase]]="Negociação",Tb_RegistroVendedores[[#This Row],[Fase]]="Venda"),"Sim","Não")</f>
        <v>Sim</v>
      </c>
      <c r="H85" t="str">
        <f>IF(OR(Tb_RegistroVendedores[[#This Row],[Fase]]="Negociação",Tb_RegistroVendedores[[#This Row],[Fase]]="Venda"),"Sim","Não")</f>
        <v>Sim</v>
      </c>
      <c r="I85" t="str">
        <f>IF(OR(Tb_RegistroVendedores[[#This Row],[Fase]]="Venda"),"Sim","Não")</f>
        <v>Não</v>
      </c>
    </row>
    <row r="86" spans="2:9" x14ac:dyDescent="0.3">
      <c r="B86" s="1">
        <v>44639</v>
      </c>
      <c r="C86" t="s">
        <v>3</v>
      </c>
      <c r="D86" s="2">
        <v>86956</v>
      </c>
      <c r="E86" t="s">
        <v>16</v>
      </c>
      <c r="F8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86" t="str">
        <f>IF(OR(Tb_RegistroVendedores[[#This Row],[Fase]]="Envio de Proposta",Tb_RegistroVendedores[[#This Row],[Fase]]="Negociação",Tb_RegistroVendedores[[#This Row],[Fase]]="Venda"),"Sim","Não")</f>
        <v>Sim</v>
      </c>
      <c r="H86" t="str">
        <f>IF(OR(Tb_RegistroVendedores[[#This Row],[Fase]]="Negociação",Tb_RegistroVendedores[[#This Row],[Fase]]="Venda"),"Sim","Não")</f>
        <v>Sim</v>
      </c>
      <c r="I86" t="str">
        <f>IF(OR(Tb_RegistroVendedores[[#This Row],[Fase]]="Venda"),"Sim","Não")</f>
        <v>Não</v>
      </c>
    </row>
    <row r="87" spans="2:9" x14ac:dyDescent="0.3">
      <c r="B87" s="1">
        <v>44640</v>
      </c>
      <c r="C87" t="s">
        <v>3</v>
      </c>
      <c r="D87" s="2">
        <v>98595</v>
      </c>
      <c r="E87" t="s">
        <v>17</v>
      </c>
      <c r="F8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87" t="str">
        <f>IF(OR(Tb_RegistroVendedores[[#This Row],[Fase]]="Envio de Proposta",Tb_RegistroVendedores[[#This Row],[Fase]]="Negociação",Tb_RegistroVendedores[[#This Row],[Fase]]="Venda"),"Sim","Não")</f>
        <v>Não</v>
      </c>
      <c r="H87" t="str">
        <f>IF(OR(Tb_RegistroVendedores[[#This Row],[Fase]]="Negociação",Tb_RegistroVendedores[[#This Row],[Fase]]="Venda"),"Sim","Não")</f>
        <v>Não</v>
      </c>
      <c r="I87" t="str">
        <f>IF(OR(Tb_RegistroVendedores[[#This Row],[Fase]]="Venda"),"Sim","Não")</f>
        <v>Não</v>
      </c>
    </row>
    <row r="88" spans="2:9" x14ac:dyDescent="0.3">
      <c r="B88" s="1">
        <v>44641</v>
      </c>
      <c r="C88" t="s">
        <v>10</v>
      </c>
      <c r="D88" s="2">
        <v>93533</v>
      </c>
      <c r="E88" t="s">
        <v>17</v>
      </c>
      <c r="F8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88" t="str">
        <f>IF(OR(Tb_RegistroVendedores[[#This Row],[Fase]]="Envio de Proposta",Tb_RegistroVendedores[[#This Row],[Fase]]="Negociação",Tb_RegistroVendedores[[#This Row],[Fase]]="Venda"),"Sim","Não")</f>
        <v>Não</v>
      </c>
      <c r="H88" t="str">
        <f>IF(OR(Tb_RegistroVendedores[[#This Row],[Fase]]="Negociação",Tb_RegistroVendedores[[#This Row],[Fase]]="Venda"),"Sim","Não")</f>
        <v>Não</v>
      </c>
      <c r="I88" t="str">
        <f>IF(OR(Tb_RegistroVendedores[[#This Row],[Fase]]="Venda"),"Sim","Não")</f>
        <v>Não</v>
      </c>
    </row>
    <row r="89" spans="2:9" x14ac:dyDescent="0.3">
      <c r="B89" s="1">
        <v>44641</v>
      </c>
      <c r="C89" t="s">
        <v>8</v>
      </c>
      <c r="D89" s="2">
        <v>65065</v>
      </c>
      <c r="E89" t="s">
        <v>16</v>
      </c>
      <c r="F8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89" t="str">
        <f>IF(OR(Tb_RegistroVendedores[[#This Row],[Fase]]="Envio de Proposta",Tb_RegistroVendedores[[#This Row],[Fase]]="Negociação",Tb_RegistroVendedores[[#This Row],[Fase]]="Venda"),"Sim","Não")</f>
        <v>Sim</v>
      </c>
      <c r="H89" t="str">
        <f>IF(OR(Tb_RegistroVendedores[[#This Row],[Fase]]="Negociação",Tb_RegistroVendedores[[#This Row],[Fase]]="Venda"),"Sim","Não")</f>
        <v>Sim</v>
      </c>
      <c r="I89" t="str">
        <f>IF(OR(Tb_RegistroVendedores[[#This Row],[Fase]]="Venda"),"Sim","Não")</f>
        <v>Não</v>
      </c>
    </row>
    <row r="90" spans="2:9" x14ac:dyDescent="0.3">
      <c r="B90" s="1">
        <v>44644</v>
      </c>
      <c r="C90" t="s">
        <v>5</v>
      </c>
      <c r="D90" s="2">
        <v>87747</v>
      </c>
      <c r="E90" t="s">
        <v>18</v>
      </c>
      <c r="F9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90" t="str">
        <f>IF(OR(Tb_RegistroVendedores[[#This Row],[Fase]]="Envio de Proposta",Tb_RegistroVendedores[[#This Row],[Fase]]="Negociação",Tb_RegistroVendedores[[#This Row],[Fase]]="Venda"),"Sim","Não")</f>
        <v>Sim</v>
      </c>
      <c r="H90" t="str">
        <f>IF(OR(Tb_RegistroVendedores[[#This Row],[Fase]]="Negociação",Tb_RegistroVendedores[[#This Row],[Fase]]="Venda"),"Sim","Não")</f>
        <v>Não</v>
      </c>
      <c r="I90" t="str">
        <f>IF(OR(Tb_RegistroVendedores[[#This Row],[Fase]]="Venda"),"Sim","Não")</f>
        <v>Não</v>
      </c>
    </row>
    <row r="91" spans="2:9" x14ac:dyDescent="0.3">
      <c r="B91" s="1">
        <v>44645</v>
      </c>
      <c r="C91" t="s">
        <v>4</v>
      </c>
      <c r="D91" s="2">
        <v>81428</v>
      </c>
      <c r="E91" t="s">
        <v>16</v>
      </c>
      <c r="F9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91" t="str">
        <f>IF(OR(Tb_RegistroVendedores[[#This Row],[Fase]]="Envio de Proposta",Tb_RegistroVendedores[[#This Row],[Fase]]="Negociação",Tb_RegistroVendedores[[#This Row],[Fase]]="Venda"),"Sim","Não")</f>
        <v>Sim</v>
      </c>
      <c r="H91" t="str">
        <f>IF(OR(Tb_RegistroVendedores[[#This Row],[Fase]]="Negociação",Tb_RegistroVendedores[[#This Row],[Fase]]="Venda"),"Sim","Não")</f>
        <v>Sim</v>
      </c>
      <c r="I91" t="str">
        <f>IF(OR(Tb_RegistroVendedores[[#This Row],[Fase]]="Venda"),"Sim","Não")</f>
        <v>Não</v>
      </c>
    </row>
    <row r="92" spans="2:9" x14ac:dyDescent="0.3">
      <c r="B92" s="1">
        <v>44645</v>
      </c>
      <c r="C92" t="s">
        <v>7</v>
      </c>
      <c r="D92" s="2">
        <v>58949</v>
      </c>
      <c r="E92" t="s">
        <v>19</v>
      </c>
      <c r="F9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92" t="str">
        <f>IF(OR(Tb_RegistroVendedores[[#This Row],[Fase]]="Envio de Proposta",Tb_RegistroVendedores[[#This Row],[Fase]]="Negociação",Tb_RegistroVendedores[[#This Row],[Fase]]="Venda"),"Sim","Não")</f>
        <v>Sim</v>
      </c>
      <c r="H92" t="str">
        <f>IF(OR(Tb_RegistroVendedores[[#This Row],[Fase]]="Negociação",Tb_RegistroVendedores[[#This Row],[Fase]]="Venda"),"Sim","Não")</f>
        <v>Sim</v>
      </c>
      <c r="I92" t="str">
        <f>IF(OR(Tb_RegistroVendedores[[#This Row],[Fase]]="Venda"),"Sim","Não")</f>
        <v>Sim</v>
      </c>
    </row>
    <row r="93" spans="2:9" x14ac:dyDescent="0.3">
      <c r="B93" s="1">
        <v>44645</v>
      </c>
      <c r="C93" t="s">
        <v>9</v>
      </c>
      <c r="D93" s="2">
        <v>34292</v>
      </c>
      <c r="E93" t="s">
        <v>18</v>
      </c>
      <c r="F9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93" t="str">
        <f>IF(OR(Tb_RegistroVendedores[[#This Row],[Fase]]="Envio de Proposta",Tb_RegistroVendedores[[#This Row],[Fase]]="Negociação",Tb_RegistroVendedores[[#This Row],[Fase]]="Venda"),"Sim","Não")</f>
        <v>Sim</v>
      </c>
      <c r="H93" t="str">
        <f>IF(OR(Tb_RegistroVendedores[[#This Row],[Fase]]="Negociação",Tb_RegistroVendedores[[#This Row],[Fase]]="Venda"),"Sim","Não")</f>
        <v>Não</v>
      </c>
      <c r="I93" t="str">
        <f>IF(OR(Tb_RegistroVendedores[[#This Row],[Fase]]="Venda"),"Sim","Não")</f>
        <v>Não</v>
      </c>
    </row>
    <row r="94" spans="2:9" x14ac:dyDescent="0.3">
      <c r="B94" s="1">
        <v>44645</v>
      </c>
      <c r="C94" t="s">
        <v>10</v>
      </c>
      <c r="D94" s="2">
        <v>34473</v>
      </c>
      <c r="E94" t="s">
        <v>18</v>
      </c>
      <c r="F9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94" t="str">
        <f>IF(OR(Tb_RegistroVendedores[[#This Row],[Fase]]="Envio de Proposta",Tb_RegistroVendedores[[#This Row],[Fase]]="Negociação",Tb_RegistroVendedores[[#This Row],[Fase]]="Venda"),"Sim","Não")</f>
        <v>Sim</v>
      </c>
      <c r="H94" t="str">
        <f>IF(OR(Tb_RegistroVendedores[[#This Row],[Fase]]="Negociação",Tb_RegistroVendedores[[#This Row],[Fase]]="Venda"),"Sim","Não")</f>
        <v>Não</v>
      </c>
      <c r="I94" t="str">
        <f>IF(OR(Tb_RegistroVendedores[[#This Row],[Fase]]="Venda"),"Sim","Não")</f>
        <v>Não</v>
      </c>
    </row>
    <row r="95" spans="2:9" x14ac:dyDescent="0.3">
      <c r="B95" s="1">
        <v>44647</v>
      </c>
      <c r="C95" t="s">
        <v>9</v>
      </c>
      <c r="D95" s="2">
        <v>96406</v>
      </c>
      <c r="E95" t="s">
        <v>18</v>
      </c>
      <c r="F9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95" t="str">
        <f>IF(OR(Tb_RegistroVendedores[[#This Row],[Fase]]="Envio de Proposta",Tb_RegistroVendedores[[#This Row],[Fase]]="Negociação",Tb_RegistroVendedores[[#This Row],[Fase]]="Venda"),"Sim","Não")</f>
        <v>Sim</v>
      </c>
      <c r="H95" t="str">
        <f>IF(OR(Tb_RegistroVendedores[[#This Row],[Fase]]="Negociação",Tb_RegistroVendedores[[#This Row],[Fase]]="Venda"),"Sim","Não")</f>
        <v>Não</v>
      </c>
      <c r="I95" t="str">
        <f>IF(OR(Tb_RegistroVendedores[[#This Row],[Fase]]="Venda"),"Sim","Não")</f>
        <v>Não</v>
      </c>
    </row>
    <row r="96" spans="2:9" x14ac:dyDescent="0.3">
      <c r="B96" s="1">
        <v>44647</v>
      </c>
      <c r="C96" t="s">
        <v>5</v>
      </c>
      <c r="D96" s="2">
        <v>47906</v>
      </c>
      <c r="E96" t="s">
        <v>17</v>
      </c>
      <c r="F9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96" t="str">
        <f>IF(OR(Tb_RegistroVendedores[[#This Row],[Fase]]="Envio de Proposta",Tb_RegistroVendedores[[#This Row],[Fase]]="Negociação",Tb_RegistroVendedores[[#This Row],[Fase]]="Venda"),"Sim","Não")</f>
        <v>Não</v>
      </c>
      <c r="H96" t="str">
        <f>IF(OR(Tb_RegistroVendedores[[#This Row],[Fase]]="Negociação",Tb_RegistroVendedores[[#This Row],[Fase]]="Venda"),"Sim","Não")</f>
        <v>Não</v>
      </c>
      <c r="I96" t="str">
        <f>IF(OR(Tb_RegistroVendedores[[#This Row],[Fase]]="Venda"),"Sim","Não")</f>
        <v>Não</v>
      </c>
    </row>
    <row r="97" spans="2:9" x14ac:dyDescent="0.3">
      <c r="B97" s="1">
        <v>44647</v>
      </c>
      <c r="C97" t="s">
        <v>7</v>
      </c>
      <c r="D97" s="2">
        <v>41763</v>
      </c>
      <c r="E97" t="s">
        <v>19</v>
      </c>
      <c r="F9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97" t="str">
        <f>IF(OR(Tb_RegistroVendedores[[#This Row],[Fase]]="Envio de Proposta",Tb_RegistroVendedores[[#This Row],[Fase]]="Negociação",Tb_RegistroVendedores[[#This Row],[Fase]]="Venda"),"Sim","Não")</f>
        <v>Sim</v>
      </c>
      <c r="H97" t="str">
        <f>IF(OR(Tb_RegistroVendedores[[#This Row],[Fase]]="Negociação",Tb_RegistroVendedores[[#This Row],[Fase]]="Venda"),"Sim","Não")</f>
        <v>Sim</v>
      </c>
      <c r="I97" t="str">
        <f>IF(OR(Tb_RegistroVendedores[[#This Row],[Fase]]="Venda"),"Sim","Não")</f>
        <v>Sim</v>
      </c>
    </row>
    <row r="98" spans="2:9" x14ac:dyDescent="0.3">
      <c r="B98" s="1">
        <v>44648</v>
      </c>
      <c r="C98" t="s">
        <v>10</v>
      </c>
      <c r="D98" s="2">
        <v>53785</v>
      </c>
      <c r="E98" t="s">
        <v>19</v>
      </c>
      <c r="F9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98" t="str">
        <f>IF(OR(Tb_RegistroVendedores[[#This Row],[Fase]]="Envio de Proposta",Tb_RegistroVendedores[[#This Row],[Fase]]="Negociação",Tb_RegistroVendedores[[#This Row],[Fase]]="Venda"),"Sim","Não")</f>
        <v>Sim</v>
      </c>
      <c r="H98" t="str">
        <f>IF(OR(Tb_RegistroVendedores[[#This Row],[Fase]]="Negociação",Tb_RegistroVendedores[[#This Row],[Fase]]="Venda"),"Sim","Não")</f>
        <v>Sim</v>
      </c>
      <c r="I98" t="str">
        <f>IF(OR(Tb_RegistroVendedores[[#This Row],[Fase]]="Venda"),"Sim","Não")</f>
        <v>Sim</v>
      </c>
    </row>
    <row r="99" spans="2:9" x14ac:dyDescent="0.3">
      <c r="B99" s="1">
        <v>44649</v>
      </c>
      <c r="C99" t="s">
        <v>9</v>
      </c>
      <c r="D99" s="2">
        <v>80784</v>
      </c>
      <c r="E99" t="s">
        <v>18</v>
      </c>
      <c r="F9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99" t="str">
        <f>IF(OR(Tb_RegistroVendedores[[#This Row],[Fase]]="Envio de Proposta",Tb_RegistroVendedores[[#This Row],[Fase]]="Negociação",Tb_RegistroVendedores[[#This Row],[Fase]]="Venda"),"Sim","Não")</f>
        <v>Sim</v>
      </c>
      <c r="H99" t="str">
        <f>IF(OR(Tb_RegistroVendedores[[#This Row],[Fase]]="Negociação",Tb_RegistroVendedores[[#This Row],[Fase]]="Venda"),"Sim","Não")</f>
        <v>Não</v>
      </c>
      <c r="I99" t="str">
        <f>IF(OR(Tb_RegistroVendedores[[#This Row],[Fase]]="Venda"),"Sim","Não")</f>
        <v>Não</v>
      </c>
    </row>
    <row r="100" spans="2:9" x14ac:dyDescent="0.3">
      <c r="B100" s="1">
        <v>44649</v>
      </c>
      <c r="C100" t="s">
        <v>7</v>
      </c>
      <c r="D100" s="2">
        <v>50918</v>
      </c>
      <c r="E100" t="s">
        <v>16</v>
      </c>
      <c r="F10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00" t="str">
        <f>IF(OR(Tb_RegistroVendedores[[#This Row],[Fase]]="Envio de Proposta",Tb_RegistroVendedores[[#This Row],[Fase]]="Negociação",Tb_RegistroVendedores[[#This Row],[Fase]]="Venda"),"Sim","Não")</f>
        <v>Sim</v>
      </c>
      <c r="H100" t="str">
        <f>IF(OR(Tb_RegistroVendedores[[#This Row],[Fase]]="Negociação",Tb_RegistroVendedores[[#This Row],[Fase]]="Venda"),"Sim","Não")</f>
        <v>Sim</v>
      </c>
      <c r="I100" t="str">
        <f>IF(OR(Tb_RegistroVendedores[[#This Row],[Fase]]="Venda"),"Sim","Não")</f>
        <v>Não</v>
      </c>
    </row>
    <row r="101" spans="2:9" x14ac:dyDescent="0.3">
      <c r="B101" s="1">
        <v>44649</v>
      </c>
      <c r="C101" t="s">
        <v>9</v>
      </c>
      <c r="D101" s="2">
        <v>90900</v>
      </c>
      <c r="E101" t="s">
        <v>16</v>
      </c>
      <c r="F10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01" t="str">
        <f>IF(OR(Tb_RegistroVendedores[[#This Row],[Fase]]="Envio de Proposta",Tb_RegistroVendedores[[#This Row],[Fase]]="Negociação",Tb_RegistroVendedores[[#This Row],[Fase]]="Venda"),"Sim","Não")</f>
        <v>Sim</v>
      </c>
      <c r="H101" t="str">
        <f>IF(OR(Tb_RegistroVendedores[[#This Row],[Fase]]="Negociação",Tb_RegistroVendedores[[#This Row],[Fase]]="Venda"),"Sim","Não")</f>
        <v>Sim</v>
      </c>
      <c r="I101" t="str">
        <f>IF(OR(Tb_RegistroVendedores[[#This Row],[Fase]]="Venda"),"Sim","Não")</f>
        <v>Não</v>
      </c>
    </row>
    <row r="102" spans="2:9" x14ac:dyDescent="0.3">
      <c r="B102" s="1">
        <v>44650</v>
      </c>
      <c r="C102" t="s">
        <v>7</v>
      </c>
      <c r="D102" s="2">
        <v>61620</v>
      </c>
      <c r="E102" t="s">
        <v>19</v>
      </c>
      <c r="F10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02" t="str">
        <f>IF(OR(Tb_RegistroVendedores[[#This Row],[Fase]]="Envio de Proposta",Tb_RegistroVendedores[[#This Row],[Fase]]="Negociação",Tb_RegistroVendedores[[#This Row],[Fase]]="Venda"),"Sim","Não")</f>
        <v>Sim</v>
      </c>
      <c r="H102" t="str">
        <f>IF(OR(Tb_RegistroVendedores[[#This Row],[Fase]]="Negociação",Tb_RegistroVendedores[[#This Row],[Fase]]="Venda"),"Sim","Não")</f>
        <v>Sim</v>
      </c>
      <c r="I102" t="str">
        <f>IF(OR(Tb_RegistroVendedores[[#This Row],[Fase]]="Venda"),"Sim","Não")</f>
        <v>Sim</v>
      </c>
    </row>
    <row r="103" spans="2:9" x14ac:dyDescent="0.3">
      <c r="B103" s="1">
        <v>44650</v>
      </c>
      <c r="C103" t="s">
        <v>6</v>
      </c>
      <c r="D103" s="2">
        <v>96745</v>
      </c>
      <c r="E103" t="s">
        <v>16</v>
      </c>
      <c r="F10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03" t="str">
        <f>IF(OR(Tb_RegistroVendedores[[#This Row],[Fase]]="Envio de Proposta",Tb_RegistroVendedores[[#This Row],[Fase]]="Negociação",Tb_RegistroVendedores[[#This Row],[Fase]]="Venda"),"Sim","Não")</f>
        <v>Sim</v>
      </c>
      <c r="H103" t="str">
        <f>IF(OR(Tb_RegistroVendedores[[#This Row],[Fase]]="Negociação",Tb_RegistroVendedores[[#This Row],[Fase]]="Venda"),"Sim","Não")</f>
        <v>Sim</v>
      </c>
      <c r="I103" t="str">
        <f>IF(OR(Tb_RegistroVendedores[[#This Row],[Fase]]="Venda"),"Sim","Não")</f>
        <v>Não</v>
      </c>
    </row>
    <row r="104" spans="2:9" x14ac:dyDescent="0.3">
      <c r="B104" s="1">
        <v>44651</v>
      </c>
      <c r="C104" t="s">
        <v>6</v>
      </c>
      <c r="D104" s="2">
        <v>75789</v>
      </c>
      <c r="E104" t="s">
        <v>16</v>
      </c>
      <c r="F10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04" t="str">
        <f>IF(OR(Tb_RegistroVendedores[[#This Row],[Fase]]="Envio de Proposta",Tb_RegistroVendedores[[#This Row],[Fase]]="Negociação",Tb_RegistroVendedores[[#This Row],[Fase]]="Venda"),"Sim","Não")</f>
        <v>Sim</v>
      </c>
      <c r="H104" t="str">
        <f>IF(OR(Tb_RegistroVendedores[[#This Row],[Fase]]="Negociação",Tb_RegistroVendedores[[#This Row],[Fase]]="Venda"),"Sim","Não")</f>
        <v>Sim</v>
      </c>
      <c r="I104" t="str">
        <f>IF(OR(Tb_RegistroVendedores[[#This Row],[Fase]]="Venda"),"Sim","Não")</f>
        <v>Não</v>
      </c>
    </row>
    <row r="105" spans="2:9" x14ac:dyDescent="0.3">
      <c r="B105" s="1">
        <v>44651</v>
      </c>
      <c r="C105" t="s">
        <v>3</v>
      </c>
      <c r="D105" s="2">
        <v>78461</v>
      </c>
      <c r="E105" t="s">
        <v>16</v>
      </c>
      <c r="F10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05" t="str">
        <f>IF(OR(Tb_RegistroVendedores[[#This Row],[Fase]]="Envio de Proposta",Tb_RegistroVendedores[[#This Row],[Fase]]="Negociação",Tb_RegistroVendedores[[#This Row],[Fase]]="Venda"),"Sim","Não")</f>
        <v>Sim</v>
      </c>
      <c r="H105" t="str">
        <f>IF(OR(Tb_RegistroVendedores[[#This Row],[Fase]]="Negociação",Tb_RegistroVendedores[[#This Row],[Fase]]="Venda"),"Sim","Não")</f>
        <v>Sim</v>
      </c>
      <c r="I105" t="str">
        <f>IF(OR(Tb_RegistroVendedores[[#This Row],[Fase]]="Venda"),"Sim","Não")</f>
        <v>Não</v>
      </c>
    </row>
    <row r="106" spans="2:9" x14ac:dyDescent="0.3">
      <c r="B106" s="1">
        <v>44651</v>
      </c>
      <c r="C106" t="s">
        <v>7</v>
      </c>
      <c r="D106" s="2">
        <v>84335</v>
      </c>
      <c r="E106" t="s">
        <v>16</v>
      </c>
      <c r="F10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06" t="str">
        <f>IF(OR(Tb_RegistroVendedores[[#This Row],[Fase]]="Envio de Proposta",Tb_RegistroVendedores[[#This Row],[Fase]]="Negociação",Tb_RegistroVendedores[[#This Row],[Fase]]="Venda"),"Sim","Não")</f>
        <v>Sim</v>
      </c>
      <c r="H106" t="str">
        <f>IF(OR(Tb_RegistroVendedores[[#This Row],[Fase]]="Negociação",Tb_RegistroVendedores[[#This Row],[Fase]]="Venda"),"Sim","Não")</f>
        <v>Sim</v>
      </c>
      <c r="I106" t="str">
        <f>IF(OR(Tb_RegistroVendedores[[#This Row],[Fase]]="Venda"),"Sim","Não")</f>
        <v>Não</v>
      </c>
    </row>
    <row r="107" spans="2:9" x14ac:dyDescent="0.3">
      <c r="B107" s="1">
        <v>44653</v>
      </c>
      <c r="C107" t="s">
        <v>8</v>
      </c>
      <c r="D107" s="2">
        <v>92968</v>
      </c>
      <c r="E107" t="s">
        <v>18</v>
      </c>
      <c r="F10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07" t="str">
        <f>IF(OR(Tb_RegistroVendedores[[#This Row],[Fase]]="Envio de Proposta",Tb_RegistroVendedores[[#This Row],[Fase]]="Negociação",Tb_RegistroVendedores[[#This Row],[Fase]]="Venda"),"Sim","Não")</f>
        <v>Sim</v>
      </c>
      <c r="H107" t="str">
        <f>IF(OR(Tb_RegistroVendedores[[#This Row],[Fase]]="Negociação",Tb_RegistroVendedores[[#This Row],[Fase]]="Venda"),"Sim","Não")</f>
        <v>Não</v>
      </c>
      <c r="I107" t="str">
        <f>IF(OR(Tb_RegistroVendedores[[#This Row],[Fase]]="Venda"),"Sim","Não")</f>
        <v>Não</v>
      </c>
    </row>
    <row r="108" spans="2:9" x14ac:dyDescent="0.3">
      <c r="B108" s="1">
        <v>44653</v>
      </c>
      <c r="C108" t="s">
        <v>7</v>
      </c>
      <c r="D108" s="2">
        <v>38870</v>
      </c>
      <c r="E108" t="s">
        <v>16</v>
      </c>
      <c r="F10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08" t="str">
        <f>IF(OR(Tb_RegistroVendedores[[#This Row],[Fase]]="Envio de Proposta",Tb_RegistroVendedores[[#This Row],[Fase]]="Negociação",Tb_RegistroVendedores[[#This Row],[Fase]]="Venda"),"Sim","Não")</f>
        <v>Sim</v>
      </c>
      <c r="H108" t="str">
        <f>IF(OR(Tb_RegistroVendedores[[#This Row],[Fase]]="Negociação",Tb_RegistroVendedores[[#This Row],[Fase]]="Venda"),"Sim","Não")</f>
        <v>Sim</v>
      </c>
      <c r="I108" t="str">
        <f>IF(OR(Tb_RegistroVendedores[[#This Row],[Fase]]="Venda"),"Sim","Não")</f>
        <v>Não</v>
      </c>
    </row>
    <row r="109" spans="2:9" x14ac:dyDescent="0.3">
      <c r="B109" s="1">
        <v>44657</v>
      </c>
      <c r="C109" t="s">
        <v>7</v>
      </c>
      <c r="D109" s="2">
        <v>74734</v>
      </c>
      <c r="E109" t="s">
        <v>17</v>
      </c>
      <c r="F10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09" t="str">
        <f>IF(OR(Tb_RegistroVendedores[[#This Row],[Fase]]="Envio de Proposta",Tb_RegistroVendedores[[#This Row],[Fase]]="Negociação",Tb_RegistroVendedores[[#This Row],[Fase]]="Venda"),"Sim","Não")</f>
        <v>Não</v>
      </c>
      <c r="H109" t="str">
        <f>IF(OR(Tb_RegistroVendedores[[#This Row],[Fase]]="Negociação",Tb_RegistroVendedores[[#This Row],[Fase]]="Venda"),"Sim","Não")</f>
        <v>Não</v>
      </c>
      <c r="I109" t="str">
        <f>IF(OR(Tb_RegistroVendedores[[#This Row],[Fase]]="Venda"),"Sim","Não")</f>
        <v>Não</v>
      </c>
    </row>
    <row r="110" spans="2:9" x14ac:dyDescent="0.3">
      <c r="B110" s="1">
        <v>44657</v>
      </c>
      <c r="C110" t="s">
        <v>8</v>
      </c>
      <c r="D110" s="2">
        <v>25791</v>
      </c>
      <c r="E110" t="s">
        <v>18</v>
      </c>
      <c r="F11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10" t="str">
        <f>IF(OR(Tb_RegistroVendedores[[#This Row],[Fase]]="Envio de Proposta",Tb_RegistroVendedores[[#This Row],[Fase]]="Negociação",Tb_RegistroVendedores[[#This Row],[Fase]]="Venda"),"Sim","Não")</f>
        <v>Sim</v>
      </c>
      <c r="H110" t="str">
        <f>IF(OR(Tb_RegistroVendedores[[#This Row],[Fase]]="Negociação",Tb_RegistroVendedores[[#This Row],[Fase]]="Venda"),"Sim","Não")</f>
        <v>Não</v>
      </c>
      <c r="I110" t="str">
        <f>IF(OR(Tb_RegistroVendedores[[#This Row],[Fase]]="Venda"),"Sim","Não")</f>
        <v>Não</v>
      </c>
    </row>
    <row r="111" spans="2:9" x14ac:dyDescent="0.3">
      <c r="B111" s="1">
        <v>44657</v>
      </c>
      <c r="C111" t="s">
        <v>4</v>
      </c>
      <c r="D111" s="2">
        <v>30719</v>
      </c>
      <c r="E111" t="s">
        <v>16</v>
      </c>
      <c r="F11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11" t="str">
        <f>IF(OR(Tb_RegistroVendedores[[#This Row],[Fase]]="Envio de Proposta",Tb_RegistroVendedores[[#This Row],[Fase]]="Negociação",Tb_RegistroVendedores[[#This Row],[Fase]]="Venda"),"Sim","Não")</f>
        <v>Sim</v>
      </c>
      <c r="H111" t="str">
        <f>IF(OR(Tb_RegistroVendedores[[#This Row],[Fase]]="Negociação",Tb_RegistroVendedores[[#This Row],[Fase]]="Venda"),"Sim","Não")</f>
        <v>Sim</v>
      </c>
      <c r="I111" t="str">
        <f>IF(OR(Tb_RegistroVendedores[[#This Row],[Fase]]="Venda"),"Sim","Não")</f>
        <v>Não</v>
      </c>
    </row>
    <row r="112" spans="2:9" x14ac:dyDescent="0.3">
      <c r="B112" s="1">
        <v>44658</v>
      </c>
      <c r="C112" t="s">
        <v>4</v>
      </c>
      <c r="D112" s="2">
        <v>89141</v>
      </c>
      <c r="E112" t="s">
        <v>17</v>
      </c>
      <c r="F11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12" t="str">
        <f>IF(OR(Tb_RegistroVendedores[[#This Row],[Fase]]="Envio de Proposta",Tb_RegistroVendedores[[#This Row],[Fase]]="Negociação",Tb_RegistroVendedores[[#This Row],[Fase]]="Venda"),"Sim","Não")</f>
        <v>Não</v>
      </c>
      <c r="H112" t="str">
        <f>IF(OR(Tb_RegistroVendedores[[#This Row],[Fase]]="Negociação",Tb_RegistroVendedores[[#This Row],[Fase]]="Venda"),"Sim","Não")</f>
        <v>Não</v>
      </c>
      <c r="I112" t="str">
        <f>IF(OR(Tb_RegistroVendedores[[#This Row],[Fase]]="Venda"),"Sim","Não")</f>
        <v>Não</v>
      </c>
    </row>
    <row r="113" spans="2:9" x14ac:dyDescent="0.3">
      <c r="B113" s="1">
        <v>44660</v>
      </c>
      <c r="C113" t="s">
        <v>9</v>
      </c>
      <c r="D113" s="2">
        <v>93659</v>
      </c>
      <c r="E113" t="s">
        <v>16</v>
      </c>
      <c r="F11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13" t="str">
        <f>IF(OR(Tb_RegistroVendedores[[#This Row],[Fase]]="Envio de Proposta",Tb_RegistroVendedores[[#This Row],[Fase]]="Negociação",Tb_RegistroVendedores[[#This Row],[Fase]]="Venda"),"Sim","Não")</f>
        <v>Sim</v>
      </c>
      <c r="H113" t="str">
        <f>IF(OR(Tb_RegistroVendedores[[#This Row],[Fase]]="Negociação",Tb_RegistroVendedores[[#This Row],[Fase]]="Venda"),"Sim","Não")</f>
        <v>Sim</v>
      </c>
      <c r="I113" t="str">
        <f>IF(OR(Tb_RegistroVendedores[[#This Row],[Fase]]="Venda"),"Sim","Não")</f>
        <v>Não</v>
      </c>
    </row>
    <row r="114" spans="2:9" x14ac:dyDescent="0.3">
      <c r="B114" s="1">
        <v>44661</v>
      </c>
      <c r="C114" t="s">
        <v>10</v>
      </c>
      <c r="D114" s="2">
        <v>64409</v>
      </c>
      <c r="E114" t="s">
        <v>16</v>
      </c>
      <c r="F11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14" t="str">
        <f>IF(OR(Tb_RegistroVendedores[[#This Row],[Fase]]="Envio de Proposta",Tb_RegistroVendedores[[#This Row],[Fase]]="Negociação",Tb_RegistroVendedores[[#This Row],[Fase]]="Venda"),"Sim","Não")</f>
        <v>Sim</v>
      </c>
      <c r="H114" t="str">
        <f>IF(OR(Tb_RegistroVendedores[[#This Row],[Fase]]="Negociação",Tb_RegistroVendedores[[#This Row],[Fase]]="Venda"),"Sim","Não")</f>
        <v>Sim</v>
      </c>
      <c r="I114" t="str">
        <f>IF(OR(Tb_RegistroVendedores[[#This Row],[Fase]]="Venda"),"Sim","Não")</f>
        <v>Não</v>
      </c>
    </row>
    <row r="115" spans="2:9" x14ac:dyDescent="0.3">
      <c r="B115" s="1">
        <v>44662</v>
      </c>
      <c r="C115" t="s">
        <v>9</v>
      </c>
      <c r="D115" s="2">
        <v>49720</v>
      </c>
      <c r="E115" t="s">
        <v>17</v>
      </c>
      <c r="F11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15" t="str">
        <f>IF(OR(Tb_RegistroVendedores[[#This Row],[Fase]]="Envio de Proposta",Tb_RegistroVendedores[[#This Row],[Fase]]="Negociação",Tb_RegistroVendedores[[#This Row],[Fase]]="Venda"),"Sim","Não")</f>
        <v>Não</v>
      </c>
      <c r="H115" t="str">
        <f>IF(OR(Tb_RegistroVendedores[[#This Row],[Fase]]="Negociação",Tb_RegistroVendedores[[#This Row],[Fase]]="Venda"),"Sim","Não")</f>
        <v>Não</v>
      </c>
      <c r="I115" t="str">
        <f>IF(OR(Tb_RegistroVendedores[[#This Row],[Fase]]="Venda"),"Sim","Não")</f>
        <v>Não</v>
      </c>
    </row>
    <row r="116" spans="2:9" x14ac:dyDescent="0.3">
      <c r="B116" s="1">
        <v>44662</v>
      </c>
      <c r="C116" t="s">
        <v>9</v>
      </c>
      <c r="D116" s="2">
        <v>41416</v>
      </c>
      <c r="E116" t="s">
        <v>18</v>
      </c>
      <c r="F11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16" t="str">
        <f>IF(OR(Tb_RegistroVendedores[[#This Row],[Fase]]="Envio de Proposta",Tb_RegistroVendedores[[#This Row],[Fase]]="Negociação",Tb_RegistroVendedores[[#This Row],[Fase]]="Venda"),"Sim","Não")</f>
        <v>Sim</v>
      </c>
      <c r="H116" t="str">
        <f>IF(OR(Tb_RegistroVendedores[[#This Row],[Fase]]="Negociação",Tb_RegistroVendedores[[#This Row],[Fase]]="Venda"),"Sim","Não")</f>
        <v>Não</v>
      </c>
      <c r="I116" t="str">
        <f>IF(OR(Tb_RegistroVendedores[[#This Row],[Fase]]="Venda"),"Sim","Não")</f>
        <v>Não</v>
      </c>
    </row>
    <row r="117" spans="2:9" x14ac:dyDescent="0.3">
      <c r="B117" s="1">
        <v>44664</v>
      </c>
      <c r="C117" t="s">
        <v>10</v>
      </c>
      <c r="D117" s="2">
        <v>71434</v>
      </c>
      <c r="E117" t="s">
        <v>16</v>
      </c>
      <c r="F11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17" t="str">
        <f>IF(OR(Tb_RegistroVendedores[[#This Row],[Fase]]="Envio de Proposta",Tb_RegistroVendedores[[#This Row],[Fase]]="Negociação",Tb_RegistroVendedores[[#This Row],[Fase]]="Venda"),"Sim","Não")</f>
        <v>Sim</v>
      </c>
      <c r="H117" t="str">
        <f>IF(OR(Tb_RegistroVendedores[[#This Row],[Fase]]="Negociação",Tb_RegistroVendedores[[#This Row],[Fase]]="Venda"),"Sim","Não")</f>
        <v>Sim</v>
      </c>
      <c r="I117" t="str">
        <f>IF(OR(Tb_RegistroVendedores[[#This Row],[Fase]]="Venda"),"Sim","Não")</f>
        <v>Não</v>
      </c>
    </row>
    <row r="118" spans="2:9" x14ac:dyDescent="0.3">
      <c r="B118" s="1">
        <v>44664</v>
      </c>
      <c r="C118" t="s">
        <v>5</v>
      </c>
      <c r="D118" s="2">
        <v>29885</v>
      </c>
      <c r="E118" t="s">
        <v>18</v>
      </c>
      <c r="F11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18" t="str">
        <f>IF(OR(Tb_RegistroVendedores[[#This Row],[Fase]]="Envio de Proposta",Tb_RegistroVendedores[[#This Row],[Fase]]="Negociação",Tb_RegistroVendedores[[#This Row],[Fase]]="Venda"),"Sim","Não")</f>
        <v>Sim</v>
      </c>
      <c r="H118" t="str">
        <f>IF(OR(Tb_RegistroVendedores[[#This Row],[Fase]]="Negociação",Tb_RegistroVendedores[[#This Row],[Fase]]="Venda"),"Sim","Não")</f>
        <v>Não</v>
      </c>
      <c r="I118" t="str">
        <f>IF(OR(Tb_RegistroVendedores[[#This Row],[Fase]]="Venda"),"Sim","Não")</f>
        <v>Não</v>
      </c>
    </row>
    <row r="119" spans="2:9" x14ac:dyDescent="0.3">
      <c r="B119" s="1">
        <v>44665</v>
      </c>
      <c r="C119" t="s">
        <v>10</v>
      </c>
      <c r="D119" s="2">
        <v>55587</v>
      </c>
      <c r="E119" t="s">
        <v>18</v>
      </c>
      <c r="F11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19" t="str">
        <f>IF(OR(Tb_RegistroVendedores[[#This Row],[Fase]]="Envio de Proposta",Tb_RegistroVendedores[[#This Row],[Fase]]="Negociação",Tb_RegistroVendedores[[#This Row],[Fase]]="Venda"),"Sim","Não")</f>
        <v>Sim</v>
      </c>
      <c r="H119" t="str">
        <f>IF(OR(Tb_RegistroVendedores[[#This Row],[Fase]]="Negociação",Tb_RegistroVendedores[[#This Row],[Fase]]="Venda"),"Sim","Não")</f>
        <v>Não</v>
      </c>
      <c r="I119" t="str">
        <f>IF(OR(Tb_RegistroVendedores[[#This Row],[Fase]]="Venda"),"Sim","Não")</f>
        <v>Não</v>
      </c>
    </row>
    <row r="120" spans="2:9" x14ac:dyDescent="0.3">
      <c r="B120" s="1">
        <v>44666</v>
      </c>
      <c r="C120" t="s">
        <v>4</v>
      </c>
      <c r="D120" s="2">
        <v>46869</v>
      </c>
      <c r="E120" t="s">
        <v>19</v>
      </c>
      <c r="F12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20" t="str">
        <f>IF(OR(Tb_RegistroVendedores[[#This Row],[Fase]]="Envio de Proposta",Tb_RegistroVendedores[[#This Row],[Fase]]="Negociação",Tb_RegistroVendedores[[#This Row],[Fase]]="Venda"),"Sim","Não")</f>
        <v>Sim</v>
      </c>
      <c r="H120" t="str">
        <f>IF(OR(Tb_RegistroVendedores[[#This Row],[Fase]]="Negociação",Tb_RegistroVendedores[[#This Row],[Fase]]="Venda"),"Sim","Não")</f>
        <v>Sim</v>
      </c>
      <c r="I120" t="str">
        <f>IF(OR(Tb_RegistroVendedores[[#This Row],[Fase]]="Venda"),"Sim","Não")</f>
        <v>Sim</v>
      </c>
    </row>
    <row r="121" spans="2:9" x14ac:dyDescent="0.3">
      <c r="B121" s="1">
        <v>44671</v>
      </c>
      <c r="C121" t="s">
        <v>9</v>
      </c>
      <c r="D121" s="2">
        <v>78973</v>
      </c>
      <c r="E121" t="s">
        <v>17</v>
      </c>
      <c r="F12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21" t="str">
        <f>IF(OR(Tb_RegistroVendedores[[#This Row],[Fase]]="Envio de Proposta",Tb_RegistroVendedores[[#This Row],[Fase]]="Negociação",Tb_RegistroVendedores[[#This Row],[Fase]]="Venda"),"Sim","Não")</f>
        <v>Não</v>
      </c>
      <c r="H121" t="str">
        <f>IF(OR(Tb_RegistroVendedores[[#This Row],[Fase]]="Negociação",Tb_RegistroVendedores[[#This Row],[Fase]]="Venda"),"Sim","Não")</f>
        <v>Não</v>
      </c>
      <c r="I121" t="str">
        <f>IF(OR(Tb_RegistroVendedores[[#This Row],[Fase]]="Venda"),"Sim","Não")</f>
        <v>Não</v>
      </c>
    </row>
    <row r="122" spans="2:9" x14ac:dyDescent="0.3">
      <c r="B122" s="1">
        <v>44674</v>
      </c>
      <c r="C122" t="s">
        <v>10</v>
      </c>
      <c r="D122" s="2">
        <v>38506</v>
      </c>
      <c r="E122" t="s">
        <v>17</v>
      </c>
      <c r="F12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22" t="str">
        <f>IF(OR(Tb_RegistroVendedores[[#This Row],[Fase]]="Envio de Proposta",Tb_RegistroVendedores[[#This Row],[Fase]]="Negociação",Tb_RegistroVendedores[[#This Row],[Fase]]="Venda"),"Sim","Não")</f>
        <v>Não</v>
      </c>
      <c r="H122" t="str">
        <f>IF(OR(Tb_RegistroVendedores[[#This Row],[Fase]]="Negociação",Tb_RegistroVendedores[[#This Row],[Fase]]="Venda"),"Sim","Não")</f>
        <v>Não</v>
      </c>
      <c r="I122" t="str">
        <f>IF(OR(Tb_RegistroVendedores[[#This Row],[Fase]]="Venda"),"Sim","Não")</f>
        <v>Não</v>
      </c>
    </row>
    <row r="123" spans="2:9" x14ac:dyDescent="0.3">
      <c r="B123" s="1">
        <v>44676</v>
      </c>
      <c r="C123" t="s">
        <v>10</v>
      </c>
      <c r="D123" s="2">
        <v>70033</v>
      </c>
      <c r="E123" t="s">
        <v>16</v>
      </c>
      <c r="F12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23" t="str">
        <f>IF(OR(Tb_RegistroVendedores[[#This Row],[Fase]]="Envio de Proposta",Tb_RegistroVendedores[[#This Row],[Fase]]="Negociação",Tb_RegistroVendedores[[#This Row],[Fase]]="Venda"),"Sim","Não")</f>
        <v>Sim</v>
      </c>
      <c r="H123" t="str">
        <f>IF(OR(Tb_RegistroVendedores[[#This Row],[Fase]]="Negociação",Tb_RegistroVendedores[[#This Row],[Fase]]="Venda"),"Sim","Não")</f>
        <v>Sim</v>
      </c>
      <c r="I123" t="str">
        <f>IF(OR(Tb_RegistroVendedores[[#This Row],[Fase]]="Venda"),"Sim","Não")</f>
        <v>Não</v>
      </c>
    </row>
    <row r="124" spans="2:9" x14ac:dyDescent="0.3">
      <c r="B124" s="1">
        <v>44677</v>
      </c>
      <c r="C124" t="s">
        <v>8</v>
      </c>
      <c r="D124" s="2">
        <v>57097</v>
      </c>
      <c r="E124" t="s">
        <v>16</v>
      </c>
      <c r="F12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24" t="str">
        <f>IF(OR(Tb_RegistroVendedores[[#This Row],[Fase]]="Envio de Proposta",Tb_RegistroVendedores[[#This Row],[Fase]]="Negociação",Tb_RegistroVendedores[[#This Row],[Fase]]="Venda"),"Sim","Não")</f>
        <v>Sim</v>
      </c>
      <c r="H124" t="str">
        <f>IF(OR(Tb_RegistroVendedores[[#This Row],[Fase]]="Negociação",Tb_RegistroVendedores[[#This Row],[Fase]]="Venda"),"Sim","Não")</f>
        <v>Sim</v>
      </c>
      <c r="I124" t="str">
        <f>IF(OR(Tb_RegistroVendedores[[#This Row],[Fase]]="Venda"),"Sim","Não")</f>
        <v>Não</v>
      </c>
    </row>
    <row r="125" spans="2:9" x14ac:dyDescent="0.3">
      <c r="B125" s="1">
        <v>44679</v>
      </c>
      <c r="C125" t="s">
        <v>6</v>
      </c>
      <c r="D125" s="2">
        <v>48992</v>
      </c>
      <c r="E125" t="s">
        <v>19</v>
      </c>
      <c r="F12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25" t="str">
        <f>IF(OR(Tb_RegistroVendedores[[#This Row],[Fase]]="Envio de Proposta",Tb_RegistroVendedores[[#This Row],[Fase]]="Negociação",Tb_RegistroVendedores[[#This Row],[Fase]]="Venda"),"Sim","Não")</f>
        <v>Sim</v>
      </c>
      <c r="H125" t="str">
        <f>IF(OR(Tb_RegistroVendedores[[#This Row],[Fase]]="Negociação",Tb_RegistroVendedores[[#This Row],[Fase]]="Venda"),"Sim","Não")</f>
        <v>Sim</v>
      </c>
      <c r="I125" t="str">
        <f>IF(OR(Tb_RegistroVendedores[[#This Row],[Fase]]="Venda"),"Sim","Não")</f>
        <v>Sim</v>
      </c>
    </row>
    <row r="126" spans="2:9" x14ac:dyDescent="0.3">
      <c r="B126" s="1">
        <v>44679</v>
      </c>
      <c r="C126" t="s">
        <v>9</v>
      </c>
      <c r="D126" s="2">
        <v>36080</v>
      </c>
      <c r="E126" t="s">
        <v>19</v>
      </c>
      <c r="F12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26" t="str">
        <f>IF(OR(Tb_RegistroVendedores[[#This Row],[Fase]]="Envio de Proposta",Tb_RegistroVendedores[[#This Row],[Fase]]="Negociação",Tb_RegistroVendedores[[#This Row],[Fase]]="Venda"),"Sim","Não")</f>
        <v>Sim</v>
      </c>
      <c r="H126" t="str">
        <f>IF(OR(Tb_RegistroVendedores[[#This Row],[Fase]]="Negociação",Tb_RegistroVendedores[[#This Row],[Fase]]="Venda"),"Sim","Não")</f>
        <v>Sim</v>
      </c>
      <c r="I126" t="str">
        <f>IF(OR(Tb_RegistroVendedores[[#This Row],[Fase]]="Venda"),"Sim","Não")</f>
        <v>Sim</v>
      </c>
    </row>
    <row r="127" spans="2:9" x14ac:dyDescent="0.3">
      <c r="B127" s="1">
        <v>44682</v>
      </c>
      <c r="C127" t="s">
        <v>10</v>
      </c>
      <c r="D127" s="2">
        <v>50068</v>
      </c>
      <c r="E127" t="s">
        <v>16</v>
      </c>
      <c r="F12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27" t="str">
        <f>IF(OR(Tb_RegistroVendedores[[#This Row],[Fase]]="Envio de Proposta",Tb_RegistroVendedores[[#This Row],[Fase]]="Negociação",Tb_RegistroVendedores[[#This Row],[Fase]]="Venda"),"Sim","Não")</f>
        <v>Sim</v>
      </c>
      <c r="H127" t="str">
        <f>IF(OR(Tb_RegistroVendedores[[#This Row],[Fase]]="Negociação",Tb_RegistroVendedores[[#This Row],[Fase]]="Venda"),"Sim","Não")</f>
        <v>Sim</v>
      </c>
      <c r="I127" t="str">
        <f>IF(OR(Tb_RegistroVendedores[[#This Row],[Fase]]="Venda"),"Sim","Não")</f>
        <v>Não</v>
      </c>
    </row>
    <row r="128" spans="2:9" x14ac:dyDescent="0.3">
      <c r="B128" s="1">
        <v>44683</v>
      </c>
      <c r="C128" t="s">
        <v>6</v>
      </c>
      <c r="D128" s="2">
        <v>62512</v>
      </c>
      <c r="E128" t="s">
        <v>18</v>
      </c>
      <c r="F12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28" t="str">
        <f>IF(OR(Tb_RegistroVendedores[[#This Row],[Fase]]="Envio de Proposta",Tb_RegistroVendedores[[#This Row],[Fase]]="Negociação",Tb_RegistroVendedores[[#This Row],[Fase]]="Venda"),"Sim","Não")</f>
        <v>Sim</v>
      </c>
      <c r="H128" t="str">
        <f>IF(OR(Tb_RegistroVendedores[[#This Row],[Fase]]="Negociação",Tb_RegistroVendedores[[#This Row],[Fase]]="Venda"),"Sim","Não")</f>
        <v>Não</v>
      </c>
      <c r="I128" t="str">
        <f>IF(OR(Tb_RegistroVendedores[[#This Row],[Fase]]="Venda"),"Sim","Não")</f>
        <v>Não</v>
      </c>
    </row>
    <row r="129" spans="2:9" x14ac:dyDescent="0.3">
      <c r="B129" s="1">
        <v>44686</v>
      </c>
      <c r="C129" t="s">
        <v>7</v>
      </c>
      <c r="D129" s="2">
        <v>81708</v>
      </c>
      <c r="E129" t="s">
        <v>19</v>
      </c>
      <c r="F12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29" t="str">
        <f>IF(OR(Tb_RegistroVendedores[[#This Row],[Fase]]="Envio de Proposta",Tb_RegistroVendedores[[#This Row],[Fase]]="Negociação",Tb_RegistroVendedores[[#This Row],[Fase]]="Venda"),"Sim","Não")</f>
        <v>Sim</v>
      </c>
      <c r="H129" t="str">
        <f>IF(OR(Tb_RegistroVendedores[[#This Row],[Fase]]="Negociação",Tb_RegistroVendedores[[#This Row],[Fase]]="Venda"),"Sim","Não")</f>
        <v>Sim</v>
      </c>
      <c r="I129" t="str">
        <f>IF(OR(Tb_RegistroVendedores[[#This Row],[Fase]]="Venda"),"Sim","Não")</f>
        <v>Sim</v>
      </c>
    </row>
    <row r="130" spans="2:9" x14ac:dyDescent="0.3">
      <c r="B130" s="1">
        <v>44688</v>
      </c>
      <c r="C130" t="s">
        <v>7</v>
      </c>
      <c r="D130" s="2">
        <v>72471</v>
      </c>
      <c r="E130" t="s">
        <v>18</v>
      </c>
      <c r="F13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30" t="str">
        <f>IF(OR(Tb_RegistroVendedores[[#This Row],[Fase]]="Envio de Proposta",Tb_RegistroVendedores[[#This Row],[Fase]]="Negociação",Tb_RegistroVendedores[[#This Row],[Fase]]="Venda"),"Sim","Não")</f>
        <v>Sim</v>
      </c>
      <c r="H130" t="str">
        <f>IF(OR(Tb_RegistroVendedores[[#This Row],[Fase]]="Negociação",Tb_RegistroVendedores[[#This Row],[Fase]]="Venda"),"Sim","Não")</f>
        <v>Não</v>
      </c>
      <c r="I130" t="str">
        <f>IF(OR(Tb_RegistroVendedores[[#This Row],[Fase]]="Venda"),"Sim","Não")</f>
        <v>Não</v>
      </c>
    </row>
    <row r="131" spans="2:9" x14ac:dyDescent="0.3">
      <c r="B131" s="1">
        <v>44689</v>
      </c>
      <c r="C131" t="s">
        <v>5</v>
      </c>
      <c r="D131" s="2">
        <v>68939</v>
      </c>
      <c r="E131" t="s">
        <v>19</v>
      </c>
      <c r="F13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31" t="str">
        <f>IF(OR(Tb_RegistroVendedores[[#This Row],[Fase]]="Envio de Proposta",Tb_RegistroVendedores[[#This Row],[Fase]]="Negociação",Tb_RegistroVendedores[[#This Row],[Fase]]="Venda"),"Sim","Não")</f>
        <v>Sim</v>
      </c>
      <c r="H131" t="str">
        <f>IF(OR(Tb_RegistroVendedores[[#This Row],[Fase]]="Negociação",Tb_RegistroVendedores[[#This Row],[Fase]]="Venda"),"Sim","Não")</f>
        <v>Sim</v>
      </c>
      <c r="I131" t="str">
        <f>IF(OR(Tb_RegistroVendedores[[#This Row],[Fase]]="Venda"),"Sim","Não")</f>
        <v>Sim</v>
      </c>
    </row>
    <row r="132" spans="2:9" x14ac:dyDescent="0.3">
      <c r="B132" s="1">
        <v>44690</v>
      </c>
      <c r="C132" t="s">
        <v>9</v>
      </c>
      <c r="D132" s="2">
        <v>34708</v>
      </c>
      <c r="E132" t="s">
        <v>17</v>
      </c>
      <c r="F13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32" t="str">
        <f>IF(OR(Tb_RegistroVendedores[[#This Row],[Fase]]="Envio de Proposta",Tb_RegistroVendedores[[#This Row],[Fase]]="Negociação",Tb_RegistroVendedores[[#This Row],[Fase]]="Venda"),"Sim","Não")</f>
        <v>Não</v>
      </c>
      <c r="H132" t="str">
        <f>IF(OR(Tb_RegistroVendedores[[#This Row],[Fase]]="Negociação",Tb_RegistroVendedores[[#This Row],[Fase]]="Venda"),"Sim","Não")</f>
        <v>Não</v>
      </c>
      <c r="I132" t="str">
        <f>IF(OR(Tb_RegistroVendedores[[#This Row],[Fase]]="Venda"),"Sim","Não")</f>
        <v>Não</v>
      </c>
    </row>
    <row r="133" spans="2:9" x14ac:dyDescent="0.3">
      <c r="B133" s="1">
        <v>44694</v>
      </c>
      <c r="C133" t="s">
        <v>3</v>
      </c>
      <c r="D133" s="2">
        <v>55857</v>
      </c>
      <c r="E133" t="s">
        <v>16</v>
      </c>
      <c r="F13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33" t="str">
        <f>IF(OR(Tb_RegistroVendedores[[#This Row],[Fase]]="Envio de Proposta",Tb_RegistroVendedores[[#This Row],[Fase]]="Negociação",Tb_RegistroVendedores[[#This Row],[Fase]]="Venda"),"Sim","Não")</f>
        <v>Sim</v>
      </c>
      <c r="H133" t="str">
        <f>IF(OR(Tb_RegistroVendedores[[#This Row],[Fase]]="Negociação",Tb_RegistroVendedores[[#This Row],[Fase]]="Venda"),"Sim","Não")</f>
        <v>Sim</v>
      </c>
      <c r="I133" t="str">
        <f>IF(OR(Tb_RegistroVendedores[[#This Row],[Fase]]="Venda"),"Sim","Não")</f>
        <v>Não</v>
      </c>
    </row>
    <row r="134" spans="2:9" x14ac:dyDescent="0.3">
      <c r="B134" s="1">
        <v>44696</v>
      </c>
      <c r="C134" t="s">
        <v>4</v>
      </c>
      <c r="D134" s="2">
        <v>54648</v>
      </c>
      <c r="E134" t="s">
        <v>18</v>
      </c>
      <c r="F13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34" t="str">
        <f>IF(OR(Tb_RegistroVendedores[[#This Row],[Fase]]="Envio de Proposta",Tb_RegistroVendedores[[#This Row],[Fase]]="Negociação",Tb_RegistroVendedores[[#This Row],[Fase]]="Venda"),"Sim","Não")</f>
        <v>Sim</v>
      </c>
      <c r="H134" t="str">
        <f>IF(OR(Tb_RegistroVendedores[[#This Row],[Fase]]="Negociação",Tb_RegistroVendedores[[#This Row],[Fase]]="Venda"),"Sim","Não")</f>
        <v>Não</v>
      </c>
      <c r="I134" t="str">
        <f>IF(OR(Tb_RegistroVendedores[[#This Row],[Fase]]="Venda"),"Sim","Não")</f>
        <v>Não</v>
      </c>
    </row>
    <row r="135" spans="2:9" x14ac:dyDescent="0.3">
      <c r="B135" s="1">
        <v>44696</v>
      </c>
      <c r="C135" t="s">
        <v>8</v>
      </c>
      <c r="D135" s="2">
        <v>35816</v>
      </c>
      <c r="E135" t="s">
        <v>17</v>
      </c>
      <c r="F13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35" t="str">
        <f>IF(OR(Tb_RegistroVendedores[[#This Row],[Fase]]="Envio de Proposta",Tb_RegistroVendedores[[#This Row],[Fase]]="Negociação",Tb_RegistroVendedores[[#This Row],[Fase]]="Venda"),"Sim","Não")</f>
        <v>Não</v>
      </c>
      <c r="H135" t="str">
        <f>IF(OR(Tb_RegistroVendedores[[#This Row],[Fase]]="Negociação",Tb_RegistroVendedores[[#This Row],[Fase]]="Venda"),"Sim","Não")</f>
        <v>Não</v>
      </c>
      <c r="I135" t="str">
        <f>IF(OR(Tb_RegistroVendedores[[#This Row],[Fase]]="Venda"),"Sim","Não")</f>
        <v>Não</v>
      </c>
    </row>
    <row r="136" spans="2:9" x14ac:dyDescent="0.3">
      <c r="B136" s="1">
        <v>44697</v>
      </c>
      <c r="C136" t="s">
        <v>7</v>
      </c>
      <c r="D136" s="2">
        <v>68196</v>
      </c>
      <c r="E136" t="s">
        <v>16</v>
      </c>
      <c r="F13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36" t="str">
        <f>IF(OR(Tb_RegistroVendedores[[#This Row],[Fase]]="Envio de Proposta",Tb_RegistroVendedores[[#This Row],[Fase]]="Negociação",Tb_RegistroVendedores[[#This Row],[Fase]]="Venda"),"Sim","Não")</f>
        <v>Sim</v>
      </c>
      <c r="H136" t="str">
        <f>IF(OR(Tb_RegistroVendedores[[#This Row],[Fase]]="Negociação",Tb_RegistroVendedores[[#This Row],[Fase]]="Venda"),"Sim","Não")</f>
        <v>Sim</v>
      </c>
      <c r="I136" t="str">
        <f>IF(OR(Tb_RegistroVendedores[[#This Row],[Fase]]="Venda"),"Sim","Não")</f>
        <v>Não</v>
      </c>
    </row>
    <row r="137" spans="2:9" x14ac:dyDescent="0.3">
      <c r="B137" s="1">
        <v>44698</v>
      </c>
      <c r="C137" t="s">
        <v>4</v>
      </c>
      <c r="D137" s="2">
        <v>75636</v>
      </c>
      <c r="E137" t="s">
        <v>19</v>
      </c>
      <c r="F13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37" t="str">
        <f>IF(OR(Tb_RegistroVendedores[[#This Row],[Fase]]="Envio de Proposta",Tb_RegistroVendedores[[#This Row],[Fase]]="Negociação",Tb_RegistroVendedores[[#This Row],[Fase]]="Venda"),"Sim","Não")</f>
        <v>Sim</v>
      </c>
      <c r="H137" t="str">
        <f>IF(OR(Tb_RegistroVendedores[[#This Row],[Fase]]="Negociação",Tb_RegistroVendedores[[#This Row],[Fase]]="Venda"),"Sim","Não")</f>
        <v>Sim</v>
      </c>
      <c r="I137" t="str">
        <f>IF(OR(Tb_RegistroVendedores[[#This Row],[Fase]]="Venda"),"Sim","Não")</f>
        <v>Sim</v>
      </c>
    </row>
    <row r="138" spans="2:9" x14ac:dyDescent="0.3">
      <c r="B138" s="1">
        <v>44698</v>
      </c>
      <c r="C138" t="s">
        <v>3</v>
      </c>
      <c r="D138" s="2">
        <v>29476</v>
      </c>
      <c r="E138" t="s">
        <v>18</v>
      </c>
      <c r="F13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38" t="str">
        <f>IF(OR(Tb_RegistroVendedores[[#This Row],[Fase]]="Envio de Proposta",Tb_RegistroVendedores[[#This Row],[Fase]]="Negociação",Tb_RegistroVendedores[[#This Row],[Fase]]="Venda"),"Sim","Não")</f>
        <v>Sim</v>
      </c>
      <c r="H138" t="str">
        <f>IF(OR(Tb_RegistroVendedores[[#This Row],[Fase]]="Negociação",Tb_RegistroVendedores[[#This Row],[Fase]]="Venda"),"Sim","Não")</f>
        <v>Não</v>
      </c>
      <c r="I138" t="str">
        <f>IF(OR(Tb_RegistroVendedores[[#This Row],[Fase]]="Venda"),"Sim","Não")</f>
        <v>Não</v>
      </c>
    </row>
    <row r="139" spans="2:9" x14ac:dyDescent="0.3">
      <c r="B139" s="1">
        <v>44698</v>
      </c>
      <c r="C139" t="s">
        <v>3</v>
      </c>
      <c r="D139" s="2">
        <v>58758</v>
      </c>
      <c r="E139" t="s">
        <v>19</v>
      </c>
      <c r="F13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39" t="str">
        <f>IF(OR(Tb_RegistroVendedores[[#This Row],[Fase]]="Envio de Proposta",Tb_RegistroVendedores[[#This Row],[Fase]]="Negociação",Tb_RegistroVendedores[[#This Row],[Fase]]="Venda"),"Sim","Não")</f>
        <v>Sim</v>
      </c>
      <c r="H139" t="str">
        <f>IF(OR(Tb_RegistroVendedores[[#This Row],[Fase]]="Negociação",Tb_RegistroVendedores[[#This Row],[Fase]]="Venda"),"Sim","Não")</f>
        <v>Sim</v>
      </c>
      <c r="I139" t="str">
        <f>IF(OR(Tb_RegistroVendedores[[#This Row],[Fase]]="Venda"),"Sim","Não")</f>
        <v>Sim</v>
      </c>
    </row>
    <row r="140" spans="2:9" x14ac:dyDescent="0.3">
      <c r="B140" s="1">
        <v>44699</v>
      </c>
      <c r="C140" t="s">
        <v>7</v>
      </c>
      <c r="D140" s="2">
        <v>72106</v>
      </c>
      <c r="E140" t="s">
        <v>17</v>
      </c>
      <c r="F14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40" t="str">
        <f>IF(OR(Tb_RegistroVendedores[[#This Row],[Fase]]="Envio de Proposta",Tb_RegistroVendedores[[#This Row],[Fase]]="Negociação",Tb_RegistroVendedores[[#This Row],[Fase]]="Venda"),"Sim","Não")</f>
        <v>Não</v>
      </c>
      <c r="H140" t="str">
        <f>IF(OR(Tb_RegistroVendedores[[#This Row],[Fase]]="Negociação",Tb_RegistroVendedores[[#This Row],[Fase]]="Venda"),"Sim","Não")</f>
        <v>Não</v>
      </c>
      <c r="I140" t="str">
        <f>IF(OR(Tb_RegistroVendedores[[#This Row],[Fase]]="Venda"),"Sim","Não")</f>
        <v>Não</v>
      </c>
    </row>
    <row r="141" spans="2:9" x14ac:dyDescent="0.3">
      <c r="B141" s="1">
        <v>44699</v>
      </c>
      <c r="C141" t="s">
        <v>9</v>
      </c>
      <c r="D141" s="2">
        <v>97945</v>
      </c>
      <c r="E141" t="s">
        <v>19</v>
      </c>
      <c r="F14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41" t="str">
        <f>IF(OR(Tb_RegistroVendedores[[#This Row],[Fase]]="Envio de Proposta",Tb_RegistroVendedores[[#This Row],[Fase]]="Negociação",Tb_RegistroVendedores[[#This Row],[Fase]]="Venda"),"Sim","Não")</f>
        <v>Sim</v>
      </c>
      <c r="H141" t="str">
        <f>IF(OR(Tb_RegistroVendedores[[#This Row],[Fase]]="Negociação",Tb_RegistroVendedores[[#This Row],[Fase]]="Venda"),"Sim","Não")</f>
        <v>Sim</v>
      </c>
      <c r="I141" t="str">
        <f>IF(OR(Tb_RegistroVendedores[[#This Row],[Fase]]="Venda"),"Sim","Não")</f>
        <v>Sim</v>
      </c>
    </row>
    <row r="142" spans="2:9" x14ac:dyDescent="0.3">
      <c r="B142" s="1">
        <v>44699</v>
      </c>
      <c r="C142" t="s">
        <v>3</v>
      </c>
      <c r="D142" s="2">
        <v>72014</v>
      </c>
      <c r="E142" t="s">
        <v>19</v>
      </c>
      <c r="F14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42" t="str">
        <f>IF(OR(Tb_RegistroVendedores[[#This Row],[Fase]]="Envio de Proposta",Tb_RegistroVendedores[[#This Row],[Fase]]="Negociação",Tb_RegistroVendedores[[#This Row],[Fase]]="Venda"),"Sim","Não")</f>
        <v>Sim</v>
      </c>
      <c r="H142" t="str">
        <f>IF(OR(Tb_RegistroVendedores[[#This Row],[Fase]]="Negociação",Tb_RegistroVendedores[[#This Row],[Fase]]="Venda"),"Sim","Não")</f>
        <v>Sim</v>
      </c>
      <c r="I142" t="str">
        <f>IF(OR(Tb_RegistroVendedores[[#This Row],[Fase]]="Venda"),"Sim","Não")</f>
        <v>Sim</v>
      </c>
    </row>
    <row r="143" spans="2:9" x14ac:dyDescent="0.3">
      <c r="B143" s="1">
        <v>44700</v>
      </c>
      <c r="C143" t="s">
        <v>8</v>
      </c>
      <c r="D143" s="2">
        <v>76893</v>
      </c>
      <c r="E143" t="s">
        <v>18</v>
      </c>
      <c r="F14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43" t="str">
        <f>IF(OR(Tb_RegistroVendedores[[#This Row],[Fase]]="Envio de Proposta",Tb_RegistroVendedores[[#This Row],[Fase]]="Negociação",Tb_RegistroVendedores[[#This Row],[Fase]]="Venda"),"Sim","Não")</f>
        <v>Sim</v>
      </c>
      <c r="H143" t="str">
        <f>IF(OR(Tb_RegistroVendedores[[#This Row],[Fase]]="Negociação",Tb_RegistroVendedores[[#This Row],[Fase]]="Venda"),"Sim","Não")</f>
        <v>Não</v>
      </c>
      <c r="I143" t="str">
        <f>IF(OR(Tb_RegistroVendedores[[#This Row],[Fase]]="Venda"),"Sim","Não")</f>
        <v>Não</v>
      </c>
    </row>
    <row r="144" spans="2:9" x14ac:dyDescent="0.3">
      <c r="B144" s="1">
        <v>44700</v>
      </c>
      <c r="C144" t="s">
        <v>9</v>
      </c>
      <c r="D144" s="2">
        <v>36048</v>
      </c>
      <c r="E144" t="s">
        <v>17</v>
      </c>
      <c r="F14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44" t="str">
        <f>IF(OR(Tb_RegistroVendedores[[#This Row],[Fase]]="Envio de Proposta",Tb_RegistroVendedores[[#This Row],[Fase]]="Negociação",Tb_RegistroVendedores[[#This Row],[Fase]]="Venda"),"Sim","Não")</f>
        <v>Não</v>
      </c>
      <c r="H144" t="str">
        <f>IF(OR(Tb_RegistroVendedores[[#This Row],[Fase]]="Negociação",Tb_RegistroVendedores[[#This Row],[Fase]]="Venda"),"Sim","Não")</f>
        <v>Não</v>
      </c>
      <c r="I144" t="str">
        <f>IF(OR(Tb_RegistroVendedores[[#This Row],[Fase]]="Venda"),"Sim","Não")</f>
        <v>Não</v>
      </c>
    </row>
    <row r="145" spans="2:9" x14ac:dyDescent="0.3">
      <c r="B145" s="1">
        <v>44701</v>
      </c>
      <c r="C145" t="s">
        <v>7</v>
      </c>
      <c r="D145" s="2">
        <v>51421</v>
      </c>
      <c r="E145" t="s">
        <v>18</v>
      </c>
      <c r="F14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45" t="str">
        <f>IF(OR(Tb_RegistroVendedores[[#This Row],[Fase]]="Envio de Proposta",Tb_RegistroVendedores[[#This Row],[Fase]]="Negociação",Tb_RegistroVendedores[[#This Row],[Fase]]="Venda"),"Sim","Não")</f>
        <v>Sim</v>
      </c>
      <c r="H145" t="str">
        <f>IF(OR(Tb_RegistroVendedores[[#This Row],[Fase]]="Negociação",Tb_RegistroVendedores[[#This Row],[Fase]]="Venda"),"Sim","Não")</f>
        <v>Não</v>
      </c>
      <c r="I145" t="str">
        <f>IF(OR(Tb_RegistroVendedores[[#This Row],[Fase]]="Venda"),"Sim","Não")</f>
        <v>Não</v>
      </c>
    </row>
    <row r="146" spans="2:9" x14ac:dyDescent="0.3">
      <c r="B146" s="1">
        <v>44702</v>
      </c>
      <c r="C146" t="s">
        <v>6</v>
      </c>
      <c r="D146" s="2">
        <v>30802</v>
      </c>
      <c r="E146" t="s">
        <v>16</v>
      </c>
      <c r="F14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46" t="str">
        <f>IF(OR(Tb_RegistroVendedores[[#This Row],[Fase]]="Envio de Proposta",Tb_RegistroVendedores[[#This Row],[Fase]]="Negociação",Tb_RegistroVendedores[[#This Row],[Fase]]="Venda"),"Sim","Não")</f>
        <v>Sim</v>
      </c>
      <c r="H146" t="str">
        <f>IF(OR(Tb_RegistroVendedores[[#This Row],[Fase]]="Negociação",Tb_RegistroVendedores[[#This Row],[Fase]]="Venda"),"Sim","Não")</f>
        <v>Sim</v>
      </c>
      <c r="I146" t="str">
        <f>IF(OR(Tb_RegistroVendedores[[#This Row],[Fase]]="Venda"),"Sim","Não")</f>
        <v>Não</v>
      </c>
    </row>
    <row r="147" spans="2:9" x14ac:dyDescent="0.3">
      <c r="B147" s="1">
        <v>44702</v>
      </c>
      <c r="C147" t="s">
        <v>7</v>
      </c>
      <c r="D147" s="2">
        <v>66232</v>
      </c>
      <c r="E147" t="s">
        <v>18</v>
      </c>
      <c r="F14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47" t="str">
        <f>IF(OR(Tb_RegistroVendedores[[#This Row],[Fase]]="Envio de Proposta",Tb_RegistroVendedores[[#This Row],[Fase]]="Negociação",Tb_RegistroVendedores[[#This Row],[Fase]]="Venda"),"Sim","Não")</f>
        <v>Sim</v>
      </c>
      <c r="H147" t="str">
        <f>IF(OR(Tb_RegistroVendedores[[#This Row],[Fase]]="Negociação",Tb_RegistroVendedores[[#This Row],[Fase]]="Venda"),"Sim","Não")</f>
        <v>Não</v>
      </c>
      <c r="I147" t="str">
        <f>IF(OR(Tb_RegistroVendedores[[#This Row],[Fase]]="Venda"),"Sim","Não")</f>
        <v>Não</v>
      </c>
    </row>
    <row r="148" spans="2:9" x14ac:dyDescent="0.3">
      <c r="B148" s="1">
        <v>44703</v>
      </c>
      <c r="C148" t="s">
        <v>7</v>
      </c>
      <c r="D148" s="2">
        <v>48852</v>
      </c>
      <c r="E148" t="s">
        <v>19</v>
      </c>
      <c r="F14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48" t="str">
        <f>IF(OR(Tb_RegistroVendedores[[#This Row],[Fase]]="Envio de Proposta",Tb_RegistroVendedores[[#This Row],[Fase]]="Negociação",Tb_RegistroVendedores[[#This Row],[Fase]]="Venda"),"Sim","Não")</f>
        <v>Sim</v>
      </c>
      <c r="H148" t="str">
        <f>IF(OR(Tb_RegistroVendedores[[#This Row],[Fase]]="Negociação",Tb_RegistroVendedores[[#This Row],[Fase]]="Venda"),"Sim","Não")</f>
        <v>Sim</v>
      </c>
      <c r="I148" t="str">
        <f>IF(OR(Tb_RegistroVendedores[[#This Row],[Fase]]="Venda"),"Sim","Não")</f>
        <v>Sim</v>
      </c>
    </row>
    <row r="149" spans="2:9" x14ac:dyDescent="0.3">
      <c r="B149" s="1">
        <v>44703</v>
      </c>
      <c r="C149" t="s">
        <v>4</v>
      </c>
      <c r="D149" s="2">
        <v>71419</v>
      </c>
      <c r="E149" t="s">
        <v>16</v>
      </c>
      <c r="F14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49" t="str">
        <f>IF(OR(Tb_RegistroVendedores[[#This Row],[Fase]]="Envio de Proposta",Tb_RegistroVendedores[[#This Row],[Fase]]="Negociação",Tb_RegistroVendedores[[#This Row],[Fase]]="Venda"),"Sim","Não")</f>
        <v>Sim</v>
      </c>
      <c r="H149" t="str">
        <f>IF(OR(Tb_RegistroVendedores[[#This Row],[Fase]]="Negociação",Tb_RegistroVendedores[[#This Row],[Fase]]="Venda"),"Sim","Não")</f>
        <v>Sim</v>
      </c>
      <c r="I149" t="str">
        <f>IF(OR(Tb_RegistroVendedores[[#This Row],[Fase]]="Venda"),"Sim","Não")</f>
        <v>Não</v>
      </c>
    </row>
    <row r="150" spans="2:9" x14ac:dyDescent="0.3">
      <c r="B150" s="1">
        <v>44705</v>
      </c>
      <c r="C150" t="s">
        <v>6</v>
      </c>
      <c r="D150" s="2">
        <v>31351</v>
      </c>
      <c r="E150" t="s">
        <v>19</v>
      </c>
      <c r="F15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50" t="str">
        <f>IF(OR(Tb_RegistroVendedores[[#This Row],[Fase]]="Envio de Proposta",Tb_RegistroVendedores[[#This Row],[Fase]]="Negociação",Tb_RegistroVendedores[[#This Row],[Fase]]="Venda"),"Sim","Não")</f>
        <v>Sim</v>
      </c>
      <c r="H150" t="str">
        <f>IF(OR(Tb_RegistroVendedores[[#This Row],[Fase]]="Negociação",Tb_RegistroVendedores[[#This Row],[Fase]]="Venda"),"Sim","Não")</f>
        <v>Sim</v>
      </c>
      <c r="I150" t="str">
        <f>IF(OR(Tb_RegistroVendedores[[#This Row],[Fase]]="Venda"),"Sim","Não")</f>
        <v>Sim</v>
      </c>
    </row>
    <row r="151" spans="2:9" x14ac:dyDescent="0.3">
      <c r="B151" s="1">
        <v>44705</v>
      </c>
      <c r="C151" t="s">
        <v>4</v>
      </c>
      <c r="D151" s="2">
        <v>36604</v>
      </c>
      <c r="E151" t="s">
        <v>17</v>
      </c>
      <c r="F15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51" t="str">
        <f>IF(OR(Tb_RegistroVendedores[[#This Row],[Fase]]="Envio de Proposta",Tb_RegistroVendedores[[#This Row],[Fase]]="Negociação",Tb_RegistroVendedores[[#This Row],[Fase]]="Venda"),"Sim","Não")</f>
        <v>Não</v>
      </c>
      <c r="H151" t="str">
        <f>IF(OR(Tb_RegistroVendedores[[#This Row],[Fase]]="Negociação",Tb_RegistroVendedores[[#This Row],[Fase]]="Venda"),"Sim","Não")</f>
        <v>Não</v>
      </c>
      <c r="I151" t="str">
        <f>IF(OR(Tb_RegistroVendedores[[#This Row],[Fase]]="Venda"),"Sim","Não")</f>
        <v>Não</v>
      </c>
    </row>
    <row r="152" spans="2:9" x14ac:dyDescent="0.3">
      <c r="B152" s="1">
        <v>44706</v>
      </c>
      <c r="C152" t="s">
        <v>8</v>
      </c>
      <c r="D152" s="2">
        <v>47248</v>
      </c>
      <c r="E152" t="s">
        <v>19</v>
      </c>
      <c r="F15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52" t="str">
        <f>IF(OR(Tb_RegistroVendedores[[#This Row],[Fase]]="Envio de Proposta",Tb_RegistroVendedores[[#This Row],[Fase]]="Negociação",Tb_RegistroVendedores[[#This Row],[Fase]]="Venda"),"Sim","Não")</f>
        <v>Sim</v>
      </c>
      <c r="H152" t="str">
        <f>IF(OR(Tb_RegistroVendedores[[#This Row],[Fase]]="Negociação",Tb_RegistroVendedores[[#This Row],[Fase]]="Venda"),"Sim","Não")</f>
        <v>Sim</v>
      </c>
      <c r="I152" t="str">
        <f>IF(OR(Tb_RegistroVendedores[[#This Row],[Fase]]="Venda"),"Sim","Não")</f>
        <v>Sim</v>
      </c>
    </row>
    <row r="153" spans="2:9" x14ac:dyDescent="0.3">
      <c r="B153" s="1">
        <v>44707</v>
      </c>
      <c r="C153" t="s">
        <v>5</v>
      </c>
      <c r="D153" s="2">
        <v>24069</v>
      </c>
      <c r="E153" t="s">
        <v>19</v>
      </c>
      <c r="F15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53" t="str">
        <f>IF(OR(Tb_RegistroVendedores[[#This Row],[Fase]]="Envio de Proposta",Tb_RegistroVendedores[[#This Row],[Fase]]="Negociação",Tb_RegistroVendedores[[#This Row],[Fase]]="Venda"),"Sim","Não")</f>
        <v>Sim</v>
      </c>
      <c r="H153" t="str">
        <f>IF(OR(Tb_RegistroVendedores[[#This Row],[Fase]]="Negociação",Tb_RegistroVendedores[[#This Row],[Fase]]="Venda"),"Sim","Não")</f>
        <v>Sim</v>
      </c>
      <c r="I153" t="str">
        <f>IF(OR(Tb_RegistroVendedores[[#This Row],[Fase]]="Venda"),"Sim","Não")</f>
        <v>Sim</v>
      </c>
    </row>
    <row r="154" spans="2:9" x14ac:dyDescent="0.3">
      <c r="B154" s="1">
        <v>44707</v>
      </c>
      <c r="C154" t="s">
        <v>5</v>
      </c>
      <c r="D154" s="2">
        <v>37019</v>
      </c>
      <c r="E154" t="s">
        <v>16</v>
      </c>
      <c r="F15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54" t="str">
        <f>IF(OR(Tb_RegistroVendedores[[#This Row],[Fase]]="Envio de Proposta",Tb_RegistroVendedores[[#This Row],[Fase]]="Negociação",Tb_RegistroVendedores[[#This Row],[Fase]]="Venda"),"Sim","Não")</f>
        <v>Sim</v>
      </c>
      <c r="H154" t="str">
        <f>IF(OR(Tb_RegistroVendedores[[#This Row],[Fase]]="Negociação",Tb_RegistroVendedores[[#This Row],[Fase]]="Venda"),"Sim","Não")</f>
        <v>Sim</v>
      </c>
      <c r="I154" t="str">
        <f>IF(OR(Tb_RegistroVendedores[[#This Row],[Fase]]="Venda"),"Sim","Não")</f>
        <v>Não</v>
      </c>
    </row>
    <row r="155" spans="2:9" x14ac:dyDescent="0.3">
      <c r="B155" s="1">
        <v>44709</v>
      </c>
      <c r="C155" t="s">
        <v>8</v>
      </c>
      <c r="D155" s="2">
        <v>76188</v>
      </c>
      <c r="E155" t="s">
        <v>18</v>
      </c>
      <c r="F15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55" t="str">
        <f>IF(OR(Tb_RegistroVendedores[[#This Row],[Fase]]="Envio de Proposta",Tb_RegistroVendedores[[#This Row],[Fase]]="Negociação",Tb_RegistroVendedores[[#This Row],[Fase]]="Venda"),"Sim","Não")</f>
        <v>Sim</v>
      </c>
      <c r="H155" t="str">
        <f>IF(OR(Tb_RegistroVendedores[[#This Row],[Fase]]="Negociação",Tb_RegistroVendedores[[#This Row],[Fase]]="Venda"),"Sim","Não")</f>
        <v>Não</v>
      </c>
      <c r="I155" t="str">
        <f>IF(OR(Tb_RegistroVendedores[[#This Row],[Fase]]="Venda"),"Sim","Não")</f>
        <v>Não</v>
      </c>
    </row>
    <row r="156" spans="2:9" x14ac:dyDescent="0.3">
      <c r="B156" s="1">
        <v>44710</v>
      </c>
      <c r="C156" t="s">
        <v>10</v>
      </c>
      <c r="D156" s="2">
        <v>24746</v>
      </c>
      <c r="E156" t="s">
        <v>19</v>
      </c>
      <c r="F15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56" t="str">
        <f>IF(OR(Tb_RegistroVendedores[[#This Row],[Fase]]="Envio de Proposta",Tb_RegistroVendedores[[#This Row],[Fase]]="Negociação",Tb_RegistroVendedores[[#This Row],[Fase]]="Venda"),"Sim","Não")</f>
        <v>Sim</v>
      </c>
      <c r="H156" t="str">
        <f>IF(OR(Tb_RegistroVendedores[[#This Row],[Fase]]="Negociação",Tb_RegistroVendedores[[#This Row],[Fase]]="Venda"),"Sim","Não")</f>
        <v>Sim</v>
      </c>
      <c r="I156" t="str">
        <f>IF(OR(Tb_RegistroVendedores[[#This Row],[Fase]]="Venda"),"Sim","Não")</f>
        <v>Sim</v>
      </c>
    </row>
    <row r="157" spans="2:9" x14ac:dyDescent="0.3">
      <c r="B157" s="1">
        <v>44712</v>
      </c>
      <c r="C157" t="s">
        <v>5</v>
      </c>
      <c r="D157" s="2">
        <v>50804</v>
      </c>
      <c r="E157" t="s">
        <v>16</v>
      </c>
      <c r="F15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57" t="str">
        <f>IF(OR(Tb_RegistroVendedores[[#This Row],[Fase]]="Envio de Proposta",Tb_RegistroVendedores[[#This Row],[Fase]]="Negociação",Tb_RegistroVendedores[[#This Row],[Fase]]="Venda"),"Sim","Não")</f>
        <v>Sim</v>
      </c>
      <c r="H157" t="str">
        <f>IF(OR(Tb_RegistroVendedores[[#This Row],[Fase]]="Negociação",Tb_RegistroVendedores[[#This Row],[Fase]]="Venda"),"Sim","Não")</f>
        <v>Sim</v>
      </c>
      <c r="I157" t="str">
        <f>IF(OR(Tb_RegistroVendedores[[#This Row],[Fase]]="Venda"),"Sim","Não")</f>
        <v>Não</v>
      </c>
    </row>
    <row r="158" spans="2:9" x14ac:dyDescent="0.3">
      <c r="B158" s="1">
        <v>44712</v>
      </c>
      <c r="C158" t="s">
        <v>8</v>
      </c>
      <c r="D158" s="2">
        <v>71897</v>
      </c>
      <c r="E158" t="s">
        <v>17</v>
      </c>
      <c r="F15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58" t="str">
        <f>IF(OR(Tb_RegistroVendedores[[#This Row],[Fase]]="Envio de Proposta",Tb_RegistroVendedores[[#This Row],[Fase]]="Negociação",Tb_RegistroVendedores[[#This Row],[Fase]]="Venda"),"Sim","Não")</f>
        <v>Não</v>
      </c>
      <c r="H158" t="str">
        <f>IF(OR(Tb_RegistroVendedores[[#This Row],[Fase]]="Negociação",Tb_RegistroVendedores[[#This Row],[Fase]]="Venda"),"Sim","Não")</f>
        <v>Não</v>
      </c>
      <c r="I158" t="str">
        <f>IF(OR(Tb_RegistroVendedores[[#This Row],[Fase]]="Venda"),"Sim","Não")</f>
        <v>Não</v>
      </c>
    </row>
    <row r="159" spans="2:9" x14ac:dyDescent="0.3">
      <c r="B159" s="1">
        <v>44713</v>
      </c>
      <c r="C159" t="s">
        <v>7</v>
      </c>
      <c r="D159" s="2">
        <v>94570</v>
      </c>
      <c r="E159" t="s">
        <v>19</v>
      </c>
      <c r="F15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59" t="str">
        <f>IF(OR(Tb_RegistroVendedores[[#This Row],[Fase]]="Envio de Proposta",Tb_RegistroVendedores[[#This Row],[Fase]]="Negociação",Tb_RegistroVendedores[[#This Row],[Fase]]="Venda"),"Sim","Não")</f>
        <v>Sim</v>
      </c>
      <c r="H159" t="str">
        <f>IF(OR(Tb_RegistroVendedores[[#This Row],[Fase]]="Negociação",Tb_RegistroVendedores[[#This Row],[Fase]]="Venda"),"Sim","Não")</f>
        <v>Sim</v>
      </c>
      <c r="I159" t="str">
        <f>IF(OR(Tb_RegistroVendedores[[#This Row],[Fase]]="Venda"),"Sim","Não")</f>
        <v>Sim</v>
      </c>
    </row>
    <row r="160" spans="2:9" x14ac:dyDescent="0.3">
      <c r="B160" s="1">
        <v>44713</v>
      </c>
      <c r="C160" t="s">
        <v>9</v>
      </c>
      <c r="D160" s="2">
        <v>67004</v>
      </c>
      <c r="E160" t="s">
        <v>19</v>
      </c>
      <c r="F16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60" t="str">
        <f>IF(OR(Tb_RegistroVendedores[[#This Row],[Fase]]="Envio de Proposta",Tb_RegistroVendedores[[#This Row],[Fase]]="Negociação",Tb_RegistroVendedores[[#This Row],[Fase]]="Venda"),"Sim","Não")</f>
        <v>Sim</v>
      </c>
      <c r="H160" t="str">
        <f>IF(OR(Tb_RegistroVendedores[[#This Row],[Fase]]="Negociação",Tb_RegistroVendedores[[#This Row],[Fase]]="Venda"),"Sim","Não")</f>
        <v>Sim</v>
      </c>
      <c r="I160" t="str">
        <f>IF(OR(Tb_RegistroVendedores[[#This Row],[Fase]]="Venda"),"Sim","Não")</f>
        <v>Sim</v>
      </c>
    </row>
    <row r="161" spans="2:9" x14ac:dyDescent="0.3">
      <c r="B161" s="1">
        <v>44714</v>
      </c>
      <c r="C161" t="s">
        <v>10</v>
      </c>
      <c r="D161" s="2">
        <v>88722</v>
      </c>
      <c r="E161" t="s">
        <v>17</v>
      </c>
      <c r="F16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61" t="str">
        <f>IF(OR(Tb_RegistroVendedores[[#This Row],[Fase]]="Envio de Proposta",Tb_RegistroVendedores[[#This Row],[Fase]]="Negociação",Tb_RegistroVendedores[[#This Row],[Fase]]="Venda"),"Sim","Não")</f>
        <v>Não</v>
      </c>
      <c r="H161" t="str">
        <f>IF(OR(Tb_RegistroVendedores[[#This Row],[Fase]]="Negociação",Tb_RegistroVendedores[[#This Row],[Fase]]="Venda"),"Sim","Não")</f>
        <v>Não</v>
      </c>
      <c r="I161" t="str">
        <f>IF(OR(Tb_RegistroVendedores[[#This Row],[Fase]]="Venda"),"Sim","Não")</f>
        <v>Não</v>
      </c>
    </row>
    <row r="162" spans="2:9" x14ac:dyDescent="0.3">
      <c r="B162" s="1">
        <v>44719</v>
      </c>
      <c r="C162" t="s">
        <v>3</v>
      </c>
      <c r="D162" s="2">
        <v>42287</v>
      </c>
      <c r="E162" t="s">
        <v>18</v>
      </c>
      <c r="F16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62" t="str">
        <f>IF(OR(Tb_RegistroVendedores[[#This Row],[Fase]]="Envio de Proposta",Tb_RegistroVendedores[[#This Row],[Fase]]="Negociação",Tb_RegistroVendedores[[#This Row],[Fase]]="Venda"),"Sim","Não")</f>
        <v>Sim</v>
      </c>
      <c r="H162" t="str">
        <f>IF(OR(Tb_RegistroVendedores[[#This Row],[Fase]]="Negociação",Tb_RegistroVendedores[[#This Row],[Fase]]="Venda"),"Sim","Não")</f>
        <v>Não</v>
      </c>
      <c r="I162" t="str">
        <f>IF(OR(Tb_RegistroVendedores[[#This Row],[Fase]]="Venda"),"Sim","Não")</f>
        <v>Não</v>
      </c>
    </row>
    <row r="163" spans="2:9" x14ac:dyDescent="0.3">
      <c r="B163" s="1">
        <v>44719</v>
      </c>
      <c r="C163" t="s">
        <v>10</v>
      </c>
      <c r="D163" s="2">
        <v>38485</v>
      </c>
      <c r="E163" t="s">
        <v>18</v>
      </c>
      <c r="F16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63" t="str">
        <f>IF(OR(Tb_RegistroVendedores[[#This Row],[Fase]]="Envio de Proposta",Tb_RegistroVendedores[[#This Row],[Fase]]="Negociação",Tb_RegistroVendedores[[#This Row],[Fase]]="Venda"),"Sim","Não")</f>
        <v>Sim</v>
      </c>
      <c r="H163" t="str">
        <f>IF(OR(Tb_RegistroVendedores[[#This Row],[Fase]]="Negociação",Tb_RegistroVendedores[[#This Row],[Fase]]="Venda"),"Sim","Não")</f>
        <v>Não</v>
      </c>
      <c r="I163" t="str">
        <f>IF(OR(Tb_RegistroVendedores[[#This Row],[Fase]]="Venda"),"Sim","Não")</f>
        <v>Não</v>
      </c>
    </row>
    <row r="164" spans="2:9" x14ac:dyDescent="0.3">
      <c r="B164" s="1">
        <v>44721</v>
      </c>
      <c r="C164" t="s">
        <v>9</v>
      </c>
      <c r="D164" s="2">
        <v>43371</v>
      </c>
      <c r="E164" t="s">
        <v>18</v>
      </c>
      <c r="F16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64" t="str">
        <f>IF(OR(Tb_RegistroVendedores[[#This Row],[Fase]]="Envio de Proposta",Tb_RegistroVendedores[[#This Row],[Fase]]="Negociação",Tb_RegistroVendedores[[#This Row],[Fase]]="Venda"),"Sim","Não")</f>
        <v>Sim</v>
      </c>
      <c r="H164" t="str">
        <f>IF(OR(Tb_RegistroVendedores[[#This Row],[Fase]]="Negociação",Tb_RegistroVendedores[[#This Row],[Fase]]="Venda"),"Sim","Não")</f>
        <v>Não</v>
      </c>
      <c r="I164" t="str">
        <f>IF(OR(Tb_RegistroVendedores[[#This Row],[Fase]]="Venda"),"Sim","Não")</f>
        <v>Não</v>
      </c>
    </row>
    <row r="165" spans="2:9" x14ac:dyDescent="0.3">
      <c r="B165" s="1">
        <v>44724</v>
      </c>
      <c r="C165" t="s">
        <v>9</v>
      </c>
      <c r="D165" s="2">
        <v>83290</v>
      </c>
      <c r="E165" t="s">
        <v>16</v>
      </c>
      <c r="F16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65" t="str">
        <f>IF(OR(Tb_RegistroVendedores[[#This Row],[Fase]]="Envio de Proposta",Tb_RegistroVendedores[[#This Row],[Fase]]="Negociação",Tb_RegistroVendedores[[#This Row],[Fase]]="Venda"),"Sim","Não")</f>
        <v>Sim</v>
      </c>
      <c r="H165" t="str">
        <f>IF(OR(Tb_RegistroVendedores[[#This Row],[Fase]]="Negociação",Tb_RegistroVendedores[[#This Row],[Fase]]="Venda"),"Sim","Não")</f>
        <v>Sim</v>
      </c>
      <c r="I165" t="str">
        <f>IF(OR(Tb_RegistroVendedores[[#This Row],[Fase]]="Venda"),"Sim","Não")</f>
        <v>Não</v>
      </c>
    </row>
    <row r="166" spans="2:9" x14ac:dyDescent="0.3">
      <c r="B166" s="1">
        <v>44724</v>
      </c>
      <c r="C166" t="s">
        <v>10</v>
      </c>
      <c r="D166" s="2">
        <v>93121</v>
      </c>
      <c r="E166" t="s">
        <v>17</v>
      </c>
      <c r="F16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66" t="str">
        <f>IF(OR(Tb_RegistroVendedores[[#This Row],[Fase]]="Envio de Proposta",Tb_RegistroVendedores[[#This Row],[Fase]]="Negociação",Tb_RegistroVendedores[[#This Row],[Fase]]="Venda"),"Sim","Não")</f>
        <v>Não</v>
      </c>
      <c r="H166" t="str">
        <f>IF(OR(Tb_RegistroVendedores[[#This Row],[Fase]]="Negociação",Tb_RegistroVendedores[[#This Row],[Fase]]="Venda"),"Sim","Não")</f>
        <v>Não</v>
      </c>
      <c r="I166" t="str">
        <f>IF(OR(Tb_RegistroVendedores[[#This Row],[Fase]]="Venda"),"Sim","Não")</f>
        <v>Não</v>
      </c>
    </row>
    <row r="167" spans="2:9" x14ac:dyDescent="0.3">
      <c r="B167" s="1">
        <v>44725</v>
      </c>
      <c r="C167" t="s">
        <v>6</v>
      </c>
      <c r="D167" s="2">
        <v>56589</v>
      </c>
      <c r="E167" t="s">
        <v>19</v>
      </c>
      <c r="F16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67" t="str">
        <f>IF(OR(Tb_RegistroVendedores[[#This Row],[Fase]]="Envio de Proposta",Tb_RegistroVendedores[[#This Row],[Fase]]="Negociação",Tb_RegistroVendedores[[#This Row],[Fase]]="Venda"),"Sim","Não")</f>
        <v>Sim</v>
      </c>
      <c r="H167" t="str">
        <f>IF(OR(Tb_RegistroVendedores[[#This Row],[Fase]]="Negociação",Tb_RegistroVendedores[[#This Row],[Fase]]="Venda"),"Sim","Não")</f>
        <v>Sim</v>
      </c>
      <c r="I167" t="str">
        <f>IF(OR(Tb_RegistroVendedores[[#This Row],[Fase]]="Venda"),"Sim","Não")</f>
        <v>Sim</v>
      </c>
    </row>
    <row r="168" spans="2:9" x14ac:dyDescent="0.3">
      <c r="B168" s="1">
        <v>44731</v>
      </c>
      <c r="C168" t="s">
        <v>5</v>
      </c>
      <c r="D168" s="2">
        <v>31194</v>
      </c>
      <c r="E168" t="s">
        <v>18</v>
      </c>
      <c r="F16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68" t="str">
        <f>IF(OR(Tb_RegistroVendedores[[#This Row],[Fase]]="Envio de Proposta",Tb_RegistroVendedores[[#This Row],[Fase]]="Negociação",Tb_RegistroVendedores[[#This Row],[Fase]]="Venda"),"Sim","Não")</f>
        <v>Sim</v>
      </c>
      <c r="H168" t="str">
        <f>IF(OR(Tb_RegistroVendedores[[#This Row],[Fase]]="Negociação",Tb_RegistroVendedores[[#This Row],[Fase]]="Venda"),"Sim","Não")</f>
        <v>Não</v>
      </c>
      <c r="I168" t="str">
        <f>IF(OR(Tb_RegistroVendedores[[#This Row],[Fase]]="Venda"),"Sim","Não")</f>
        <v>Não</v>
      </c>
    </row>
    <row r="169" spans="2:9" x14ac:dyDescent="0.3">
      <c r="B169" s="1">
        <v>44731</v>
      </c>
      <c r="C169" t="s">
        <v>3</v>
      </c>
      <c r="D169" s="2">
        <v>34229</v>
      </c>
      <c r="E169" t="s">
        <v>16</v>
      </c>
      <c r="F16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69" t="str">
        <f>IF(OR(Tb_RegistroVendedores[[#This Row],[Fase]]="Envio de Proposta",Tb_RegistroVendedores[[#This Row],[Fase]]="Negociação",Tb_RegistroVendedores[[#This Row],[Fase]]="Venda"),"Sim","Não")</f>
        <v>Sim</v>
      </c>
      <c r="H169" t="str">
        <f>IF(OR(Tb_RegistroVendedores[[#This Row],[Fase]]="Negociação",Tb_RegistroVendedores[[#This Row],[Fase]]="Venda"),"Sim","Não")</f>
        <v>Sim</v>
      </c>
      <c r="I169" t="str">
        <f>IF(OR(Tb_RegistroVendedores[[#This Row],[Fase]]="Venda"),"Sim","Não")</f>
        <v>Não</v>
      </c>
    </row>
    <row r="170" spans="2:9" x14ac:dyDescent="0.3">
      <c r="B170" s="1">
        <v>44731</v>
      </c>
      <c r="C170" t="s">
        <v>3</v>
      </c>
      <c r="D170" s="2">
        <v>63820</v>
      </c>
      <c r="E170" t="s">
        <v>16</v>
      </c>
      <c r="F17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70" t="str">
        <f>IF(OR(Tb_RegistroVendedores[[#This Row],[Fase]]="Envio de Proposta",Tb_RegistroVendedores[[#This Row],[Fase]]="Negociação",Tb_RegistroVendedores[[#This Row],[Fase]]="Venda"),"Sim","Não")</f>
        <v>Sim</v>
      </c>
      <c r="H170" t="str">
        <f>IF(OR(Tb_RegistroVendedores[[#This Row],[Fase]]="Negociação",Tb_RegistroVendedores[[#This Row],[Fase]]="Venda"),"Sim","Não")</f>
        <v>Sim</v>
      </c>
      <c r="I170" t="str">
        <f>IF(OR(Tb_RegistroVendedores[[#This Row],[Fase]]="Venda"),"Sim","Não")</f>
        <v>Não</v>
      </c>
    </row>
    <row r="171" spans="2:9" x14ac:dyDescent="0.3">
      <c r="B171" s="1">
        <v>44732</v>
      </c>
      <c r="C171" t="s">
        <v>6</v>
      </c>
      <c r="D171" s="2">
        <v>67654</v>
      </c>
      <c r="E171" t="s">
        <v>18</v>
      </c>
      <c r="F17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71" t="str">
        <f>IF(OR(Tb_RegistroVendedores[[#This Row],[Fase]]="Envio de Proposta",Tb_RegistroVendedores[[#This Row],[Fase]]="Negociação",Tb_RegistroVendedores[[#This Row],[Fase]]="Venda"),"Sim","Não")</f>
        <v>Sim</v>
      </c>
      <c r="H171" t="str">
        <f>IF(OR(Tb_RegistroVendedores[[#This Row],[Fase]]="Negociação",Tb_RegistroVendedores[[#This Row],[Fase]]="Venda"),"Sim","Não")</f>
        <v>Não</v>
      </c>
      <c r="I171" t="str">
        <f>IF(OR(Tb_RegistroVendedores[[#This Row],[Fase]]="Venda"),"Sim","Não")</f>
        <v>Não</v>
      </c>
    </row>
    <row r="172" spans="2:9" x14ac:dyDescent="0.3">
      <c r="B172" s="1">
        <v>44732</v>
      </c>
      <c r="C172" t="s">
        <v>9</v>
      </c>
      <c r="D172" s="2">
        <v>76184</v>
      </c>
      <c r="E172" t="s">
        <v>17</v>
      </c>
      <c r="F17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72" t="str">
        <f>IF(OR(Tb_RegistroVendedores[[#This Row],[Fase]]="Envio de Proposta",Tb_RegistroVendedores[[#This Row],[Fase]]="Negociação",Tb_RegistroVendedores[[#This Row],[Fase]]="Venda"),"Sim","Não")</f>
        <v>Não</v>
      </c>
      <c r="H172" t="str">
        <f>IF(OR(Tb_RegistroVendedores[[#This Row],[Fase]]="Negociação",Tb_RegistroVendedores[[#This Row],[Fase]]="Venda"),"Sim","Não")</f>
        <v>Não</v>
      </c>
      <c r="I172" t="str">
        <f>IF(OR(Tb_RegistroVendedores[[#This Row],[Fase]]="Venda"),"Sim","Não")</f>
        <v>Não</v>
      </c>
    </row>
    <row r="173" spans="2:9" x14ac:dyDescent="0.3">
      <c r="B173" s="1">
        <v>44732</v>
      </c>
      <c r="C173" t="s">
        <v>7</v>
      </c>
      <c r="D173" s="2">
        <v>51377</v>
      </c>
      <c r="E173" t="s">
        <v>18</v>
      </c>
      <c r="F17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73" t="str">
        <f>IF(OR(Tb_RegistroVendedores[[#This Row],[Fase]]="Envio de Proposta",Tb_RegistroVendedores[[#This Row],[Fase]]="Negociação",Tb_RegistroVendedores[[#This Row],[Fase]]="Venda"),"Sim","Não")</f>
        <v>Sim</v>
      </c>
      <c r="H173" t="str">
        <f>IF(OR(Tb_RegistroVendedores[[#This Row],[Fase]]="Negociação",Tb_RegistroVendedores[[#This Row],[Fase]]="Venda"),"Sim","Não")</f>
        <v>Não</v>
      </c>
      <c r="I173" t="str">
        <f>IF(OR(Tb_RegistroVendedores[[#This Row],[Fase]]="Venda"),"Sim","Não")</f>
        <v>Não</v>
      </c>
    </row>
    <row r="174" spans="2:9" x14ac:dyDescent="0.3">
      <c r="B174" s="1">
        <v>44733</v>
      </c>
      <c r="C174" t="s">
        <v>6</v>
      </c>
      <c r="D174" s="2">
        <v>26395</v>
      </c>
      <c r="E174" t="s">
        <v>16</v>
      </c>
      <c r="F17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74" t="str">
        <f>IF(OR(Tb_RegistroVendedores[[#This Row],[Fase]]="Envio de Proposta",Tb_RegistroVendedores[[#This Row],[Fase]]="Negociação",Tb_RegistroVendedores[[#This Row],[Fase]]="Venda"),"Sim","Não")</f>
        <v>Sim</v>
      </c>
      <c r="H174" t="str">
        <f>IF(OR(Tb_RegistroVendedores[[#This Row],[Fase]]="Negociação",Tb_RegistroVendedores[[#This Row],[Fase]]="Venda"),"Sim","Não")</f>
        <v>Sim</v>
      </c>
      <c r="I174" t="str">
        <f>IF(OR(Tb_RegistroVendedores[[#This Row],[Fase]]="Venda"),"Sim","Não")</f>
        <v>Não</v>
      </c>
    </row>
    <row r="175" spans="2:9" x14ac:dyDescent="0.3">
      <c r="B175" s="1">
        <v>44734</v>
      </c>
      <c r="C175" t="s">
        <v>3</v>
      </c>
      <c r="D175" s="2">
        <v>36665</v>
      </c>
      <c r="E175" t="s">
        <v>19</v>
      </c>
      <c r="F17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75" t="str">
        <f>IF(OR(Tb_RegistroVendedores[[#This Row],[Fase]]="Envio de Proposta",Tb_RegistroVendedores[[#This Row],[Fase]]="Negociação",Tb_RegistroVendedores[[#This Row],[Fase]]="Venda"),"Sim","Não")</f>
        <v>Sim</v>
      </c>
      <c r="H175" t="str">
        <f>IF(OR(Tb_RegistroVendedores[[#This Row],[Fase]]="Negociação",Tb_RegistroVendedores[[#This Row],[Fase]]="Venda"),"Sim","Não")</f>
        <v>Sim</v>
      </c>
      <c r="I175" t="str">
        <f>IF(OR(Tb_RegistroVendedores[[#This Row],[Fase]]="Venda"),"Sim","Não")</f>
        <v>Sim</v>
      </c>
    </row>
    <row r="176" spans="2:9" x14ac:dyDescent="0.3">
      <c r="B176" s="1">
        <v>44734</v>
      </c>
      <c r="C176" t="s">
        <v>10</v>
      </c>
      <c r="D176" s="2">
        <v>24955</v>
      </c>
      <c r="E176" t="s">
        <v>16</v>
      </c>
      <c r="F17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76" t="str">
        <f>IF(OR(Tb_RegistroVendedores[[#This Row],[Fase]]="Envio de Proposta",Tb_RegistroVendedores[[#This Row],[Fase]]="Negociação",Tb_RegistroVendedores[[#This Row],[Fase]]="Venda"),"Sim","Não")</f>
        <v>Sim</v>
      </c>
      <c r="H176" t="str">
        <f>IF(OR(Tb_RegistroVendedores[[#This Row],[Fase]]="Negociação",Tb_RegistroVendedores[[#This Row],[Fase]]="Venda"),"Sim","Não")</f>
        <v>Sim</v>
      </c>
      <c r="I176" t="str">
        <f>IF(OR(Tb_RegistroVendedores[[#This Row],[Fase]]="Venda"),"Sim","Não")</f>
        <v>Não</v>
      </c>
    </row>
    <row r="177" spans="2:9" x14ac:dyDescent="0.3">
      <c r="B177" s="1">
        <v>44735</v>
      </c>
      <c r="C177" t="s">
        <v>10</v>
      </c>
      <c r="D177" s="2">
        <v>61508</v>
      </c>
      <c r="E177" t="s">
        <v>19</v>
      </c>
      <c r="F17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77" t="str">
        <f>IF(OR(Tb_RegistroVendedores[[#This Row],[Fase]]="Envio de Proposta",Tb_RegistroVendedores[[#This Row],[Fase]]="Negociação",Tb_RegistroVendedores[[#This Row],[Fase]]="Venda"),"Sim","Não")</f>
        <v>Sim</v>
      </c>
      <c r="H177" t="str">
        <f>IF(OR(Tb_RegistroVendedores[[#This Row],[Fase]]="Negociação",Tb_RegistroVendedores[[#This Row],[Fase]]="Venda"),"Sim","Não")</f>
        <v>Sim</v>
      </c>
      <c r="I177" t="str">
        <f>IF(OR(Tb_RegistroVendedores[[#This Row],[Fase]]="Venda"),"Sim","Não")</f>
        <v>Sim</v>
      </c>
    </row>
    <row r="178" spans="2:9" x14ac:dyDescent="0.3">
      <c r="B178" s="1">
        <v>44735</v>
      </c>
      <c r="C178" t="s">
        <v>8</v>
      </c>
      <c r="D178" s="2">
        <v>30793</v>
      </c>
      <c r="E178" t="s">
        <v>18</v>
      </c>
      <c r="F17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78" t="str">
        <f>IF(OR(Tb_RegistroVendedores[[#This Row],[Fase]]="Envio de Proposta",Tb_RegistroVendedores[[#This Row],[Fase]]="Negociação",Tb_RegistroVendedores[[#This Row],[Fase]]="Venda"),"Sim","Não")</f>
        <v>Sim</v>
      </c>
      <c r="H178" t="str">
        <f>IF(OR(Tb_RegistroVendedores[[#This Row],[Fase]]="Negociação",Tb_RegistroVendedores[[#This Row],[Fase]]="Venda"),"Sim","Não")</f>
        <v>Não</v>
      </c>
      <c r="I178" t="str">
        <f>IF(OR(Tb_RegistroVendedores[[#This Row],[Fase]]="Venda"),"Sim","Não")</f>
        <v>Não</v>
      </c>
    </row>
    <row r="179" spans="2:9" x14ac:dyDescent="0.3">
      <c r="B179" s="1">
        <v>44735</v>
      </c>
      <c r="C179" t="s">
        <v>7</v>
      </c>
      <c r="D179" s="2">
        <v>95007</v>
      </c>
      <c r="E179" t="s">
        <v>16</v>
      </c>
      <c r="F17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79" t="str">
        <f>IF(OR(Tb_RegistroVendedores[[#This Row],[Fase]]="Envio de Proposta",Tb_RegistroVendedores[[#This Row],[Fase]]="Negociação",Tb_RegistroVendedores[[#This Row],[Fase]]="Venda"),"Sim","Não")</f>
        <v>Sim</v>
      </c>
      <c r="H179" t="str">
        <f>IF(OR(Tb_RegistroVendedores[[#This Row],[Fase]]="Negociação",Tb_RegistroVendedores[[#This Row],[Fase]]="Venda"),"Sim","Não")</f>
        <v>Sim</v>
      </c>
      <c r="I179" t="str">
        <f>IF(OR(Tb_RegistroVendedores[[#This Row],[Fase]]="Venda"),"Sim","Não")</f>
        <v>Não</v>
      </c>
    </row>
    <row r="180" spans="2:9" x14ac:dyDescent="0.3">
      <c r="B180" s="1">
        <v>44736</v>
      </c>
      <c r="C180" t="s">
        <v>7</v>
      </c>
      <c r="D180" s="2">
        <v>47332</v>
      </c>
      <c r="E180" t="s">
        <v>18</v>
      </c>
      <c r="F18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80" t="str">
        <f>IF(OR(Tb_RegistroVendedores[[#This Row],[Fase]]="Envio de Proposta",Tb_RegistroVendedores[[#This Row],[Fase]]="Negociação",Tb_RegistroVendedores[[#This Row],[Fase]]="Venda"),"Sim","Não")</f>
        <v>Sim</v>
      </c>
      <c r="H180" t="str">
        <f>IF(OR(Tb_RegistroVendedores[[#This Row],[Fase]]="Negociação",Tb_RegistroVendedores[[#This Row],[Fase]]="Venda"),"Sim","Não")</f>
        <v>Não</v>
      </c>
      <c r="I180" t="str">
        <f>IF(OR(Tb_RegistroVendedores[[#This Row],[Fase]]="Venda"),"Sim","Não")</f>
        <v>Não</v>
      </c>
    </row>
    <row r="181" spans="2:9" x14ac:dyDescent="0.3">
      <c r="B181" s="1">
        <v>44737</v>
      </c>
      <c r="C181" t="s">
        <v>6</v>
      </c>
      <c r="D181" s="2">
        <v>75210</v>
      </c>
      <c r="E181" t="s">
        <v>18</v>
      </c>
      <c r="F18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81" t="str">
        <f>IF(OR(Tb_RegistroVendedores[[#This Row],[Fase]]="Envio de Proposta",Tb_RegistroVendedores[[#This Row],[Fase]]="Negociação",Tb_RegistroVendedores[[#This Row],[Fase]]="Venda"),"Sim","Não")</f>
        <v>Sim</v>
      </c>
      <c r="H181" t="str">
        <f>IF(OR(Tb_RegistroVendedores[[#This Row],[Fase]]="Negociação",Tb_RegistroVendedores[[#This Row],[Fase]]="Venda"),"Sim","Não")</f>
        <v>Não</v>
      </c>
      <c r="I181" t="str">
        <f>IF(OR(Tb_RegistroVendedores[[#This Row],[Fase]]="Venda"),"Sim","Não")</f>
        <v>Não</v>
      </c>
    </row>
    <row r="182" spans="2:9" x14ac:dyDescent="0.3">
      <c r="B182" s="1">
        <v>44745</v>
      </c>
      <c r="C182" t="s">
        <v>8</v>
      </c>
      <c r="D182" s="2">
        <v>31832</v>
      </c>
      <c r="E182" t="s">
        <v>18</v>
      </c>
      <c r="F18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82" t="str">
        <f>IF(OR(Tb_RegistroVendedores[[#This Row],[Fase]]="Envio de Proposta",Tb_RegistroVendedores[[#This Row],[Fase]]="Negociação",Tb_RegistroVendedores[[#This Row],[Fase]]="Venda"),"Sim","Não")</f>
        <v>Sim</v>
      </c>
      <c r="H182" t="str">
        <f>IF(OR(Tb_RegistroVendedores[[#This Row],[Fase]]="Negociação",Tb_RegistroVendedores[[#This Row],[Fase]]="Venda"),"Sim","Não")</f>
        <v>Não</v>
      </c>
      <c r="I182" t="str">
        <f>IF(OR(Tb_RegistroVendedores[[#This Row],[Fase]]="Venda"),"Sim","Não")</f>
        <v>Não</v>
      </c>
    </row>
    <row r="183" spans="2:9" x14ac:dyDescent="0.3">
      <c r="B183" s="1">
        <v>44746</v>
      </c>
      <c r="C183" t="s">
        <v>3</v>
      </c>
      <c r="D183" s="2">
        <v>38312</v>
      </c>
      <c r="E183" t="s">
        <v>17</v>
      </c>
      <c r="F18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83" t="str">
        <f>IF(OR(Tb_RegistroVendedores[[#This Row],[Fase]]="Envio de Proposta",Tb_RegistroVendedores[[#This Row],[Fase]]="Negociação",Tb_RegistroVendedores[[#This Row],[Fase]]="Venda"),"Sim","Não")</f>
        <v>Não</v>
      </c>
      <c r="H183" t="str">
        <f>IF(OR(Tb_RegistroVendedores[[#This Row],[Fase]]="Negociação",Tb_RegistroVendedores[[#This Row],[Fase]]="Venda"),"Sim","Não")</f>
        <v>Não</v>
      </c>
      <c r="I183" t="str">
        <f>IF(OR(Tb_RegistroVendedores[[#This Row],[Fase]]="Venda"),"Sim","Não")</f>
        <v>Não</v>
      </c>
    </row>
    <row r="184" spans="2:9" x14ac:dyDescent="0.3">
      <c r="B184" s="1">
        <v>44746</v>
      </c>
      <c r="C184" t="s">
        <v>8</v>
      </c>
      <c r="D184" s="2">
        <v>82283</v>
      </c>
      <c r="E184" t="s">
        <v>16</v>
      </c>
      <c r="F18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84" t="str">
        <f>IF(OR(Tb_RegistroVendedores[[#This Row],[Fase]]="Envio de Proposta",Tb_RegistroVendedores[[#This Row],[Fase]]="Negociação",Tb_RegistroVendedores[[#This Row],[Fase]]="Venda"),"Sim","Não")</f>
        <v>Sim</v>
      </c>
      <c r="H184" t="str">
        <f>IF(OR(Tb_RegistroVendedores[[#This Row],[Fase]]="Negociação",Tb_RegistroVendedores[[#This Row],[Fase]]="Venda"),"Sim","Não")</f>
        <v>Sim</v>
      </c>
      <c r="I184" t="str">
        <f>IF(OR(Tb_RegistroVendedores[[#This Row],[Fase]]="Venda"),"Sim","Não")</f>
        <v>Não</v>
      </c>
    </row>
    <row r="185" spans="2:9" x14ac:dyDescent="0.3">
      <c r="B185" s="1">
        <v>44746</v>
      </c>
      <c r="C185" t="s">
        <v>9</v>
      </c>
      <c r="D185" s="2">
        <v>54930</v>
      </c>
      <c r="E185" t="s">
        <v>18</v>
      </c>
      <c r="F18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85" t="str">
        <f>IF(OR(Tb_RegistroVendedores[[#This Row],[Fase]]="Envio de Proposta",Tb_RegistroVendedores[[#This Row],[Fase]]="Negociação",Tb_RegistroVendedores[[#This Row],[Fase]]="Venda"),"Sim","Não")</f>
        <v>Sim</v>
      </c>
      <c r="H185" t="str">
        <f>IF(OR(Tb_RegistroVendedores[[#This Row],[Fase]]="Negociação",Tb_RegistroVendedores[[#This Row],[Fase]]="Venda"),"Sim","Não")</f>
        <v>Não</v>
      </c>
      <c r="I185" t="str">
        <f>IF(OR(Tb_RegistroVendedores[[#This Row],[Fase]]="Venda"),"Sim","Não")</f>
        <v>Não</v>
      </c>
    </row>
    <row r="186" spans="2:9" x14ac:dyDescent="0.3">
      <c r="B186" s="1">
        <v>44746</v>
      </c>
      <c r="C186" t="s">
        <v>6</v>
      </c>
      <c r="D186" s="2">
        <v>54882</v>
      </c>
      <c r="E186" t="s">
        <v>16</v>
      </c>
      <c r="F18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86" t="str">
        <f>IF(OR(Tb_RegistroVendedores[[#This Row],[Fase]]="Envio de Proposta",Tb_RegistroVendedores[[#This Row],[Fase]]="Negociação",Tb_RegistroVendedores[[#This Row],[Fase]]="Venda"),"Sim","Não")</f>
        <v>Sim</v>
      </c>
      <c r="H186" t="str">
        <f>IF(OR(Tb_RegistroVendedores[[#This Row],[Fase]]="Negociação",Tb_RegistroVendedores[[#This Row],[Fase]]="Venda"),"Sim","Não")</f>
        <v>Sim</v>
      </c>
      <c r="I186" t="str">
        <f>IF(OR(Tb_RegistroVendedores[[#This Row],[Fase]]="Venda"),"Sim","Não")</f>
        <v>Não</v>
      </c>
    </row>
    <row r="187" spans="2:9" x14ac:dyDescent="0.3">
      <c r="B187" s="1">
        <v>44746</v>
      </c>
      <c r="C187" t="s">
        <v>9</v>
      </c>
      <c r="D187" s="2">
        <v>56465</v>
      </c>
      <c r="E187" t="s">
        <v>17</v>
      </c>
      <c r="F18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87" t="str">
        <f>IF(OR(Tb_RegistroVendedores[[#This Row],[Fase]]="Envio de Proposta",Tb_RegistroVendedores[[#This Row],[Fase]]="Negociação",Tb_RegistroVendedores[[#This Row],[Fase]]="Venda"),"Sim","Não")</f>
        <v>Não</v>
      </c>
      <c r="H187" t="str">
        <f>IF(OR(Tb_RegistroVendedores[[#This Row],[Fase]]="Negociação",Tb_RegistroVendedores[[#This Row],[Fase]]="Venda"),"Sim","Não")</f>
        <v>Não</v>
      </c>
      <c r="I187" t="str">
        <f>IF(OR(Tb_RegistroVendedores[[#This Row],[Fase]]="Venda"),"Sim","Não")</f>
        <v>Não</v>
      </c>
    </row>
    <row r="188" spans="2:9" x14ac:dyDescent="0.3">
      <c r="B188" s="1">
        <v>44751</v>
      </c>
      <c r="C188" t="s">
        <v>5</v>
      </c>
      <c r="D188" s="2">
        <v>33295</v>
      </c>
      <c r="E188" t="s">
        <v>16</v>
      </c>
      <c r="F18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88" t="str">
        <f>IF(OR(Tb_RegistroVendedores[[#This Row],[Fase]]="Envio de Proposta",Tb_RegistroVendedores[[#This Row],[Fase]]="Negociação",Tb_RegistroVendedores[[#This Row],[Fase]]="Venda"),"Sim","Não")</f>
        <v>Sim</v>
      </c>
      <c r="H188" t="str">
        <f>IF(OR(Tb_RegistroVendedores[[#This Row],[Fase]]="Negociação",Tb_RegistroVendedores[[#This Row],[Fase]]="Venda"),"Sim","Não")</f>
        <v>Sim</v>
      </c>
      <c r="I188" t="str">
        <f>IF(OR(Tb_RegistroVendedores[[#This Row],[Fase]]="Venda"),"Sim","Não")</f>
        <v>Não</v>
      </c>
    </row>
    <row r="189" spans="2:9" x14ac:dyDescent="0.3">
      <c r="B189" s="1">
        <v>44752</v>
      </c>
      <c r="C189" t="s">
        <v>9</v>
      </c>
      <c r="D189" s="2">
        <v>82964</v>
      </c>
      <c r="E189" t="s">
        <v>16</v>
      </c>
      <c r="F18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89" t="str">
        <f>IF(OR(Tb_RegistroVendedores[[#This Row],[Fase]]="Envio de Proposta",Tb_RegistroVendedores[[#This Row],[Fase]]="Negociação",Tb_RegistroVendedores[[#This Row],[Fase]]="Venda"),"Sim","Não")</f>
        <v>Sim</v>
      </c>
      <c r="H189" t="str">
        <f>IF(OR(Tb_RegistroVendedores[[#This Row],[Fase]]="Negociação",Tb_RegistroVendedores[[#This Row],[Fase]]="Venda"),"Sim","Não")</f>
        <v>Sim</v>
      </c>
      <c r="I189" t="str">
        <f>IF(OR(Tb_RegistroVendedores[[#This Row],[Fase]]="Venda"),"Sim","Não")</f>
        <v>Não</v>
      </c>
    </row>
    <row r="190" spans="2:9" x14ac:dyDescent="0.3">
      <c r="B190" s="1">
        <v>44752</v>
      </c>
      <c r="C190" t="s">
        <v>9</v>
      </c>
      <c r="D190" s="2">
        <v>72971</v>
      </c>
      <c r="E190" t="s">
        <v>19</v>
      </c>
      <c r="F19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90" t="str">
        <f>IF(OR(Tb_RegistroVendedores[[#This Row],[Fase]]="Envio de Proposta",Tb_RegistroVendedores[[#This Row],[Fase]]="Negociação",Tb_RegistroVendedores[[#This Row],[Fase]]="Venda"),"Sim","Não")</f>
        <v>Sim</v>
      </c>
      <c r="H190" t="str">
        <f>IF(OR(Tb_RegistroVendedores[[#This Row],[Fase]]="Negociação",Tb_RegistroVendedores[[#This Row],[Fase]]="Venda"),"Sim","Não")</f>
        <v>Sim</v>
      </c>
      <c r="I190" t="str">
        <f>IF(OR(Tb_RegistroVendedores[[#This Row],[Fase]]="Venda"),"Sim","Não")</f>
        <v>Sim</v>
      </c>
    </row>
    <row r="191" spans="2:9" x14ac:dyDescent="0.3">
      <c r="B191" s="1">
        <v>44752</v>
      </c>
      <c r="C191" t="s">
        <v>9</v>
      </c>
      <c r="D191" s="2">
        <v>66322</v>
      </c>
      <c r="E191" t="s">
        <v>17</v>
      </c>
      <c r="F19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91" t="str">
        <f>IF(OR(Tb_RegistroVendedores[[#This Row],[Fase]]="Envio de Proposta",Tb_RegistroVendedores[[#This Row],[Fase]]="Negociação",Tb_RegistroVendedores[[#This Row],[Fase]]="Venda"),"Sim","Não")</f>
        <v>Não</v>
      </c>
      <c r="H191" t="str">
        <f>IF(OR(Tb_RegistroVendedores[[#This Row],[Fase]]="Negociação",Tb_RegistroVendedores[[#This Row],[Fase]]="Venda"),"Sim","Não")</f>
        <v>Não</v>
      </c>
      <c r="I191" t="str">
        <f>IF(OR(Tb_RegistroVendedores[[#This Row],[Fase]]="Venda"),"Sim","Não")</f>
        <v>Não</v>
      </c>
    </row>
    <row r="192" spans="2:9" x14ac:dyDescent="0.3">
      <c r="B192" s="1">
        <v>44754</v>
      </c>
      <c r="C192" t="s">
        <v>5</v>
      </c>
      <c r="D192" s="2">
        <v>28164</v>
      </c>
      <c r="E192" t="s">
        <v>19</v>
      </c>
      <c r="F19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92" t="str">
        <f>IF(OR(Tb_RegistroVendedores[[#This Row],[Fase]]="Envio de Proposta",Tb_RegistroVendedores[[#This Row],[Fase]]="Negociação",Tb_RegistroVendedores[[#This Row],[Fase]]="Venda"),"Sim","Não")</f>
        <v>Sim</v>
      </c>
      <c r="H192" t="str">
        <f>IF(OR(Tb_RegistroVendedores[[#This Row],[Fase]]="Negociação",Tb_RegistroVendedores[[#This Row],[Fase]]="Venda"),"Sim","Não")</f>
        <v>Sim</v>
      </c>
      <c r="I192" t="str">
        <f>IF(OR(Tb_RegistroVendedores[[#This Row],[Fase]]="Venda"),"Sim","Não")</f>
        <v>Sim</v>
      </c>
    </row>
    <row r="193" spans="2:9" x14ac:dyDescent="0.3">
      <c r="B193" s="1">
        <v>44755</v>
      </c>
      <c r="C193" t="s">
        <v>9</v>
      </c>
      <c r="D193" s="2">
        <v>54550</v>
      </c>
      <c r="E193" t="s">
        <v>17</v>
      </c>
      <c r="F19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93" t="str">
        <f>IF(OR(Tb_RegistroVendedores[[#This Row],[Fase]]="Envio de Proposta",Tb_RegistroVendedores[[#This Row],[Fase]]="Negociação",Tb_RegistroVendedores[[#This Row],[Fase]]="Venda"),"Sim","Não")</f>
        <v>Não</v>
      </c>
      <c r="H193" t="str">
        <f>IF(OR(Tb_RegistroVendedores[[#This Row],[Fase]]="Negociação",Tb_RegistroVendedores[[#This Row],[Fase]]="Venda"),"Sim","Não")</f>
        <v>Não</v>
      </c>
      <c r="I193" t="str">
        <f>IF(OR(Tb_RegistroVendedores[[#This Row],[Fase]]="Venda"),"Sim","Não")</f>
        <v>Não</v>
      </c>
    </row>
    <row r="194" spans="2:9" x14ac:dyDescent="0.3">
      <c r="B194" s="1">
        <v>44756</v>
      </c>
      <c r="C194" t="s">
        <v>9</v>
      </c>
      <c r="D194" s="2">
        <v>81534</v>
      </c>
      <c r="E194" t="s">
        <v>19</v>
      </c>
      <c r="F19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94" t="str">
        <f>IF(OR(Tb_RegistroVendedores[[#This Row],[Fase]]="Envio de Proposta",Tb_RegistroVendedores[[#This Row],[Fase]]="Negociação",Tb_RegistroVendedores[[#This Row],[Fase]]="Venda"),"Sim","Não")</f>
        <v>Sim</v>
      </c>
      <c r="H194" t="str">
        <f>IF(OR(Tb_RegistroVendedores[[#This Row],[Fase]]="Negociação",Tb_RegistroVendedores[[#This Row],[Fase]]="Venda"),"Sim","Não")</f>
        <v>Sim</v>
      </c>
      <c r="I194" t="str">
        <f>IF(OR(Tb_RegistroVendedores[[#This Row],[Fase]]="Venda"),"Sim","Não")</f>
        <v>Sim</v>
      </c>
    </row>
    <row r="195" spans="2:9" x14ac:dyDescent="0.3">
      <c r="B195" s="1">
        <v>44758</v>
      </c>
      <c r="C195" t="s">
        <v>5</v>
      </c>
      <c r="D195" s="2">
        <v>79592</v>
      </c>
      <c r="E195" t="s">
        <v>18</v>
      </c>
      <c r="F19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95" t="str">
        <f>IF(OR(Tb_RegistroVendedores[[#This Row],[Fase]]="Envio de Proposta",Tb_RegistroVendedores[[#This Row],[Fase]]="Negociação",Tb_RegistroVendedores[[#This Row],[Fase]]="Venda"),"Sim","Não")</f>
        <v>Sim</v>
      </c>
      <c r="H195" t="str">
        <f>IF(OR(Tb_RegistroVendedores[[#This Row],[Fase]]="Negociação",Tb_RegistroVendedores[[#This Row],[Fase]]="Venda"),"Sim","Não")</f>
        <v>Não</v>
      </c>
      <c r="I195" t="str">
        <f>IF(OR(Tb_RegistroVendedores[[#This Row],[Fase]]="Venda"),"Sim","Não")</f>
        <v>Não</v>
      </c>
    </row>
    <row r="196" spans="2:9" x14ac:dyDescent="0.3">
      <c r="B196" s="1">
        <v>44758</v>
      </c>
      <c r="C196" t="s">
        <v>3</v>
      </c>
      <c r="D196" s="2">
        <v>88107</v>
      </c>
      <c r="E196" t="s">
        <v>16</v>
      </c>
      <c r="F19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96" t="str">
        <f>IF(OR(Tb_RegistroVendedores[[#This Row],[Fase]]="Envio de Proposta",Tb_RegistroVendedores[[#This Row],[Fase]]="Negociação",Tb_RegistroVendedores[[#This Row],[Fase]]="Venda"),"Sim","Não")</f>
        <v>Sim</v>
      </c>
      <c r="H196" t="str">
        <f>IF(OR(Tb_RegistroVendedores[[#This Row],[Fase]]="Negociação",Tb_RegistroVendedores[[#This Row],[Fase]]="Venda"),"Sim","Não")</f>
        <v>Sim</v>
      </c>
      <c r="I196" t="str">
        <f>IF(OR(Tb_RegistroVendedores[[#This Row],[Fase]]="Venda"),"Sim","Não")</f>
        <v>Não</v>
      </c>
    </row>
    <row r="197" spans="2:9" x14ac:dyDescent="0.3">
      <c r="B197" s="1">
        <v>44758</v>
      </c>
      <c r="C197" t="s">
        <v>6</v>
      </c>
      <c r="D197" s="2">
        <v>61729</v>
      </c>
      <c r="E197" t="s">
        <v>16</v>
      </c>
      <c r="F19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97" t="str">
        <f>IF(OR(Tb_RegistroVendedores[[#This Row],[Fase]]="Envio de Proposta",Tb_RegistroVendedores[[#This Row],[Fase]]="Negociação",Tb_RegistroVendedores[[#This Row],[Fase]]="Venda"),"Sim","Não")</f>
        <v>Sim</v>
      </c>
      <c r="H197" t="str">
        <f>IF(OR(Tb_RegistroVendedores[[#This Row],[Fase]]="Negociação",Tb_RegistroVendedores[[#This Row],[Fase]]="Venda"),"Sim","Não")</f>
        <v>Sim</v>
      </c>
      <c r="I197" t="str">
        <f>IF(OR(Tb_RegistroVendedores[[#This Row],[Fase]]="Venda"),"Sim","Não")</f>
        <v>Não</v>
      </c>
    </row>
    <row r="198" spans="2:9" x14ac:dyDescent="0.3">
      <c r="B198" s="1">
        <v>44760</v>
      </c>
      <c r="C198" t="s">
        <v>6</v>
      </c>
      <c r="D198" s="2">
        <v>30426</v>
      </c>
      <c r="E198" t="s">
        <v>16</v>
      </c>
      <c r="F19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98" t="str">
        <f>IF(OR(Tb_RegistroVendedores[[#This Row],[Fase]]="Envio de Proposta",Tb_RegistroVendedores[[#This Row],[Fase]]="Negociação",Tb_RegistroVendedores[[#This Row],[Fase]]="Venda"),"Sim","Não")</f>
        <v>Sim</v>
      </c>
      <c r="H198" t="str">
        <f>IF(OR(Tb_RegistroVendedores[[#This Row],[Fase]]="Negociação",Tb_RegistroVendedores[[#This Row],[Fase]]="Venda"),"Sim","Não")</f>
        <v>Sim</v>
      </c>
      <c r="I198" t="str">
        <f>IF(OR(Tb_RegistroVendedores[[#This Row],[Fase]]="Venda"),"Sim","Não")</f>
        <v>Não</v>
      </c>
    </row>
    <row r="199" spans="2:9" x14ac:dyDescent="0.3">
      <c r="B199" s="1">
        <v>44761</v>
      </c>
      <c r="C199" t="s">
        <v>9</v>
      </c>
      <c r="D199" s="2">
        <v>43068</v>
      </c>
      <c r="E199" t="s">
        <v>16</v>
      </c>
      <c r="F19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199" t="str">
        <f>IF(OR(Tb_RegistroVendedores[[#This Row],[Fase]]="Envio de Proposta",Tb_RegistroVendedores[[#This Row],[Fase]]="Negociação",Tb_RegistroVendedores[[#This Row],[Fase]]="Venda"),"Sim","Não")</f>
        <v>Sim</v>
      </c>
      <c r="H199" t="str">
        <f>IF(OR(Tb_RegistroVendedores[[#This Row],[Fase]]="Negociação",Tb_RegistroVendedores[[#This Row],[Fase]]="Venda"),"Sim","Não")</f>
        <v>Sim</v>
      </c>
      <c r="I199" t="str">
        <f>IF(OR(Tb_RegistroVendedores[[#This Row],[Fase]]="Venda"),"Sim","Não")</f>
        <v>Não</v>
      </c>
    </row>
    <row r="200" spans="2:9" x14ac:dyDescent="0.3">
      <c r="B200" s="1">
        <v>44761</v>
      </c>
      <c r="C200" t="s">
        <v>9</v>
      </c>
      <c r="D200" s="2">
        <v>34188</v>
      </c>
      <c r="E200" t="s">
        <v>18</v>
      </c>
      <c r="F20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00" t="str">
        <f>IF(OR(Tb_RegistroVendedores[[#This Row],[Fase]]="Envio de Proposta",Tb_RegistroVendedores[[#This Row],[Fase]]="Negociação",Tb_RegistroVendedores[[#This Row],[Fase]]="Venda"),"Sim","Não")</f>
        <v>Sim</v>
      </c>
      <c r="H200" t="str">
        <f>IF(OR(Tb_RegistroVendedores[[#This Row],[Fase]]="Negociação",Tb_RegistroVendedores[[#This Row],[Fase]]="Venda"),"Sim","Não")</f>
        <v>Não</v>
      </c>
      <c r="I200" t="str">
        <f>IF(OR(Tb_RegistroVendedores[[#This Row],[Fase]]="Venda"),"Sim","Não")</f>
        <v>Não</v>
      </c>
    </row>
    <row r="201" spans="2:9" x14ac:dyDescent="0.3">
      <c r="B201" s="1">
        <v>44764</v>
      </c>
      <c r="C201" t="s">
        <v>4</v>
      </c>
      <c r="D201" s="2">
        <v>67173</v>
      </c>
      <c r="E201" t="s">
        <v>17</v>
      </c>
      <c r="F20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01" t="str">
        <f>IF(OR(Tb_RegistroVendedores[[#This Row],[Fase]]="Envio de Proposta",Tb_RegistroVendedores[[#This Row],[Fase]]="Negociação",Tb_RegistroVendedores[[#This Row],[Fase]]="Venda"),"Sim","Não")</f>
        <v>Não</v>
      </c>
      <c r="H201" t="str">
        <f>IF(OR(Tb_RegistroVendedores[[#This Row],[Fase]]="Negociação",Tb_RegistroVendedores[[#This Row],[Fase]]="Venda"),"Sim","Não")</f>
        <v>Não</v>
      </c>
      <c r="I201" t="str">
        <f>IF(OR(Tb_RegistroVendedores[[#This Row],[Fase]]="Venda"),"Sim","Não")</f>
        <v>Não</v>
      </c>
    </row>
    <row r="202" spans="2:9" x14ac:dyDescent="0.3">
      <c r="B202" s="1">
        <v>44766</v>
      </c>
      <c r="C202" t="s">
        <v>10</v>
      </c>
      <c r="D202" s="2">
        <v>40458</v>
      </c>
      <c r="E202" t="s">
        <v>17</v>
      </c>
      <c r="F20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02" t="str">
        <f>IF(OR(Tb_RegistroVendedores[[#This Row],[Fase]]="Envio de Proposta",Tb_RegistroVendedores[[#This Row],[Fase]]="Negociação",Tb_RegistroVendedores[[#This Row],[Fase]]="Venda"),"Sim","Não")</f>
        <v>Não</v>
      </c>
      <c r="H202" t="str">
        <f>IF(OR(Tb_RegistroVendedores[[#This Row],[Fase]]="Negociação",Tb_RegistroVendedores[[#This Row],[Fase]]="Venda"),"Sim","Não")</f>
        <v>Não</v>
      </c>
      <c r="I202" t="str">
        <f>IF(OR(Tb_RegistroVendedores[[#This Row],[Fase]]="Venda"),"Sim","Não")</f>
        <v>Não</v>
      </c>
    </row>
    <row r="203" spans="2:9" x14ac:dyDescent="0.3">
      <c r="B203" s="1">
        <v>44766</v>
      </c>
      <c r="C203" t="s">
        <v>10</v>
      </c>
      <c r="D203" s="2">
        <v>96829</v>
      </c>
      <c r="E203" t="s">
        <v>16</v>
      </c>
      <c r="F20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03" t="str">
        <f>IF(OR(Tb_RegistroVendedores[[#This Row],[Fase]]="Envio de Proposta",Tb_RegistroVendedores[[#This Row],[Fase]]="Negociação",Tb_RegistroVendedores[[#This Row],[Fase]]="Venda"),"Sim","Não")</f>
        <v>Sim</v>
      </c>
      <c r="H203" t="str">
        <f>IF(OR(Tb_RegistroVendedores[[#This Row],[Fase]]="Negociação",Tb_RegistroVendedores[[#This Row],[Fase]]="Venda"),"Sim","Não")</f>
        <v>Sim</v>
      </c>
      <c r="I203" t="str">
        <f>IF(OR(Tb_RegistroVendedores[[#This Row],[Fase]]="Venda"),"Sim","Não")</f>
        <v>Não</v>
      </c>
    </row>
    <row r="204" spans="2:9" x14ac:dyDescent="0.3">
      <c r="B204" s="1">
        <v>44767</v>
      </c>
      <c r="C204" t="s">
        <v>7</v>
      </c>
      <c r="D204" s="2">
        <v>57692</v>
      </c>
      <c r="E204" t="s">
        <v>17</v>
      </c>
      <c r="F20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04" t="str">
        <f>IF(OR(Tb_RegistroVendedores[[#This Row],[Fase]]="Envio de Proposta",Tb_RegistroVendedores[[#This Row],[Fase]]="Negociação",Tb_RegistroVendedores[[#This Row],[Fase]]="Venda"),"Sim","Não")</f>
        <v>Não</v>
      </c>
      <c r="H204" t="str">
        <f>IF(OR(Tb_RegistroVendedores[[#This Row],[Fase]]="Negociação",Tb_RegistroVendedores[[#This Row],[Fase]]="Venda"),"Sim","Não")</f>
        <v>Não</v>
      </c>
      <c r="I204" t="str">
        <f>IF(OR(Tb_RegistroVendedores[[#This Row],[Fase]]="Venda"),"Sim","Não")</f>
        <v>Não</v>
      </c>
    </row>
    <row r="205" spans="2:9" x14ac:dyDescent="0.3">
      <c r="B205" s="1">
        <v>44768</v>
      </c>
      <c r="C205" t="s">
        <v>9</v>
      </c>
      <c r="D205" s="2">
        <v>87951</v>
      </c>
      <c r="E205" t="s">
        <v>18</v>
      </c>
      <c r="F20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05" t="str">
        <f>IF(OR(Tb_RegistroVendedores[[#This Row],[Fase]]="Envio de Proposta",Tb_RegistroVendedores[[#This Row],[Fase]]="Negociação",Tb_RegistroVendedores[[#This Row],[Fase]]="Venda"),"Sim","Não")</f>
        <v>Sim</v>
      </c>
      <c r="H205" t="str">
        <f>IF(OR(Tb_RegistroVendedores[[#This Row],[Fase]]="Negociação",Tb_RegistroVendedores[[#This Row],[Fase]]="Venda"),"Sim","Não")</f>
        <v>Não</v>
      </c>
      <c r="I205" t="str">
        <f>IF(OR(Tb_RegistroVendedores[[#This Row],[Fase]]="Venda"),"Sim","Não")</f>
        <v>Não</v>
      </c>
    </row>
    <row r="206" spans="2:9" x14ac:dyDescent="0.3">
      <c r="B206" s="1">
        <v>44768</v>
      </c>
      <c r="C206" t="s">
        <v>9</v>
      </c>
      <c r="D206" s="2">
        <v>35767</v>
      </c>
      <c r="E206" t="s">
        <v>17</v>
      </c>
      <c r="F20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06" t="str">
        <f>IF(OR(Tb_RegistroVendedores[[#This Row],[Fase]]="Envio de Proposta",Tb_RegistroVendedores[[#This Row],[Fase]]="Negociação",Tb_RegistroVendedores[[#This Row],[Fase]]="Venda"),"Sim","Não")</f>
        <v>Não</v>
      </c>
      <c r="H206" t="str">
        <f>IF(OR(Tb_RegistroVendedores[[#This Row],[Fase]]="Negociação",Tb_RegistroVendedores[[#This Row],[Fase]]="Venda"),"Sim","Não")</f>
        <v>Não</v>
      </c>
      <c r="I206" t="str">
        <f>IF(OR(Tb_RegistroVendedores[[#This Row],[Fase]]="Venda"),"Sim","Não")</f>
        <v>Não</v>
      </c>
    </row>
    <row r="207" spans="2:9" x14ac:dyDescent="0.3">
      <c r="B207" s="1">
        <v>44768</v>
      </c>
      <c r="C207" t="s">
        <v>4</v>
      </c>
      <c r="D207" s="2">
        <v>74282</v>
      </c>
      <c r="E207" t="s">
        <v>16</v>
      </c>
      <c r="F20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07" t="str">
        <f>IF(OR(Tb_RegistroVendedores[[#This Row],[Fase]]="Envio de Proposta",Tb_RegistroVendedores[[#This Row],[Fase]]="Negociação",Tb_RegistroVendedores[[#This Row],[Fase]]="Venda"),"Sim","Não")</f>
        <v>Sim</v>
      </c>
      <c r="H207" t="str">
        <f>IF(OR(Tb_RegistroVendedores[[#This Row],[Fase]]="Negociação",Tb_RegistroVendedores[[#This Row],[Fase]]="Venda"),"Sim","Não")</f>
        <v>Sim</v>
      </c>
      <c r="I207" t="str">
        <f>IF(OR(Tb_RegistroVendedores[[#This Row],[Fase]]="Venda"),"Sim","Não")</f>
        <v>Não</v>
      </c>
    </row>
    <row r="208" spans="2:9" x14ac:dyDescent="0.3">
      <c r="B208" s="1">
        <v>44768</v>
      </c>
      <c r="C208" t="s">
        <v>4</v>
      </c>
      <c r="D208" s="2">
        <v>84096</v>
      </c>
      <c r="E208" t="s">
        <v>16</v>
      </c>
      <c r="F20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08" t="str">
        <f>IF(OR(Tb_RegistroVendedores[[#This Row],[Fase]]="Envio de Proposta",Tb_RegistroVendedores[[#This Row],[Fase]]="Negociação",Tb_RegistroVendedores[[#This Row],[Fase]]="Venda"),"Sim","Não")</f>
        <v>Sim</v>
      </c>
      <c r="H208" t="str">
        <f>IF(OR(Tb_RegistroVendedores[[#This Row],[Fase]]="Negociação",Tb_RegistroVendedores[[#This Row],[Fase]]="Venda"),"Sim","Não")</f>
        <v>Sim</v>
      </c>
      <c r="I208" t="str">
        <f>IF(OR(Tb_RegistroVendedores[[#This Row],[Fase]]="Venda"),"Sim","Não")</f>
        <v>Não</v>
      </c>
    </row>
    <row r="209" spans="2:9" x14ac:dyDescent="0.3">
      <c r="B209" s="1">
        <v>44771</v>
      </c>
      <c r="C209" t="s">
        <v>4</v>
      </c>
      <c r="D209" s="2">
        <v>77325</v>
      </c>
      <c r="E209" t="s">
        <v>18</v>
      </c>
      <c r="F20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09" t="str">
        <f>IF(OR(Tb_RegistroVendedores[[#This Row],[Fase]]="Envio de Proposta",Tb_RegistroVendedores[[#This Row],[Fase]]="Negociação",Tb_RegistroVendedores[[#This Row],[Fase]]="Venda"),"Sim","Não")</f>
        <v>Sim</v>
      </c>
      <c r="H209" t="str">
        <f>IF(OR(Tb_RegistroVendedores[[#This Row],[Fase]]="Negociação",Tb_RegistroVendedores[[#This Row],[Fase]]="Venda"),"Sim","Não")</f>
        <v>Não</v>
      </c>
      <c r="I209" t="str">
        <f>IF(OR(Tb_RegistroVendedores[[#This Row],[Fase]]="Venda"),"Sim","Não")</f>
        <v>Não</v>
      </c>
    </row>
    <row r="210" spans="2:9" x14ac:dyDescent="0.3">
      <c r="B210" s="1">
        <v>44772</v>
      </c>
      <c r="C210" t="s">
        <v>3</v>
      </c>
      <c r="D210" s="2">
        <v>92647</v>
      </c>
      <c r="E210" t="s">
        <v>18</v>
      </c>
      <c r="F21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10" t="str">
        <f>IF(OR(Tb_RegistroVendedores[[#This Row],[Fase]]="Envio de Proposta",Tb_RegistroVendedores[[#This Row],[Fase]]="Negociação",Tb_RegistroVendedores[[#This Row],[Fase]]="Venda"),"Sim","Não")</f>
        <v>Sim</v>
      </c>
      <c r="H210" t="str">
        <f>IF(OR(Tb_RegistroVendedores[[#This Row],[Fase]]="Negociação",Tb_RegistroVendedores[[#This Row],[Fase]]="Venda"),"Sim","Não")</f>
        <v>Não</v>
      </c>
      <c r="I210" t="str">
        <f>IF(OR(Tb_RegistroVendedores[[#This Row],[Fase]]="Venda"),"Sim","Não")</f>
        <v>Não</v>
      </c>
    </row>
    <row r="211" spans="2:9" x14ac:dyDescent="0.3">
      <c r="B211" s="1">
        <v>44773</v>
      </c>
      <c r="C211" t="s">
        <v>9</v>
      </c>
      <c r="D211" s="2">
        <v>34134</v>
      </c>
      <c r="E211" t="s">
        <v>17</v>
      </c>
      <c r="F21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11" t="str">
        <f>IF(OR(Tb_RegistroVendedores[[#This Row],[Fase]]="Envio de Proposta",Tb_RegistroVendedores[[#This Row],[Fase]]="Negociação",Tb_RegistroVendedores[[#This Row],[Fase]]="Venda"),"Sim","Não")</f>
        <v>Não</v>
      </c>
      <c r="H211" t="str">
        <f>IF(OR(Tb_RegistroVendedores[[#This Row],[Fase]]="Negociação",Tb_RegistroVendedores[[#This Row],[Fase]]="Venda"),"Sim","Não")</f>
        <v>Não</v>
      </c>
      <c r="I211" t="str">
        <f>IF(OR(Tb_RegistroVendedores[[#This Row],[Fase]]="Venda"),"Sim","Não")</f>
        <v>Não</v>
      </c>
    </row>
    <row r="212" spans="2:9" x14ac:dyDescent="0.3">
      <c r="B212" s="1">
        <v>44774</v>
      </c>
      <c r="C212" t="s">
        <v>3</v>
      </c>
      <c r="D212" s="2">
        <v>53166</v>
      </c>
      <c r="E212" t="s">
        <v>19</v>
      </c>
      <c r="F21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12" t="str">
        <f>IF(OR(Tb_RegistroVendedores[[#This Row],[Fase]]="Envio de Proposta",Tb_RegistroVendedores[[#This Row],[Fase]]="Negociação",Tb_RegistroVendedores[[#This Row],[Fase]]="Venda"),"Sim","Não")</f>
        <v>Sim</v>
      </c>
      <c r="H212" t="str">
        <f>IF(OR(Tb_RegistroVendedores[[#This Row],[Fase]]="Negociação",Tb_RegistroVendedores[[#This Row],[Fase]]="Venda"),"Sim","Não")</f>
        <v>Sim</v>
      </c>
      <c r="I212" t="str">
        <f>IF(OR(Tb_RegistroVendedores[[#This Row],[Fase]]="Venda"),"Sim","Não")</f>
        <v>Sim</v>
      </c>
    </row>
    <row r="213" spans="2:9" x14ac:dyDescent="0.3">
      <c r="B213" s="1">
        <v>44774</v>
      </c>
      <c r="C213" t="s">
        <v>5</v>
      </c>
      <c r="D213" s="2">
        <v>34987</v>
      </c>
      <c r="E213" t="s">
        <v>17</v>
      </c>
      <c r="F21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13" t="str">
        <f>IF(OR(Tb_RegistroVendedores[[#This Row],[Fase]]="Envio de Proposta",Tb_RegistroVendedores[[#This Row],[Fase]]="Negociação",Tb_RegistroVendedores[[#This Row],[Fase]]="Venda"),"Sim","Não")</f>
        <v>Não</v>
      </c>
      <c r="H213" t="str">
        <f>IF(OR(Tb_RegistroVendedores[[#This Row],[Fase]]="Negociação",Tb_RegistroVendedores[[#This Row],[Fase]]="Venda"),"Sim","Não")</f>
        <v>Não</v>
      </c>
      <c r="I213" t="str">
        <f>IF(OR(Tb_RegistroVendedores[[#This Row],[Fase]]="Venda"),"Sim","Não")</f>
        <v>Não</v>
      </c>
    </row>
    <row r="214" spans="2:9" x14ac:dyDescent="0.3">
      <c r="B214" s="1">
        <v>44775</v>
      </c>
      <c r="C214" t="s">
        <v>6</v>
      </c>
      <c r="D214" s="2">
        <v>23097</v>
      </c>
      <c r="E214" t="s">
        <v>16</v>
      </c>
      <c r="F21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14" t="str">
        <f>IF(OR(Tb_RegistroVendedores[[#This Row],[Fase]]="Envio de Proposta",Tb_RegistroVendedores[[#This Row],[Fase]]="Negociação",Tb_RegistroVendedores[[#This Row],[Fase]]="Venda"),"Sim","Não")</f>
        <v>Sim</v>
      </c>
      <c r="H214" t="str">
        <f>IF(OR(Tb_RegistroVendedores[[#This Row],[Fase]]="Negociação",Tb_RegistroVendedores[[#This Row],[Fase]]="Venda"),"Sim","Não")</f>
        <v>Sim</v>
      </c>
      <c r="I214" t="str">
        <f>IF(OR(Tb_RegistroVendedores[[#This Row],[Fase]]="Venda"),"Sim","Não")</f>
        <v>Não</v>
      </c>
    </row>
    <row r="215" spans="2:9" x14ac:dyDescent="0.3">
      <c r="B215" s="1">
        <v>44776</v>
      </c>
      <c r="C215" t="s">
        <v>6</v>
      </c>
      <c r="D215" s="2">
        <v>81523</v>
      </c>
      <c r="E215" t="s">
        <v>19</v>
      </c>
      <c r="F21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15" t="str">
        <f>IF(OR(Tb_RegistroVendedores[[#This Row],[Fase]]="Envio de Proposta",Tb_RegistroVendedores[[#This Row],[Fase]]="Negociação",Tb_RegistroVendedores[[#This Row],[Fase]]="Venda"),"Sim","Não")</f>
        <v>Sim</v>
      </c>
      <c r="H215" t="str">
        <f>IF(OR(Tb_RegistroVendedores[[#This Row],[Fase]]="Negociação",Tb_RegistroVendedores[[#This Row],[Fase]]="Venda"),"Sim","Não")</f>
        <v>Sim</v>
      </c>
      <c r="I215" t="str">
        <f>IF(OR(Tb_RegistroVendedores[[#This Row],[Fase]]="Venda"),"Sim","Não")</f>
        <v>Sim</v>
      </c>
    </row>
    <row r="216" spans="2:9" x14ac:dyDescent="0.3">
      <c r="B216" s="1">
        <v>44777</v>
      </c>
      <c r="C216" t="s">
        <v>9</v>
      </c>
      <c r="D216" s="2">
        <v>71392</v>
      </c>
      <c r="E216" t="s">
        <v>18</v>
      </c>
      <c r="F21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16" t="str">
        <f>IF(OR(Tb_RegistroVendedores[[#This Row],[Fase]]="Envio de Proposta",Tb_RegistroVendedores[[#This Row],[Fase]]="Negociação",Tb_RegistroVendedores[[#This Row],[Fase]]="Venda"),"Sim","Não")</f>
        <v>Sim</v>
      </c>
      <c r="H216" t="str">
        <f>IF(OR(Tb_RegistroVendedores[[#This Row],[Fase]]="Negociação",Tb_RegistroVendedores[[#This Row],[Fase]]="Venda"),"Sim","Não")</f>
        <v>Não</v>
      </c>
      <c r="I216" t="str">
        <f>IF(OR(Tb_RegistroVendedores[[#This Row],[Fase]]="Venda"),"Sim","Não")</f>
        <v>Não</v>
      </c>
    </row>
    <row r="217" spans="2:9" x14ac:dyDescent="0.3">
      <c r="B217" s="1">
        <v>44779</v>
      </c>
      <c r="C217" t="s">
        <v>8</v>
      </c>
      <c r="D217" s="2">
        <v>45661</v>
      </c>
      <c r="E217" t="s">
        <v>17</v>
      </c>
      <c r="F21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17" t="str">
        <f>IF(OR(Tb_RegistroVendedores[[#This Row],[Fase]]="Envio de Proposta",Tb_RegistroVendedores[[#This Row],[Fase]]="Negociação",Tb_RegistroVendedores[[#This Row],[Fase]]="Venda"),"Sim","Não")</f>
        <v>Não</v>
      </c>
      <c r="H217" t="str">
        <f>IF(OR(Tb_RegistroVendedores[[#This Row],[Fase]]="Negociação",Tb_RegistroVendedores[[#This Row],[Fase]]="Venda"),"Sim","Não")</f>
        <v>Não</v>
      </c>
      <c r="I217" t="str">
        <f>IF(OR(Tb_RegistroVendedores[[#This Row],[Fase]]="Venda"),"Sim","Não")</f>
        <v>Não</v>
      </c>
    </row>
    <row r="218" spans="2:9" x14ac:dyDescent="0.3">
      <c r="B218" s="1">
        <v>44780</v>
      </c>
      <c r="C218" t="s">
        <v>9</v>
      </c>
      <c r="D218" s="2">
        <v>46100</v>
      </c>
      <c r="E218" t="s">
        <v>17</v>
      </c>
      <c r="F21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18" t="str">
        <f>IF(OR(Tb_RegistroVendedores[[#This Row],[Fase]]="Envio de Proposta",Tb_RegistroVendedores[[#This Row],[Fase]]="Negociação",Tb_RegistroVendedores[[#This Row],[Fase]]="Venda"),"Sim","Não")</f>
        <v>Não</v>
      </c>
      <c r="H218" t="str">
        <f>IF(OR(Tb_RegistroVendedores[[#This Row],[Fase]]="Negociação",Tb_RegistroVendedores[[#This Row],[Fase]]="Venda"),"Sim","Não")</f>
        <v>Não</v>
      </c>
      <c r="I218" t="str">
        <f>IF(OR(Tb_RegistroVendedores[[#This Row],[Fase]]="Venda"),"Sim","Não")</f>
        <v>Não</v>
      </c>
    </row>
    <row r="219" spans="2:9" x14ac:dyDescent="0.3">
      <c r="B219" s="1">
        <v>44780</v>
      </c>
      <c r="C219" t="s">
        <v>3</v>
      </c>
      <c r="D219" s="2">
        <v>93083</v>
      </c>
      <c r="E219" t="s">
        <v>19</v>
      </c>
      <c r="F21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19" t="str">
        <f>IF(OR(Tb_RegistroVendedores[[#This Row],[Fase]]="Envio de Proposta",Tb_RegistroVendedores[[#This Row],[Fase]]="Negociação",Tb_RegistroVendedores[[#This Row],[Fase]]="Venda"),"Sim","Não")</f>
        <v>Sim</v>
      </c>
      <c r="H219" t="str">
        <f>IF(OR(Tb_RegistroVendedores[[#This Row],[Fase]]="Negociação",Tb_RegistroVendedores[[#This Row],[Fase]]="Venda"),"Sim","Não")</f>
        <v>Sim</v>
      </c>
      <c r="I219" t="str">
        <f>IF(OR(Tb_RegistroVendedores[[#This Row],[Fase]]="Venda"),"Sim","Não")</f>
        <v>Sim</v>
      </c>
    </row>
    <row r="220" spans="2:9" x14ac:dyDescent="0.3">
      <c r="B220" s="1">
        <v>44781</v>
      </c>
      <c r="C220" t="s">
        <v>6</v>
      </c>
      <c r="D220" s="2">
        <v>32312</v>
      </c>
      <c r="E220" t="s">
        <v>16</v>
      </c>
      <c r="F22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20" t="str">
        <f>IF(OR(Tb_RegistroVendedores[[#This Row],[Fase]]="Envio de Proposta",Tb_RegistroVendedores[[#This Row],[Fase]]="Negociação",Tb_RegistroVendedores[[#This Row],[Fase]]="Venda"),"Sim","Não")</f>
        <v>Sim</v>
      </c>
      <c r="H220" t="str">
        <f>IF(OR(Tb_RegistroVendedores[[#This Row],[Fase]]="Negociação",Tb_RegistroVendedores[[#This Row],[Fase]]="Venda"),"Sim","Não")</f>
        <v>Sim</v>
      </c>
      <c r="I220" t="str">
        <f>IF(OR(Tb_RegistroVendedores[[#This Row],[Fase]]="Venda"),"Sim","Não")</f>
        <v>Não</v>
      </c>
    </row>
    <row r="221" spans="2:9" x14ac:dyDescent="0.3">
      <c r="B221" s="1">
        <v>44781</v>
      </c>
      <c r="C221" t="s">
        <v>5</v>
      </c>
      <c r="D221" s="2">
        <v>73198</v>
      </c>
      <c r="E221" t="s">
        <v>17</v>
      </c>
      <c r="F22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21" t="str">
        <f>IF(OR(Tb_RegistroVendedores[[#This Row],[Fase]]="Envio de Proposta",Tb_RegistroVendedores[[#This Row],[Fase]]="Negociação",Tb_RegistroVendedores[[#This Row],[Fase]]="Venda"),"Sim","Não")</f>
        <v>Não</v>
      </c>
      <c r="H221" t="str">
        <f>IF(OR(Tb_RegistroVendedores[[#This Row],[Fase]]="Negociação",Tb_RegistroVendedores[[#This Row],[Fase]]="Venda"),"Sim","Não")</f>
        <v>Não</v>
      </c>
      <c r="I221" t="str">
        <f>IF(OR(Tb_RegistroVendedores[[#This Row],[Fase]]="Venda"),"Sim","Não")</f>
        <v>Não</v>
      </c>
    </row>
    <row r="222" spans="2:9" x14ac:dyDescent="0.3">
      <c r="B222" s="1">
        <v>44782</v>
      </c>
      <c r="C222" t="s">
        <v>4</v>
      </c>
      <c r="D222" s="2">
        <v>34289</v>
      </c>
      <c r="E222" t="s">
        <v>18</v>
      </c>
      <c r="F22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22" t="str">
        <f>IF(OR(Tb_RegistroVendedores[[#This Row],[Fase]]="Envio de Proposta",Tb_RegistroVendedores[[#This Row],[Fase]]="Negociação",Tb_RegistroVendedores[[#This Row],[Fase]]="Venda"),"Sim","Não")</f>
        <v>Sim</v>
      </c>
      <c r="H222" t="str">
        <f>IF(OR(Tb_RegistroVendedores[[#This Row],[Fase]]="Negociação",Tb_RegistroVendedores[[#This Row],[Fase]]="Venda"),"Sim","Não")</f>
        <v>Não</v>
      </c>
      <c r="I222" t="str">
        <f>IF(OR(Tb_RegistroVendedores[[#This Row],[Fase]]="Venda"),"Sim","Não")</f>
        <v>Não</v>
      </c>
    </row>
    <row r="223" spans="2:9" x14ac:dyDescent="0.3">
      <c r="B223" s="1">
        <v>44785</v>
      </c>
      <c r="C223" t="s">
        <v>4</v>
      </c>
      <c r="D223" s="2">
        <v>41710</v>
      </c>
      <c r="E223" t="s">
        <v>16</v>
      </c>
      <c r="F22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23" t="str">
        <f>IF(OR(Tb_RegistroVendedores[[#This Row],[Fase]]="Envio de Proposta",Tb_RegistroVendedores[[#This Row],[Fase]]="Negociação",Tb_RegistroVendedores[[#This Row],[Fase]]="Venda"),"Sim","Não")</f>
        <v>Sim</v>
      </c>
      <c r="H223" t="str">
        <f>IF(OR(Tb_RegistroVendedores[[#This Row],[Fase]]="Negociação",Tb_RegistroVendedores[[#This Row],[Fase]]="Venda"),"Sim","Não")</f>
        <v>Sim</v>
      </c>
      <c r="I223" t="str">
        <f>IF(OR(Tb_RegistroVendedores[[#This Row],[Fase]]="Venda"),"Sim","Não")</f>
        <v>Não</v>
      </c>
    </row>
    <row r="224" spans="2:9" x14ac:dyDescent="0.3">
      <c r="B224" s="1">
        <v>44787</v>
      </c>
      <c r="C224" t="s">
        <v>7</v>
      </c>
      <c r="D224" s="2">
        <v>33656</v>
      </c>
      <c r="E224" t="s">
        <v>17</v>
      </c>
      <c r="F22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24" t="str">
        <f>IF(OR(Tb_RegistroVendedores[[#This Row],[Fase]]="Envio de Proposta",Tb_RegistroVendedores[[#This Row],[Fase]]="Negociação",Tb_RegistroVendedores[[#This Row],[Fase]]="Venda"),"Sim","Não")</f>
        <v>Não</v>
      </c>
      <c r="H224" t="str">
        <f>IF(OR(Tb_RegistroVendedores[[#This Row],[Fase]]="Negociação",Tb_RegistroVendedores[[#This Row],[Fase]]="Venda"),"Sim","Não")</f>
        <v>Não</v>
      </c>
      <c r="I224" t="str">
        <f>IF(OR(Tb_RegistroVendedores[[#This Row],[Fase]]="Venda"),"Sim","Não")</f>
        <v>Não</v>
      </c>
    </row>
    <row r="225" spans="2:9" x14ac:dyDescent="0.3">
      <c r="B225" s="1">
        <v>44787</v>
      </c>
      <c r="C225" t="s">
        <v>5</v>
      </c>
      <c r="D225" s="2">
        <v>89474</v>
      </c>
      <c r="E225" t="s">
        <v>19</v>
      </c>
      <c r="F22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25" t="str">
        <f>IF(OR(Tb_RegistroVendedores[[#This Row],[Fase]]="Envio de Proposta",Tb_RegistroVendedores[[#This Row],[Fase]]="Negociação",Tb_RegistroVendedores[[#This Row],[Fase]]="Venda"),"Sim","Não")</f>
        <v>Sim</v>
      </c>
      <c r="H225" t="str">
        <f>IF(OR(Tb_RegistroVendedores[[#This Row],[Fase]]="Negociação",Tb_RegistroVendedores[[#This Row],[Fase]]="Venda"),"Sim","Não")</f>
        <v>Sim</v>
      </c>
      <c r="I225" t="str">
        <f>IF(OR(Tb_RegistroVendedores[[#This Row],[Fase]]="Venda"),"Sim","Não")</f>
        <v>Sim</v>
      </c>
    </row>
    <row r="226" spans="2:9" x14ac:dyDescent="0.3">
      <c r="B226" s="1">
        <v>44790</v>
      </c>
      <c r="C226" t="s">
        <v>7</v>
      </c>
      <c r="D226" s="2">
        <v>70884</v>
      </c>
      <c r="E226" t="s">
        <v>19</v>
      </c>
      <c r="F22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26" t="str">
        <f>IF(OR(Tb_RegistroVendedores[[#This Row],[Fase]]="Envio de Proposta",Tb_RegistroVendedores[[#This Row],[Fase]]="Negociação",Tb_RegistroVendedores[[#This Row],[Fase]]="Venda"),"Sim","Não")</f>
        <v>Sim</v>
      </c>
      <c r="H226" t="str">
        <f>IF(OR(Tb_RegistroVendedores[[#This Row],[Fase]]="Negociação",Tb_RegistroVendedores[[#This Row],[Fase]]="Venda"),"Sim","Não")</f>
        <v>Sim</v>
      </c>
      <c r="I226" t="str">
        <f>IF(OR(Tb_RegistroVendedores[[#This Row],[Fase]]="Venda"),"Sim","Não")</f>
        <v>Sim</v>
      </c>
    </row>
    <row r="227" spans="2:9" x14ac:dyDescent="0.3">
      <c r="B227" s="1">
        <v>44790</v>
      </c>
      <c r="C227" t="s">
        <v>8</v>
      </c>
      <c r="D227" s="2">
        <v>34675</v>
      </c>
      <c r="E227" t="s">
        <v>19</v>
      </c>
      <c r="F22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27" t="str">
        <f>IF(OR(Tb_RegistroVendedores[[#This Row],[Fase]]="Envio de Proposta",Tb_RegistroVendedores[[#This Row],[Fase]]="Negociação",Tb_RegistroVendedores[[#This Row],[Fase]]="Venda"),"Sim","Não")</f>
        <v>Sim</v>
      </c>
      <c r="H227" t="str">
        <f>IF(OR(Tb_RegistroVendedores[[#This Row],[Fase]]="Negociação",Tb_RegistroVendedores[[#This Row],[Fase]]="Venda"),"Sim","Não")</f>
        <v>Sim</v>
      </c>
      <c r="I227" t="str">
        <f>IF(OR(Tb_RegistroVendedores[[#This Row],[Fase]]="Venda"),"Sim","Não")</f>
        <v>Sim</v>
      </c>
    </row>
    <row r="228" spans="2:9" x14ac:dyDescent="0.3">
      <c r="B228" s="1">
        <v>44790</v>
      </c>
      <c r="C228" t="s">
        <v>6</v>
      </c>
      <c r="D228" s="2">
        <v>61526</v>
      </c>
      <c r="E228" t="s">
        <v>17</v>
      </c>
      <c r="F22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28" t="str">
        <f>IF(OR(Tb_RegistroVendedores[[#This Row],[Fase]]="Envio de Proposta",Tb_RegistroVendedores[[#This Row],[Fase]]="Negociação",Tb_RegistroVendedores[[#This Row],[Fase]]="Venda"),"Sim","Não")</f>
        <v>Não</v>
      </c>
      <c r="H228" t="str">
        <f>IF(OR(Tb_RegistroVendedores[[#This Row],[Fase]]="Negociação",Tb_RegistroVendedores[[#This Row],[Fase]]="Venda"),"Sim","Não")</f>
        <v>Não</v>
      </c>
      <c r="I228" t="str">
        <f>IF(OR(Tb_RegistroVendedores[[#This Row],[Fase]]="Venda"),"Sim","Não")</f>
        <v>Não</v>
      </c>
    </row>
    <row r="229" spans="2:9" x14ac:dyDescent="0.3">
      <c r="B229" s="1">
        <v>44790</v>
      </c>
      <c r="C229" t="s">
        <v>7</v>
      </c>
      <c r="D229" s="2">
        <v>95526</v>
      </c>
      <c r="E229" t="s">
        <v>18</v>
      </c>
      <c r="F22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29" t="str">
        <f>IF(OR(Tb_RegistroVendedores[[#This Row],[Fase]]="Envio de Proposta",Tb_RegistroVendedores[[#This Row],[Fase]]="Negociação",Tb_RegistroVendedores[[#This Row],[Fase]]="Venda"),"Sim","Não")</f>
        <v>Sim</v>
      </c>
      <c r="H229" t="str">
        <f>IF(OR(Tb_RegistroVendedores[[#This Row],[Fase]]="Negociação",Tb_RegistroVendedores[[#This Row],[Fase]]="Venda"),"Sim","Não")</f>
        <v>Não</v>
      </c>
      <c r="I229" t="str">
        <f>IF(OR(Tb_RegistroVendedores[[#This Row],[Fase]]="Venda"),"Sim","Não")</f>
        <v>Não</v>
      </c>
    </row>
    <row r="230" spans="2:9" x14ac:dyDescent="0.3">
      <c r="B230" s="1">
        <v>44790</v>
      </c>
      <c r="C230" t="s">
        <v>5</v>
      </c>
      <c r="D230" s="2">
        <v>53639</v>
      </c>
      <c r="E230" t="s">
        <v>18</v>
      </c>
      <c r="F23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30" t="str">
        <f>IF(OR(Tb_RegistroVendedores[[#This Row],[Fase]]="Envio de Proposta",Tb_RegistroVendedores[[#This Row],[Fase]]="Negociação",Tb_RegistroVendedores[[#This Row],[Fase]]="Venda"),"Sim","Não")</f>
        <v>Sim</v>
      </c>
      <c r="H230" t="str">
        <f>IF(OR(Tb_RegistroVendedores[[#This Row],[Fase]]="Negociação",Tb_RegistroVendedores[[#This Row],[Fase]]="Venda"),"Sim","Não")</f>
        <v>Não</v>
      </c>
      <c r="I230" t="str">
        <f>IF(OR(Tb_RegistroVendedores[[#This Row],[Fase]]="Venda"),"Sim","Não")</f>
        <v>Não</v>
      </c>
    </row>
    <row r="231" spans="2:9" x14ac:dyDescent="0.3">
      <c r="B231" s="1">
        <v>44790</v>
      </c>
      <c r="C231" t="s">
        <v>5</v>
      </c>
      <c r="D231" s="2">
        <v>65016</v>
      </c>
      <c r="E231" t="s">
        <v>18</v>
      </c>
      <c r="F23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31" t="str">
        <f>IF(OR(Tb_RegistroVendedores[[#This Row],[Fase]]="Envio de Proposta",Tb_RegistroVendedores[[#This Row],[Fase]]="Negociação",Tb_RegistroVendedores[[#This Row],[Fase]]="Venda"),"Sim","Não")</f>
        <v>Sim</v>
      </c>
      <c r="H231" t="str">
        <f>IF(OR(Tb_RegistroVendedores[[#This Row],[Fase]]="Negociação",Tb_RegistroVendedores[[#This Row],[Fase]]="Venda"),"Sim","Não")</f>
        <v>Não</v>
      </c>
      <c r="I231" t="str">
        <f>IF(OR(Tb_RegistroVendedores[[#This Row],[Fase]]="Venda"),"Sim","Não")</f>
        <v>Não</v>
      </c>
    </row>
    <row r="232" spans="2:9" x14ac:dyDescent="0.3">
      <c r="B232" s="1">
        <v>44791</v>
      </c>
      <c r="C232" t="s">
        <v>8</v>
      </c>
      <c r="D232" s="2">
        <v>82157</v>
      </c>
      <c r="E232" t="s">
        <v>16</v>
      </c>
      <c r="F23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32" t="str">
        <f>IF(OR(Tb_RegistroVendedores[[#This Row],[Fase]]="Envio de Proposta",Tb_RegistroVendedores[[#This Row],[Fase]]="Negociação",Tb_RegistroVendedores[[#This Row],[Fase]]="Venda"),"Sim","Não")</f>
        <v>Sim</v>
      </c>
      <c r="H232" t="str">
        <f>IF(OR(Tb_RegistroVendedores[[#This Row],[Fase]]="Negociação",Tb_RegistroVendedores[[#This Row],[Fase]]="Venda"),"Sim","Não")</f>
        <v>Sim</v>
      </c>
      <c r="I232" t="str">
        <f>IF(OR(Tb_RegistroVendedores[[#This Row],[Fase]]="Venda"),"Sim","Não")</f>
        <v>Não</v>
      </c>
    </row>
    <row r="233" spans="2:9" x14ac:dyDescent="0.3">
      <c r="B233" s="1">
        <v>44791</v>
      </c>
      <c r="C233" t="s">
        <v>9</v>
      </c>
      <c r="D233" s="2">
        <v>58708</v>
      </c>
      <c r="E233" t="s">
        <v>17</v>
      </c>
      <c r="F23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33" t="str">
        <f>IF(OR(Tb_RegistroVendedores[[#This Row],[Fase]]="Envio de Proposta",Tb_RegistroVendedores[[#This Row],[Fase]]="Negociação",Tb_RegistroVendedores[[#This Row],[Fase]]="Venda"),"Sim","Não")</f>
        <v>Não</v>
      </c>
      <c r="H233" t="str">
        <f>IF(OR(Tb_RegistroVendedores[[#This Row],[Fase]]="Negociação",Tb_RegistroVendedores[[#This Row],[Fase]]="Venda"),"Sim","Não")</f>
        <v>Não</v>
      </c>
      <c r="I233" t="str">
        <f>IF(OR(Tb_RegistroVendedores[[#This Row],[Fase]]="Venda"),"Sim","Não")</f>
        <v>Não</v>
      </c>
    </row>
    <row r="234" spans="2:9" x14ac:dyDescent="0.3">
      <c r="B234" s="1">
        <v>44792</v>
      </c>
      <c r="C234" t="s">
        <v>10</v>
      </c>
      <c r="D234" s="2">
        <v>69567</v>
      </c>
      <c r="E234" t="s">
        <v>16</v>
      </c>
      <c r="F23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34" t="str">
        <f>IF(OR(Tb_RegistroVendedores[[#This Row],[Fase]]="Envio de Proposta",Tb_RegistroVendedores[[#This Row],[Fase]]="Negociação",Tb_RegistroVendedores[[#This Row],[Fase]]="Venda"),"Sim","Não")</f>
        <v>Sim</v>
      </c>
      <c r="H234" t="str">
        <f>IF(OR(Tb_RegistroVendedores[[#This Row],[Fase]]="Negociação",Tb_RegistroVendedores[[#This Row],[Fase]]="Venda"),"Sim","Não")</f>
        <v>Sim</v>
      </c>
      <c r="I234" t="str">
        <f>IF(OR(Tb_RegistroVendedores[[#This Row],[Fase]]="Venda"),"Sim","Não")</f>
        <v>Não</v>
      </c>
    </row>
    <row r="235" spans="2:9" x14ac:dyDescent="0.3">
      <c r="B235" s="1">
        <v>44792</v>
      </c>
      <c r="C235" t="s">
        <v>7</v>
      </c>
      <c r="D235" s="2">
        <v>51457</v>
      </c>
      <c r="E235" t="s">
        <v>17</v>
      </c>
      <c r="F23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35" t="str">
        <f>IF(OR(Tb_RegistroVendedores[[#This Row],[Fase]]="Envio de Proposta",Tb_RegistroVendedores[[#This Row],[Fase]]="Negociação",Tb_RegistroVendedores[[#This Row],[Fase]]="Venda"),"Sim","Não")</f>
        <v>Não</v>
      </c>
      <c r="H235" t="str">
        <f>IF(OR(Tb_RegistroVendedores[[#This Row],[Fase]]="Negociação",Tb_RegistroVendedores[[#This Row],[Fase]]="Venda"),"Sim","Não")</f>
        <v>Não</v>
      </c>
      <c r="I235" t="str">
        <f>IF(OR(Tb_RegistroVendedores[[#This Row],[Fase]]="Venda"),"Sim","Não")</f>
        <v>Não</v>
      </c>
    </row>
    <row r="236" spans="2:9" x14ac:dyDescent="0.3">
      <c r="B236" s="1">
        <v>44793</v>
      </c>
      <c r="C236" t="s">
        <v>10</v>
      </c>
      <c r="D236" s="2">
        <v>64505</v>
      </c>
      <c r="E236" t="s">
        <v>16</v>
      </c>
      <c r="F23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36" t="str">
        <f>IF(OR(Tb_RegistroVendedores[[#This Row],[Fase]]="Envio de Proposta",Tb_RegistroVendedores[[#This Row],[Fase]]="Negociação",Tb_RegistroVendedores[[#This Row],[Fase]]="Venda"),"Sim","Não")</f>
        <v>Sim</v>
      </c>
      <c r="H236" t="str">
        <f>IF(OR(Tb_RegistroVendedores[[#This Row],[Fase]]="Negociação",Tb_RegistroVendedores[[#This Row],[Fase]]="Venda"),"Sim","Não")</f>
        <v>Sim</v>
      </c>
      <c r="I236" t="str">
        <f>IF(OR(Tb_RegistroVendedores[[#This Row],[Fase]]="Venda"),"Sim","Não")</f>
        <v>Não</v>
      </c>
    </row>
    <row r="237" spans="2:9" x14ac:dyDescent="0.3">
      <c r="B237" s="1">
        <v>44797</v>
      </c>
      <c r="C237" t="s">
        <v>9</v>
      </c>
      <c r="D237" s="2">
        <v>78190</v>
      </c>
      <c r="E237" t="s">
        <v>18</v>
      </c>
      <c r="F23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37" t="str">
        <f>IF(OR(Tb_RegistroVendedores[[#This Row],[Fase]]="Envio de Proposta",Tb_RegistroVendedores[[#This Row],[Fase]]="Negociação",Tb_RegistroVendedores[[#This Row],[Fase]]="Venda"),"Sim","Não")</f>
        <v>Sim</v>
      </c>
      <c r="H237" t="str">
        <f>IF(OR(Tb_RegistroVendedores[[#This Row],[Fase]]="Negociação",Tb_RegistroVendedores[[#This Row],[Fase]]="Venda"),"Sim","Não")</f>
        <v>Não</v>
      </c>
      <c r="I237" t="str">
        <f>IF(OR(Tb_RegistroVendedores[[#This Row],[Fase]]="Venda"),"Sim","Não")</f>
        <v>Não</v>
      </c>
    </row>
    <row r="238" spans="2:9" x14ac:dyDescent="0.3">
      <c r="B238" s="1">
        <v>44798</v>
      </c>
      <c r="C238" t="s">
        <v>6</v>
      </c>
      <c r="D238" s="2">
        <v>88680</v>
      </c>
      <c r="E238" t="s">
        <v>17</v>
      </c>
      <c r="F23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38" t="str">
        <f>IF(OR(Tb_RegistroVendedores[[#This Row],[Fase]]="Envio de Proposta",Tb_RegistroVendedores[[#This Row],[Fase]]="Negociação",Tb_RegistroVendedores[[#This Row],[Fase]]="Venda"),"Sim","Não")</f>
        <v>Não</v>
      </c>
      <c r="H238" t="str">
        <f>IF(OR(Tb_RegistroVendedores[[#This Row],[Fase]]="Negociação",Tb_RegistroVendedores[[#This Row],[Fase]]="Venda"),"Sim","Não")</f>
        <v>Não</v>
      </c>
      <c r="I238" t="str">
        <f>IF(OR(Tb_RegistroVendedores[[#This Row],[Fase]]="Venda"),"Sim","Não")</f>
        <v>Não</v>
      </c>
    </row>
    <row r="239" spans="2:9" x14ac:dyDescent="0.3">
      <c r="B239" s="1">
        <v>44799</v>
      </c>
      <c r="C239" t="s">
        <v>9</v>
      </c>
      <c r="D239" s="2">
        <v>46970</v>
      </c>
      <c r="E239" t="s">
        <v>16</v>
      </c>
      <c r="F23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39" t="str">
        <f>IF(OR(Tb_RegistroVendedores[[#This Row],[Fase]]="Envio de Proposta",Tb_RegistroVendedores[[#This Row],[Fase]]="Negociação",Tb_RegistroVendedores[[#This Row],[Fase]]="Venda"),"Sim","Não")</f>
        <v>Sim</v>
      </c>
      <c r="H239" t="str">
        <f>IF(OR(Tb_RegistroVendedores[[#This Row],[Fase]]="Negociação",Tb_RegistroVendedores[[#This Row],[Fase]]="Venda"),"Sim","Não")</f>
        <v>Sim</v>
      </c>
      <c r="I239" t="str">
        <f>IF(OR(Tb_RegistroVendedores[[#This Row],[Fase]]="Venda"),"Sim","Não")</f>
        <v>Não</v>
      </c>
    </row>
    <row r="240" spans="2:9" x14ac:dyDescent="0.3">
      <c r="B240" s="1">
        <v>44800</v>
      </c>
      <c r="C240" t="s">
        <v>8</v>
      </c>
      <c r="D240" s="2">
        <v>48474</v>
      </c>
      <c r="E240" t="s">
        <v>16</v>
      </c>
      <c r="F24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40" t="str">
        <f>IF(OR(Tb_RegistroVendedores[[#This Row],[Fase]]="Envio de Proposta",Tb_RegistroVendedores[[#This Row],[Fase]]="Negociação",Tb_RegistroVendedores[[#This Row],[Fase]]="Venda"),"Sim","Não")</f>
        <v>Sim</v>
      </c>
      <c r="H240" t="str">
        <f>IF(OR(Tb_RegistroVendedores[[#This Row],[Fase]]="Negociação",Tb_RegistroVendedores[[#This Row],[Fase]]="Venda"),"Sim","Não")</f>
        <v>Sim</v>
      </c>
      <c r="I240" t="str">
        <f>IF(OR(Tb_RegistroVendedores[[#This Row],[Fase]]="Venda"),"Sim","Não")</f>
        <v>Não</v>
      </c>
    </row>
    <row r="241" spans="2:9" x14ac:dyDescent="0.3">
      <c r="B241" s="1">
        <v>44802</v>
      </c>
      <c r="C241" t="s">
        <v>5</v>
      </c>
      <c r="D241" s="2">
        <v>47682</v>
      </c>
      <c r="E241" t="s">
        <v>18</v>
      </c>
      <c r="F24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41" t="str">
        <f>IF(OR(Tb_RegistroVendedores[[#This Row],[Fase]]="Envio de Proposta",Tb_RegistroVendedores[[#This Row],[Fase]]="Negociação",Tb_RegistroVendedores[[#This Row],[Fase]]="Venda"),"Sim","Não")</f>
        <v>Sim</v>
      </c>
      <c r="H241" t="str">
        <f>IF(OR(Tb_RegistroVendedores[[#This Row],[Fase]]="Negociação",Tb_RegistroVendedores[[#This Row],[Fase]]="Venda"),"Sim","Não")</f>
        <v>Não</v>
      </c>
      <c r="I241" t="str">
        <f>IF(OR(Tb_RegistroVendedores[[#This Row],[Fase]]="Venda"),"Sim","Não")</f>
        <v>Não</v>
      </c>
    </row>
    <row r="242" spans="2:9" x14ac:dyDescent="0.3">
      <c r="B242" s="1">
        <v>44802</v>
      </c>
      <c r="C242" t="s">
        <v>5</v>
      </c>
      <c r="D242" s="2">
        <v>57991</v>
      </c>
      <c r="E242" t="s">
        <v>17</v>
      </c>
      <c r="F24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42" t="str">
        <f>IF(OR(Tb_RegistroVendedores[[#This Row],[Fase]]="Envio de Proposta",Tb_RegistroVendedores[[#This Row],[Fase]]="Negociação",Tb_RegistroVendedores[[#This Row],[Fase]]="Venda"),"Sim","Não")</f>
        <v>Não</v>
      </c>
      <c r="H242" t="str">
        <f>IF(OR(Tb_RegistroVendedores[[#This Row],[Fase]]="Negociação",Tb_RegistroVendedores[[#This Row],[Fase]]="Venda"),"Sim","Não")</f>
        <v>Não</v>
      </c>
      <c r="I242" t="str">
        <f>IF(OR(Tb_RegistroVendedores[[#This Row],[Fase]]="Venda"),"Sim","Não")</f>
        <v>Não</v>
      </c>
    </row>
    <row r="243" spans="2:9" x14ac:dyDescent="0.3">
      <c r="B243" s="1">
        <v>44804</v>
      </c>
      <c r="C243" t="s">
        <v>9</v>
      </c>
      <c r="D243" s="2">
        <v>93214</v>
      </c>
      <c r="E243" t="s">
        <v>16</v>
      </c>
      <c r="F24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43" t="str">
        <f>IF(OR(Tb_RegistroVendedores[[#This Row],[Fase]]="Envio de Proposta",Tb_RegistroVendedores[[#This Row],[Fase]]="Negociação",Tb_RegistroVendedores[[#This Row],[Fase]]="Venda"),"Sim","Não")</f>
        <v>Sim</v>
      </c>
      <c r="H243" t="str">
        <f>IF(OR(Tb_RegistroVendedores[[#This Row],[Fase]]="Negociação",Tb_RegistroVendedores[[#This Row],[Fase]]="Venda"),"Sim","Não")</f>
        <v>Sim</v>
      </c>
      <c r="I243" t="str">
        <f>IF(OR(Tb_RegistroVendedores[[#This Row],[Fase]]="Venda"),"Sim","Não")</f>
        <v>Não</v>
      </c>
    </row>
    <row r="244" spans="2:9" x14ac:dyDescent="0.3">
      <c r="B244" s="1">
        <v>44804</v>
      </c>
      <c r="C244" t="s">
        <v>9</v>
      </c>
      <c r="D244" s="2">
        <v>59516</v>
      </c>
      <c r="E244" t="s">
        <v>18</v>
      </c>
      <c r="F24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44" t="str">
        <f>IF(OR(Tb_RegistroVendedores[[#This Row],[Fase]]="Envio de Proposta",Tb_RegistroVendedores[[#This Row],[Fase]]="Negociação",Tb_RegistroVendedores[[#This Row],[Fase]]="Venda"),"Sim","Não")</f>
        <v>Sim</v>
      </c>
      <c r="H244" t="str">
        <f>IF(OR(Tb_RegistroVendedores[[#This Row],[Fase]]="Negociação",Tb_RegistroVendedores[[#This Row],[Fase]]="Venda"),"Sim","Não")</f>
        <v>Não</v>
      </c>
      <c r="I244" t="str">
        <f>IF(OR(Tb_RegistroVendedores[[#This Row],[Fase]]="Venda"),"Sim","Não")</f>
        <v>Não</v>
      </c>
    </row>
    <row r="245" spans="2:9" x14ac:dyDescent="0.3">
      <c r="B245" s="1">
        <v>44805</v>
      </c>
      <c r="C245" t="s">
        <v>6</v>
      </c>
      <c r="D245" s="2">
        <v>74136</v>
      </c>
      <c r="E245" t="s">
        <v>19</v>
      </c>
      <c r="F24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45" t="str">
        <f>IF(OR(Tb_RegistroVendedores[[#This Row],[Fase]]="Envio de Proposta",Tb_RegistroVendedores[[#This Row],[Fase]]="Negociação",Tb_RegistroVendedores[[#This Row],[Fase]]="Venda"),"Sim","Não")</f>
        <v>Sim</v>
      </c>
      <c r="H245" t="str">
        <f>IF(OR(Tb_RegistroVendedores[[#This Row],[Fase]]="Negociação",Tb_RegistroVendedores[[#This Row],[Fase]]="Venda"),"Sim","Não")</f>
        <v>Sim</v>
      </c>
      <c r="I245" t="str">
        <f>IF(OR(Tb_RegistroVendedores[[#This Row],[Fase]]="Venda"),"Sim","Não")</f>
        <v>Sim</v>
      </c>
    </row>
    <row r="246" spans="2:9" x14ac:dyDescent="0.3">
      <c r="B246" s="1">
        <v>44806</v>
      </c>
      <c r="C246" t="s">
        <v>9</v>
      </c>
      <c r="D246" s="2">
        <v>63789</v>
      </c>
      <c r="E246" t="s">
        <v>16</v>
      </c>
      <c r="F24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46" t="str">
        <f>IF(OR(Tb_RegistroVendedores[[#This Row],[Fase]]="Envio de Proposta",Tb_RegistroVendedores[[#This Row],[Fase]]="Negociação",Tb_RegistroVendedores[[#This Row],[Fase]]="Venda"),"Sim","Não")</f>
        <v>Sim</v>
      </c>
      <c r="H246" t="str">
        <f>IF(OR(Tb_RegistroVendedores[[#This Row],[Fase]]="Negociação",Tb_RegistroVendedores[[#This Row],[Fase]]="Venda"),"Sim","Não")</f>
        <v>Sim</v>
      </c>
      <c r="I246" t="str">
        <f>IF(OR(Tb_RegistroVendedores[[#This Row],[Fase]]="Venda"),"Sim","Não")</f>
        <v>Não</v>
      </c>
    </row>
    <row r="247" spans="2:9" x14ac:dyDescent="0.3">
      <c r="B247" s="1">
        <v>44806</v>
      </c>
      <c r="C247" t="s">
        <v>6</v>
      </c>
      <c r="D247" s="2">
        <v>25284</v>
      </c>
      <c r="E247" t="s">
        <v>17</v>
      </c>
      <c r="F24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47" t="str">
        <f>IF(OR(Tb_RegistroVendedores[[#This Row],[Fase]]="Envio de Proposta",Tb_RegistroVendedores[[#This Row],[Fase]]="Negociação",Tb_RegistroVendedores[[#This Row],[Fase]]="Venda"),"Sim","Não")</f>
        <v>Não</v>
      </c>
      <c r="H247" t="str">
        <f>IF(OR(Tb_RegistroVendedores[[#This Row],[Fase]]="Negociação",Tb_RegistroVendedores[[#This Row],[Fase]]="Venda"),"Sim","Não")</f>
        <v>Não</v>
      </c>
      <c r="I247" t="str">
        <f>IF(OR(Tb_RegistroVendedores[[#This Row],[Fase]]="Venda"),"Sim","Não")</f>
        <v>Não</v>
      </c>
    </row>
    <row r="248" spans="2:9" x14ac:dyDescent="0.3">
      <c r="B248" s="1">
        <v>44807</v>
      </c>
      <c r="C248" t="s">
        <v>9</v>
      </c>
      <c r="D248" s="2">
        <v>68633</v>
      </c>
      <c r="E248" t="s">
        <v>18</v>
      </c>
      <c r="F24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48" t="str">
        <f>IF(OR(Tb_RegistroVendedores[[#This Row],[Fase]]="Envio de Proposta",Tb_RegistroVendedores[[#This Row],[Fase]]="Negociação",Tb_RegistroVendedores[[#This Row],[Fase]]="Venda"),"Sim","Não")</f>
        <v>Sim</v>
      </c>
      <c r="H248" t="str">
        <f>IF(OR(Tb_RegistroVendedores[[#This Row],[Fase]]="Negociação",Tb_RegistroVendedores[[#This Row],[Fase]]="Venda"),"Sim","Não")</f>
        <v>Não</v>
      </c>
      <c r="I248" t="str">
        <f>IF(OR(Tb_RegistroVendedores[[#This Row],[Fase]]="Venda"),"Sim","Não")</f>
        <v>Não</v>
      </c>
    </row>
    <row r="249" spans="2:9" x14ac:dyDescent="0.3">
      <c r="B249" s="1">
        <v>44807</v>
      </c>
      <c r="C249" t="s">
        <v>3</v>
      </c>
      <c r="D249" s="2">
        <v>65075</v>
      </c>
      <c r="E249" t="s">
        <v>19</v>
      </c>
      <c r="F24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49" t="str">
        <f>IF(OR(Tb_RegistroVendedores[[#This Row],[Fase]]="Envio de Proposta",Tb_RegistroVendedores[[#This Row],[Fase]]="Negociação",Tb_RegistroVendedores[[#This Row],[Fase]]="Venda"),"Sim","Não")</f>
        <v>Sim</v>
      </c>
      <c r="H249" t="str">
        <f>IF(OR(Tb_RegistroVendedores[[#This Row],[Fase]]="Negociação",Tb_RegistroVendedores[[#This Row],[Fase]]="Venda"),"Sim","Não")</f>
        <v>Sim</v>
      </c>
      <c r="I249" t="str">
        <f>IF(OR(Tb_RegistroVendedores[[#This Row],[Fase]]="Venda"),"Sim","Não")</f>
        <v>Sim</v>
      </c>
    </row>
    <row r="250" spans="2:9" x14ac:dyDescent="0.3">
      <c r="B250" s="1">
        <v>44808</v>
      </c>
      <c r="C250" t="s">
        <v>7</v>
      </c>
      <c r="D250" s="2">
        <v>57283</v>
      </c>
      <c r="E250" t="s">
        <v>17</v>
      </c>
      <c r="F25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50" t="str">
        <f>IF(OR(Tb_RegistroVendedores[[#This Row],[Fase]]="Envio de Proposta",Tb_RegistroVendedores[[#This Row],[Fase]]="Negociação",Tb_RegistroVendedores[[#This Row],[Fase]]="Venda"),"Sim","Não")</f>
        <v>Não</v>
      </c>
      <c r="H250" t="str">
        <f>IF(OR(Tb_RegistroVendedores[[#This Row],[Fase]]="Negociação",Tb_RegistroVendedores[[#This Row],[Fase]]="Venda"),"Sim","Não")</f>
        <v>Não</v>
      </c>
      <c r="I250" t="str">
        <f>IF(OR(Tb_RegistroVendedores[[#This Row],[Fase]]="Venda"),"Sim","Não")</f>
        <v>Não</v>
      </c>
    </row>
    <row r="251" spans="2:9" x14ac:dyDescent="0.3">
      <c r="B251" s="1">
        <v>44810</v>
      </c>
      <c r="C251" t="s">
        <v>3</v>
      </c>
      <c r="D251" s="2">
        <v>94779</v>
      </c>
      <c r="E251" t="s">
        <v>17</v>
      </c>
      <c r="F25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51" t="str">
        <f>IF(OR(Tb_RegistroVendedores[[#This Row],[Fase]]="Envio de Proposta",Tb_RegistroVendedores[[#This Row],[Fase]]="Negociação",Tb_RegistroVendedores[[#This Row],[Fase]]="Venda"),"Sim","Não")</f>
        <v>Não</v>
      </c>
      <c r="H251" t="str">
        <f>IF(OR(Tb_RegistroVendedores[[#This Row],[Fase]]="Negociação",Tb_RegistroVendedores[[#This Row],[Fase]]="Venda"),"Sim","Não")</f>
        <v>Não</v>
      </c>
      <c r="I251" t="str">
        <f>IF(OR(Tb_RegistroVendedores[[#This Row],[Fase]]="Venda"),"Sim","Não")</f>
        <v>Não</v>
      </c>
    </row>
    <row r="252" spans="2:9" x14ac:dyDescent="0.3">
      <c r="B252" s="1">
        <v>44810</v>
      </c>
      <c r="C252" t="s">
        <v>3</v>
      </c>
      <c r="D252" s="2">
        <v>53181</v>
      </c>
      <c r="E252" t="s">
        <v>16</v>
      </c>
      <c r="F25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52" t="str">
        <f>IF(OR(Tb_RegistroVendedores[[#This Row],[Fase]]="Envio de Proposta",Tb_RegistroVendedores[[#This Row],[Fase]]="Negociação",Tb_RegistroVendedores[[#This Row],[Fase]]="Venda"),"Sim","Não")</f>
        <v>Sim</v>
      </c>
      <c r="H252" t="str">
        <f>IF(OR(Tb_RegistroVendedores[[#This Row],[Fase]]="Negociação",Tb_RegistroVendedores[[#This Row],[Fase]]="Venda"),"Sim","Não")</f>
        <v>Sim</v>
      </c>
      <c r="I252" t="str">
        <f>IF(OR(Tb_RegistroVendedores[[#This Row],[Fase]]="Venda"),"Sim","Não")</f>
        <v>Não</v>
      </c>
    </row>
    <row r="253" spans="2:9" x14ac:dyDescent="0.3">
      <c r="B253" s="1">
        <v>44810</v>
      </c>
      <c r="C253" t="s">
        <v>9</v>
      </c>
      <c r="D253" s="2">
        <v>97548</v>
      </c>
      <c r="E253" t="s">
        <v>19</v>
      </c>
      <c r="F25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53" t="str">
        <f>IF(OR(Tb_RegistroVendedores[[#This Row],[Fase]]="Envio de Proposta",Tb_RegistroVendedores[[#This Row],[Fase]]="Negociação",Tb_RegistroVendedores[[#This Row],[Fase]]="Venda"),"Sim","Não")</f>
        <v>Sim</v>
      </c>
      <c r="H253" t="str">
        <f>IF(OR(Tb_RegistroVendedores[[#This Row],[Fase]]="Negociação",Tb_RegistroVendedores[[#This Row],[Fase]]="Venda"),"Sim","Não")</f>
        <v>Sim</v>
      </c>
      <c r="I253" t="str">
        <f>IF(OR(Tb_RegistroVendedores[[#This Row],[Fase]]="Venda"),"Sim","Não")</f>
        <v>Sim</v>
      </c>
    </row>
    <row r="254" spans="2:9" x14ac:dyDescent="0.3">
      <c r="B254" s="1">
        <v>44812</v>
      </c>
      <c r="C254" t="s">
        <v>10</v>
      </c>
      <c r="D254" s="2">
        <v>32825</v>
      </c>
      <c r="E254" t="s">
        <v>17</v>
      </c>
      <c r="F25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54" t="str">
        <f>IF(OR(Tb_RegistroVendedores[[#This Row],[Fase]]="Envio de Proposta",Tb_RegistroVendedores[[#This Row],[Fase]]="Negociação",Tb_RegistroVendedores[[#This Row],[Fase]]="Venda"),"Sim","Não")</f>
        <v>Não</v>
      </c>
      <c r="H254" t="str">
        <f>IF(OR(Tb_RegistroVendedores[[#This Row],[Fase]]="Negociação",Tb_RegistroVendedores[[#This Row],[Fase]]="Venda"),"Sim","Não")</f>
        <v>Não</v>
      </c>
      <c r="I254" t="str">
        <f>IF(OR(Tb_RegistroVendedores[[#This Row],[Fase]]="Venda"),"Sim","Não")</f>
        <v>Não</v>
      </c>
    </row>
    <row r="255" spans="2:9" x14ac:dyDescent="0.3">
      <c r="B255" s="1">
        <v>44815</v>
      </c>
      <c r="C255" t="s">
        <v>10</v>
      </c>
      <c r="D255" s="2">
        <v>59715</v>
      </c>
      <c r="E255" t="s">
        <v>19</v>
      </c>
      <c r="F25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55" t="str">
        <f>IF(OR(Tb_RegistroVendedores[[#This Row],[Fase]]="Envio de Proposta",Tb_RegistroVendedores[[#This Row],[Fase]]="Negociação",Tb_RegistroVendedores[[#This Row],[Fase]]="Venda"),"Sim","Não")</f>
        <v>Sim</v>
      </c>
      <c r="H255" t="str">
        <f>IF(OR(Tb_RegistroVendedores[[#This Row],[Fase]]="Negociação",Tb_RegistroVendedores[[#This Row],[Fase]]="Venda"),"Sim","Não")</f>
        <v>Sim</v>
      </c>
      <c r="I255" t="str">
        <f>IF(OR(Tb_RegistroVendedores[[#This Row],[Fase]]="Venda"),"Sim","Não")</f>
        <v>Sim</v>
      </c>
    </row>
    <row r="256" spans="2:9" x14ac:dyDescent="0.3">
      <c r="B256" s="1">
        <v>44819</v>
      </c>
      <c r="C256" t="s">
        <v>10</v>
      </c>
      <c r="D256" s="2">
        <v>26408</v>
      </c>
      <c r="E256" t="s">
        <v>17</v>
      </c>
      <c r="F25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56" t="str">
        <f>IF(OR(Tb_RegistroVendedores[[#This Row],[Fase]]="Envio de Proposta",Tb_RegistroVendedores[[#This Row],[Fase]]="Negociação",Tb_RegistroVendedores[[#This Row],[Fase]]="Venda"),"Sim","Não")</f>
        <v>Não</v>
      </c>
      <c r="H256" t="str">
        <f>IF(OR(Tb_RegistroVendedores[[#This Row],[Fase]]="Negociação",Tb_RegistroVendedores[[#This Row],[Fase]]="Venda"),"Sim","Não")</f>
        <v>Não</v>
      </c>
      <c r="I256" t="str">
        <f>IF(OR(Tb_RegistroVendedores[[#This Row],[Fase]]="Venda"),"Sim","Não")</f>
        <v>Não</v>
      </c>
    </row>
    <row r="257" spans="2:9" x14ac:dyDescent="0.3">
      <c r="B257" s="1">
        <v>44823</v>
      </c>
      <c r="C257" t="s">
        <v>9</v>
      </c>
      <c r="D257" s="2">
        <v>69827</v>
      </c>
      <c r="E257" t="s">
        <v>18</v>
      </c>
      <c r="F25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57" t="str">
        <f>IF(OR(Tb_RegistroVendedores[[#This Row],[Fase]]="Envio de Proposta",Tb_RegistroVendedores[[#This Row],[Fase]]="Negociação",Tb_RegistroVendedores[[#This Row],[Fase]]="Venda"),"Sim","Não")</f>
        <v>Sim</v>
      </c>
      <c r="H257" t="str">
        <f>IF(OR(Tb_RegistroVendedores[[#This Row],[Fase]]="Negociação",Tb_RegistroVendedores[[#This Row],[Fase]]="Venda"),"Sim","Não")</f>
        <v>Não</v>
      </c>
      <c r="I257" t="str">
        <f>IF(OR(Tb_RegistroVendedores[[#This Row],[Fase]]="Venda"),"Sim","Não")</f>
        <v>Não</v>
      </c>
    </row>
    <row r="258" spans="2:9" x14ac:dyDescent="0.3">
      <c r="B258" s="1">
        <v>44824</v>
      </c>
      <c r="C258" t="s">
        <v>9</v>
      </c>
      <c r="D258" s="2">
        <v>37887</v>
      </c>
      <c r="E258" t="s">
        <v>16</v>
      </c>
      <c r="F25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58" t="str">
        <f>IF(OR(Tb_RegistroVendedores[[#This Row],[Fase]]="Envio de Proposta",Tb_RegistroVendedores[[#This Row],[Fase]]="Negociação",Tb_RegistroVendedores[[#This Row],[Fase]]="Venda"),"Sim","Não")</f>
        <v>Sim</v>
      </c>
      <c r="H258" t="str">
        <f>IF(OR(Tb_RegistroVendedores[[#This Row],[Fase]]="Negociação",Tb_RegistroVendedores[[#This Row],[Fase]]="Venda"),"Sim","Não")</f>
        <v>Sim</v>
      </c>
      <c r="I258" t="str">
        <f>IF(OR(Tb_RegistroVendedores[[#This Row],[Fase]]="Venda"),"Sim","Não")</f>
        <v>Não</v>
      </c>
    </row>
    <row r="259" spans="2:9" x14ac:dyDescent="0.3">
      <c r="B259" s="1">
        <v>44825</v>
      </c>
      <c r="C259" t="s">
        <v>9</v>
      </c>
      <c r="D259" s="2">
        <v>91320</v>
      </c>
      <c r="E259" t="s">
        <v>17</v>
      </c>
      <c r="F25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59" t="str">
        <f>IF(OR(Tb_RegistroVendedores[[#This Row],[Fase]]="Envio de Proposta",Tb_RegistroVendedores[[#This Row],[Fase]]="Negociação",Tb_RegistroVendedores[[#This Row],[Fase]]="Venda"),"Sim","Não")</f>
        <v>Não</v>
      </c>
      <c r="H259" t="str">
        <f>IF(OR(Tb_RegistroVendedores[[#This Row],[Fase]]="Negociação",Tb_RegistroVendedores[[#This Row],[Fase]]="Venda"),"Sim","Não")</f>
        <v>Não</v>
      </c>
      <c r="I259" t="str">
        <f>IF(OR(Tb_RegistroVendedores[[#This Row],[Fase]]="Venda"),"Sim","Não")</f>
        <v>Não</v>
      </c>
    </row>
    <row r="260" spans="2:9" x14ac:dyDescent="0.3">
      <c r="B260" s="1">
        <v>44825</v>
      </c>
      <c r="C260" t="s">
        <v>10</v>
      </c>
      <c r="D260" s="2">
        <v>37258</v>
      </c>
      <c r="E260" t="s">
        <v>19</v>
      </c>
      <c r="F26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60" t="str">
        <f>IF(OR(Tb_RegistroVendedores[[#This Row],[Fase]]="Envio de Proposta",Tb_RegistroVendedores[[#This Row],[Fase]]="Negociação",Tb_RegistroVendedores[[#This Row],[Fase]]="Venda"),"Sim","Não")</f>
        <v>Sim</v>
      </c>
      <c r="H260" t="str">
        <f>IF(OR(Tb_RegistroVendedores[[#This Row],[Fase]]="Negociação",Tb_RegistroVendedores[[#This Row],[Fase]]="Venda"),"Sim","Não")</f>
        <v>Sim</v>
      </c>
      <c r="I260" t="str">
        <f>IF(OR(Tb_RegistroVendedores[[#This Row],[Fase]]="Venda"),"Sim","Não")</f>
        <v>Sim</v>
      </c>
    </row>
    <row r="261" spans="2:9" x14ac:dyDescent="0.3">
      <c r="B261" s="1">
        <v>44826</v>
      </c>
      <c r="C261" t="s">
        <v>5</v>
      </c>
      <c r="D261" s="2">
        <v>71113</v>
      </c>
      <c r="E261" t="s">
        <v>19</v>
      </c>
      <c r="F26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61" t="str">
        <f>IF(OR(Tb_RegistroVendedores[[#This Row],[Fase]]="Envio de Proposta",Tb_RegistroVendedores[[#This Row],[Fase]]="Negociação",Tb_RegistroVendedores[[#This Row],[Fase]]="Venda"),"Sim","Não")</f>
        <v>Sim</v>
      </c>
      <c r="H261" t="str">
        <f>IF(OR(Tb_RegistroVendedores[[#This Row],[Fase]]="Negociação",Tb_RegistroVendedores[[#This Row],[Fase]]="Venda"),"Sim","Não")</f>
        <v>Sim</v>
      </c>
      <c r="I261" t="str">
        <f>IF(OR(Tb_RegistroVendedores[[#This Row],[Fase]]="Venda"),"Sim","Não")</f>
        <v>Sim</v>
      </c>
    </row>
    <row r="262" spans="2:9" x14ac:dyDescent="0.3">
      <c r="B262" s="1">
        <v>44826</v>
      </c>
      <c r="C262" t="s">
        <v>3</v>
      </c>
      <c r="D262" s="2">
        <v>45832</v>
      </c>
      <c r="E262" t="s">
        <v>16</v>
      </c>
      <c r="F26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62" t="str">
        <f>IF(OR(Tb_RegistroVendedores[[#This Row],[Fase]]="Envio de Proposta",Tb_RegistroVendedores[[#This Row],[Fase]]="Negociação",Tb_RegistroVendedores[[#This Row],[Fase]]="Venda"),"Sim","Não")</f>
        <v>Sim</v>
      </c>
      <c r="H262" t="str">
        <f>IF(OR(Tb_RegistroVendedores[[#This Row],[Fase]]="Negociação",Tb_RegistroVendedores[[#This Row],[Fase]]="Venda"),"Sim","Não")</f>
        <v>Sim</v>
      </c>
      <c r="I262" t="str">
        <f>IF(OR(Tb_RegistroVendedores[[#This Row],[Fase]]="Venda"),"Sim","Não")</f>
        <v>Não</v>
      </c>
    </row>
    <row r="263" spans="2:9" x14ac:dyDescent="0.3">
      <c r="B263" s="1">
        <v>44826</v>
      </c>
      <c r="C263" t="s">
        <v>3</v>
      </c>
      <c r="D263" s="2">
        <v>22603</v>
      </c>
      <c r="E263" t="s">
        <v>17</v>
      </c>
      <c r="F26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63" t="str">
        <f>IF(OR(Tb_RegistroVendedores[[#This Row],[Fase]]="Envio de Proposta",Tb_RegistroVendedores[[#This Row],[Fase]]="Negociação",Tb_RegistroVendedores[[#This Row],[Fase]]="Venda"),"Sim","Não")</f>
        <v>Não</v>
      </c>
      <c r="H263" t="str">
        <f>IF(OR(Tb_RegistroVendedores[[#This Row],[Fase]]="Negociação",Tb_RegistroVendedores[[#This Row],[Fase]]="Venda"),"Sim","Não")</f>
        <v>Não</v>
      </c>
      <c r="I263" t="str">
        <f>IF(OR(Tb_RegistroVendedores[[#This Row],[Fase]]="Venda"),"Sim","Não")</f>
        <v>Não</v>
      </c>
    </row>
    <row r="264" spans="2:9" x14ac:dyDescent="0.3">
      <c r="B264" s="1">
        <v>44827</v>
      </c>
      <c r="C264" t="s">
        <v>9</v>
      </c>
      <c r="D264" s="2">
        <v>68421</v>
      </c>
      <c r="E264" t="s">
        <v>16</v>
      </c>
      <c r="F26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64" t="str">
        <f>IF(OR(Tb_RegistroVendedores[[#This Row],[Fase]]="Envio de Proposta",Tb_RegistroVendedores[[#This Row],[Fase]]="Negociação",Tb_RegistroVendedores[[#This Row],[Fase]]="Venda"),"Sim","Não")</f>
        <v>Sim</v>
      </c>
      <c r="H264" t="str">
        <f>IF(OR(Tb_RegistroVendedores[[#This Row],[Fase]]="Negociação",Tb_RegistroVendedores[[#This Row],[Fase]]="Venda"),"Sim","Não")</f>
        <v>Sim</v>
      </c>
      <c r="I264" t="str">
        <f>IF(OR(Tb_RegistroVendedores[[#This Row],[Fase]]="Venda"),"Sim","Não")</f>
        <v>Não</v>
      </c>
    </row>
    <row r="265" spans="2:9" x14ac:dyDescent="0.3">
      <c r="B265" s="1">
        <v>44827</v>
      </c>
      <c r="C265" t="s">
        <v>10</v>
      </c>
      <c r="D265" s="2">
        <v>77304</v>
      </c>
      <c r="E265" t="s">
        <v>16</v>
      </c>
      <c r="F26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65" t="str">
        <f>IF(OR(Tb_RegistroVendedores[[#This Row],[Fase]]="Envio de Proposta",Tb_RegistroVendedores[[#This Row],[Fase]]="Negociação",Tb_RegistroVendedores[[#This Row],[Fase]]="Venda"),"Sim","Não")</f>
        <v>Sim</v>
      </c>
      <c r="H265" t="str">
        <f>IF(OR(Tb_RegistroVendedores[[#This Row],[Fase]]="Negociação",Tb_RegistroVendedores[[#This Row],[Fase]]="Venda"),"Sim","Não")</f>
        <v>Sim</v>
      </c>
      <c r="I265" t="str">
        <f>IF(OR(Tb_RegistroVendedores[[#This Row],[Fase]]="Venda"),"Sim","Não")</f>
        <v>Não</v>
      </c>
    </row>
    <row r="266" spans="2:9" x14ac:dyDescent="0.3">
      <c r="B266" s="1">
        <v>44827</v>
      </c>
      <c r="C266" t="s">
        <v>7</v>
      </c>
      <c r="D266" s="2">
        <v>24818</v>
      </c>
      <c r="E266" t="s">
        <v>16</v>
      </c>
      <c r="F26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66" t="str">
        <f>IF(OR(Tb_RegistroVendedores[[#This Row],[Fase]]="Envio de Proposta",Tb_RegistroVendedores[[#This Row],[Fase]]="Negociação",Tb_RegistroVendedores[[#This Row],[Fase]]="Venda"),"Sim","Não")</f>
        <v>Sim</v>
      </c>
      <c r="H266" t="str">
        <f>IF(OR(Tb_RegistroVendedores[[#This Row],[Fase]]="Negociação",Tb_RegistroVendedores[[#This Row],[Fase]]="Venda"),"Sim","Não")</f>
        <v>Sim</v>
      </c>
      <c r="I266" t="str">
        <f>IF(OR(Tb_RegistroVendedores[[#This Row],[Fase]]="Venda"),"Sim","Não")</f>
        <v>Não</v>
      </c>
    </row>
    <row r="267" spans="2:9" x14ac:dyDescent="0.3">
      <c r="B267" s="1">
        <v>44829</v>
      </c>
      <c r="C267" t="s">
        <v>10</v>
      </c>
      <c r="D267" s="2">
        <v>89462</v>
      </c>
      <c r="E267" t="s">
        <v>18</v>
      </c>
      <c r="F26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67" t="str">
        <f>IF(OR(Tb_RegistroVendedores[[#This Row],[Fase]]="Envio de Proposta",Tb_RegistroVendedores[[#This Row],[Fase]]="Negociação",Tb_RegistroVendedores[[#This Row],[Fase]]="Venda"),"Sim","Não")</f>
        <v>Sim</v>
      </c>
      <c r="H267" t="str">
        <f>IF(OR(Tb_RegistroVendedores[[#This Row],[Fase]]="Negociação",Tb_RegistroVendedores[[#This Row],[Fase]]="Venda"),"Sim","Não")</f>
        <v>Não</v>
      </c>
      <c r="I267" t="str">
        <f>IF(OR(Tb_RegistroVendedores[[#This Row],[Fase]]="Venda"),"Sim","Não")</f>
        <v>Não</v>
      </c>
    </row>
    <row r="268" spans="2:9" x14ac:dyDescent="0.3">
      <c r="B268" s="1">
        <v>44829</v>
      </c>
      <c r="C268" t="s">
        <v>5</v>
      </c>
      <c r="D268" s="2">
        <v>56870</v>
      </c>
      <c r="E268" t="s">
        <v>18</v>
      </c>
      <c r="F26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68" t="str">
        <f>IF(OR(Tb_RegistroVendedores[[#This Row],[Fase]]="Envio de Proposta",Tb_RegistroVendedores[[#This Row],[Fase]]="Negociação",Tb_RegistroVendedores[[#This Row],[Fase]]="Venda"),"Sim","Não")</f>
        <v>Sim</v>
      </c>
      <c r="H268" t="str">
        <f>IF(OR(Tb_RegistroVendedores[[#This Row],[Fase]]="Negociação",Tb_RegistroVendedores[[#This Row],[Fase]]="Venda"),"Sim","Não")</f>
        <v>Não</v>
      </c>
      <c r="I268" t="str">
        <f>IF(OR(Tb_RegistroVendedores[[#This Row],[Fase]]="Venda"),"Sim","Não")</f>
        <v>Não</v>
      </c>
    </row>
    <row r="269" spans="2:9" x14ac:dyDescent="0.3">
      <c r="B269" s="1">
        <v>44829</v>
      </c>
      <c r="C269" t="s">
        <v>9</v>
      </c>
      <c r="D269" s="2">
        <v>51531</v>
      </c>
      <c r="E269" t="s">
        <v>17</v>
      </c>
      <c r="F26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69" t="str">
        <f>IF(OR(Tb_RegistroVendedores[[#This Row],[Fase]]="Envio de Proposta",Tb_RegistroVendedores[[#This Row],[Fase]]="Negociação",Tb_RegistroVendedores[[#This Row],[Fase]]="Venda"),"Sim","Não")</f>
        <v>Não</v>
      </c>
      <c r="H269" t="str">
        <f>IF(OR(Tb_RegistroVendedores[[#This Row],[Fase]]="Negociação",Tb_RegistroVendedores[[#This Row],[Fase]]="Venda"),"Sim","Não")</f>
        <v>Não</v>
      </c>
      <c r="I269" t="str">
        <f>IF(OR(Tb_RegistroVendedores[[#This Row],[Fase]]="Venda"),"Sim","Não")</f>
        <v>Não</v>
      </c>
    </row>
    <row r="270" spans="2:9" x14ac:dyDescent="0.3">
      <c r="B270" s="1">
        <v>44830</v>
      </c>
      <c r="C270" t="s">
        <v>10</v>
      </c>
      <c r="D270" s="2">
        <v>51657</v>
      </c>
      <c r="E270" t="s">
        <v>19</v>
      </c>
      <c r="F27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70" t="str">
        <f>IF(OR(Tb_RegistroVendedores[[#This Row],[Fase]]="Envio de Proposta",Tb_RegistroVendedores[[#This Row],[Fase]]="Negociação",Tb_RegistroVendedores[[#This Row],[Fase]]="Venda"),"Sim","Não")</f>
        <v>Sim</v>
      </c>
      <c r="H270" t="str">
        <f>IF(OR(Tb_RegistroVendedores[[#This Row],[Fase]]="Negociação",Tb_RegistroVendedores[[#This Row],[Fase]]="Venda"),"Sim","Não")</f>
        <v>Sim</v>
      </c>
      <c r="I270" t="str">
        <f>IF(OR(Tb_RegistroVendedores[[#This Row],[Fase]]="Venda"),"Sim","Não")</f>
        <v>Sim</v>
      </c>
    </row>
    <row r="271" spans="2:9" x14ac:dyDescent="0.3">
      <c r="B271" s="1">
        <v>44831</v>
      </c>
      <c r="C271" t="s">
        <v>3</v>
      </c>
      <c r="D271" s="2">
        <v>85346</v>
      </c>
      <c r="E271" t="s">
        <v>19</v>
      </c>
      <c r="F27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71" t="str">
        <f>IF(OR(Tb_RegistroVendedores[[#This Row],[Fase]]="Envio de Proposta",Tb_RegistroVendedores[[#This Row],[Fase]]="Negociação",Tb_RegistroVendedores[[#This Row],[Fase]]="Venda"),"Sim","Não")</f>
        <v>Sim</v>
      </c>
      <c r="H271" t="str">
        <f>IF(OR(Tb_RegistroVendedores[[#This Row],[Fase]]="Negociação",Tb_RegistroVendedores[[#This Row],[Fase]]="Venda"),"Sim","Não")</f>
        <v>Sim</v>
      </c>
      <c r="I271" t="str">
        <f>IF(OR(Tb_RegistroVendedores[[#This Row],[Fase]]="Venda"),"Sim","Não")</f>
        <v>Sim</v>
      </c>
    </row>
    <row r="272" spans="2:9" x14ac:dyDescent="0.3">
      <c r="B272" s="1">
        <v>44832</v>
      </c>
      <c r="C272" t="s">
        <v>3</v>
      </c>
      <c r="D272" s="2">
        <v>36019</v>
      </c>
      <c r="E272" t="s">
        <v>19</v>
      </c>
      <c r="F27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72" t="str">
        <f>IF(OR(Tb_RegistroVendedores[[#This Row],[Fase]]="Envio de Proposta",Tb_RegistroVendedores[[#This Row],[Fase]]="Negociação",Tb_RegistroVendedores[[#This Row],[Fase]]="Venda"),"Sim","Não")</f>
        <v>Sim</v>
      </c>
      <c r="H272" t="str">
        <f>IF(OR(Tb_RegistroVendedores[[#This Row],[Fase]]="Negociação",Tb_RegistroVendedores[[#This Row],[Fase]]="Venda"),"Sim","Não")</f>
        <v>Sim</v>
      </c>
      <c r="I272" t="str">
        <f>IF(OR(Tb_RegistroVendedores[[#This Row],[Fase]]="Venda"),"Sim","Não")</f>
        <v>Sim</v>
      </c>
    </row>
    <row r="273" spans="2:9" x14ac:dyDescent="0.3">
      <c r="B273" s="1">
        <v>44832</v>
      </c>
      <c r="C273" t="s">
        <v>3</v>
      </c>
      <c r="D273" s="2">
        <v>60296</v>
      </c>
      <c r="E273" t="s">
        <v>18</v>
      </c>
      <c r="F27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73" t="str">
        <f>IF(OR(Tb_RegistroVendedores[[#This Row],[Fase]]="Envio de Proposta",Tb_RegistroVendedores[[#This Row],[Fase]]="Negociação",Tb_RegistroVendedores[[#This Row],[Fase]]="Venda"),"Sim","Não")</f>
        <v>Sim</v>
      </c>
      <c r="H273" t="str">
        <f>IF(OR(Tb_RegistroVendedores[[#This Row],[Fase]]="Negociação",Tb_RegistroVendedores[[#This Row],[Fase]]="Venda"),"Sim","Não")</f>
        <v>Não</v>
      </c>
      <c r="I273" t="str">
        <f>IF(OR(Tb_RegistroVendedores[[#This Row],[Fase]]="Venda"),"Sim","Não")</f>
        <v>Não</v>
      </c>
    </row>
    <row r="274" spans="2:9" x14ac:dyDescent="0.3">
      <c r="B274" s="1">
        <v>44834</v>
      </c>
      <c r="C274" t="s">
        <v>3</v>
      </c>
      <c r="D274" s="2">
        <v>66998</v>
      </c>
      <c r="E274" t="s">
        <v>16</v>
      </c>
      <c r="F27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74" t="str">
        <f>IF(OR(Tb_RegistroVendedores[[#This Row],[Fase]]="Envio de Proposta",Tb_RegistroVendedores[[#This Row],[Fase]]="Negociação",Tb_RegistroVendedores[[#This Row],[Fase]]="Venda"),"Sim","Não")</f>
        <v>Sim</v>
      </c>
      <c r="H274" t="str">
        <f>IF(OR(Tb_RegistroVendedores[[#This Row],[Fase]]="Negociação",Tb_RegistroVendedores[[#This Row],[Fase]]="Venda"),"Sim","Não")</f>
        <v>Sim</v>
      </c>
      <c r="I274" t="str">
        <f>IF(OR(Tb_RegistroVendedores[[#This Row],[Fase]]="Venda"),"Sim","Não")</f>
        <v>Não</v>
      </c>
    </row>
    <row r="275" spans="2:9" x14ac:dyDescent="0.3">
      <c r="B275" s="1">
        <v>44835</v>
      </c>
      <c r="C275" t="s">
        <v>7</v>
      </c>
      <c r="D275" s="2">
        <v>85666</v>
      </c>
      <c r="E275" t="s">
        <v>16</v>
      </c>
      <c r="F27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75" t="str">
        <f>IF(OR(Tb_RegistroVendedores[[#This Row],[Fase]]="Envio de Proposta",Tb_RegistroVendedores[[#This Row],[Fase]]="Negociação",Tb_RegistroVendedores[[#This Row],[Fase]]="Venda"),"Sim","Não")</f>
        <v>Sim</v>
      </c>
      <c r="H275" t="str">
        <f>IF(OR(Tb_RegistroVendedores[[#This Row],[Fase]]="Negociação",Tb_RegistroVendedores[[#This Row],[Fase]]="Venda"),"Sim","Não")</f>
        <v>Sim</v>
      </c>
      <c r="I275" t="str">
        <f>IF(OR(Tb_RegistroVendedores[[#This Row],[Fase]]="Venda"),"Sim","Não")</f>
        <v>Não</v>
      </c>
    </row>
    <row r="276" spans="2:9" x14ac:dyDescent="0.3">
      <c r="B276" s="1">
        <v>44835</v>
      </c>
      <c r="C276" t="s">
        <v>10</v>
      </c>
      <c r="D276" s="2">
        <v>84113</v>
      </c>
      <c r="E276" t="s">
        <v>16</v>
      </c>
      <c r="F27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76" t="str">
        <f>IF(OR(Tb_RegistroVendedores[[#This Row],[Fase]]="Envio de Proposta",Tb_RegistroVendedores[[#This Row],[Fase]]="Negociação",Tb_RegistroVendedores[[#This Row],[Fase]]="Venda"),"Sim","Não")</f>
        <v>Sim</v>
      </c>
      <c r="H276" t="str">
        <f>IF(OR(Tb_RegistroVendedores[[#This Row],[Fase]]="Negociação",Tb_RegistroVendedores[[#This Row],[Fase]]="Venda"),"Sim","Não")</f>
        <v>Sim</v>
      </c>
      <c r="I276" t="str">
        <f>IF(OR(Tb_RegistroVendedores[[#This Row],[Fase]]="Venda"),"Sim","Não")</f>
        <v>Não</v>
      </c>
    </row>
    <row r="277" spans="2:9" x14ac:dyDescent="0.3">
      <c r="B277" s="1">
        <v>44835</v>
      </c>
      <c r="C277" t="s">
        <v>3</v>
      </c>
      <c r="D277" s="2">
        <v>43318</v>
      </c>
      <c r="E277" t="s">
        <v>19</v>
      </c>
      <c r="F27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77" t="str">
        <f>IF(OR(Tb_RegistroVendedores[[#This Row],[Fase]]="Envio de Proposta",Tb_RegistroVendedores[[#This Row],[Fase]]="Negociação",Tb_RegistroVendedores[[#This Row],[Fase]]="Venda"),"Sim","Não")</f>
        <v>Sim</v>
      </c>
      <c r="H277" t="str">
        <f>IF(OR(Tb_RegistroVendedores[[#This Row],[Fase]]="Negociação",Tb_RegistroVendedores[[#This Row],[Fase]]="Venda"),"Sim","Não")</f>
        <v>Sim</v>
      </c>
      <c r="I277" t="str">
        <f>IF(OR(Tb_RegistroVendedores[[#This Row],[Fase]]="Venda"),"Sim","Não")</f>
        <v>Sim</v>
      </c>
    </row>
    <row r="278" spans="2:9" x14ac:dyDescent="0.3">
      <c r="B278" s="1">
        <v>44837</v>
      </c>
      <c r="C278" t="s">
        <v>10</v>
      </c>
      <c r="D278" s="2">
        <v>54816</v>
      </c>
      <c r="E278" t="s">
        <v>17</v>
      </c>
      <c r="F27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78" t="str">
        <f>IF(OR(Tb_RegistroVendedores[[#This Row],[Fase]]="Envio de Proposta",Tb_RegistroVendedores[[#This Row],[Fase]]="Negociação",Tb_RegistroVendedores[[#This Row],[Fase]]="Venda"),"Sim","Não")</f>
        <v>Não</v>
      </c>
      <c r="H278" t="str">
        <f>IF(OR(Tb_RegistroVendedores[[#This Row],[Fase]]="Negociação",Tb_RegistroVendedores[[#This Row],[Fase]]="Venda"),"Sim","Não")</f>
        <v>Não</v>
      </c>
      <c r="I278" t="str">
        <f>IF(OR(Tb_RegistroVendedores[[#This Row],[Fase]]="Venda"),"Sim","Não")</f>
        <v>Não</v>
      </c>
    </row>
    <row r="279" spans="2:9" x14ac:dyDescent="0.3">
      <c r="B279" s="1">
        <v>44837</v>
      </c>
      <c r="C279" t="s">
        <v>9</v>
      </c>
      <c r="D279" s="2">
        <v>67534</v>
      </c>
      <c r="E279" t="s">
        <v>18</v>
      </c>
      <c r="F27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79" t="str">
        <f>IF(OR(Tb_RegistroVendedores[[#This Row],[Fase]]="Envio de Proposta",Tb_RegistroVendedores[[#This Row],[Fase]]="Negociação",Tb_RegistroVendedores[[#This Row],[Fase]]="Venda"),"Sim","Não")</f>
        <v>Sim</v>
      </c>
      <c r="H279" t="str">
        <f>IF(OR(Tb_RegistroVendedores[[#This Row],[Fase]]="Negociação",Tb_RegistroVendedores[[#This Row],[Fase]]="Venda"),"Sim","Não")</f>
        <v>Não</v>
      </c>
      <c r="I279" t="str">
        <f>IF(OR(Tb_RegistroVendedores[[#This Row],[Fase]]="Venda"),"Sim","Não")</f>
        <v>Não</v>
      </c>
    </row>
    <row r="280" spans="2:9" x14ac:dyDescent="0.3">
      <c r="B280" s="1">
        <v>44837</v>
      </c>
      <c r="C280" t="s">
        <v>7</v>
      </c>
      <c r="D280" s="2">
        <v>40305</v>
      </c>
      <c r="E280" t="s">
        <v>19</v>
      </c>
      <c r="F28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80" t="str">
        <f>IF(OR(Tb_RegistroVendedores[[#This Row],[Fase]]="Envio de Proposta",Tb_RegistroVendedores[[#This Row],[Fase]]="Negociação",Tb_RegistroVendedores[[#This Row],[Fase]]="Venda"),"Sim","Não")</f>
        <v>Sim</v>
      </c>
      <c r="H280" t="str">
        <f>IF(OR(Tb_RegistroVendedores[[#This Row],[Fase]]="Negociação",Tb_RegistroVendedores[[#This Row],[Fase]]="Venda"),"Sim","Não")</f>
        <v>Sim</v>
      </c>
      <c r="I280" t="str">
        <f>IF(OR(Tb_RegistroVendedores[[#This Row],[Fase]]="Venda"),"Sim","Não")</f>
        <v>Sim</v>
      </c>
    </row>
    <row r="281" spans="2:9" x14ac:dyDescent="0.3">
      <c r="B281" s="1">
        <v>44838</v>
      </c>
      <c r="C281" t="s">
        <v>9</v>
      </c>
      <c r="D281" s="2">
        <v>95354</v>
      </c>
      <c r="E281" t="s">
        <v>19</v>
      </c>
      <c r="F28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81" t="str">
        <f>IF(OR(Tb_RegistroVendedores[[#This Row],[Fase]]="Envio de Proposta",Tb_RegistroVendedores[[#This Row],[Fase]]="Negociação",Tb_RegistroVendedores[[#This Row],[Fase]]="Venda"),"Sim","Não")</f>
        <v>Sim</v>
      </c>
      <c r="H281" t="str">
        <f>IF(OR(Tb_RegistroVendedores[[#This Row],[Fase]]="Negociação",Tb_RegistroVendedores[[#This Row],[Fase]]="Venda"),"Sim","Não")</f>
        <v>Sim</v>
      </c>
      <c r="I281" t="str">
        <f>IF(OR(Tb_RegistroVendedores[[#This Row],[Fase]]="Venda"),"Sim","Não")</f>
        <v>Sim</v>
      </c>
    </row>
    <row r="282" spans="2:9" x14ac:dyDescent="0.3">
      <c r="B282" s="1">
        <v>44838</v>
      </c>
      <c r="C282" t="s">
        <v>9</v>
      </c>
      <c r="D282" s="2">
        <v>37761</v>
      </c>
      <c r="E282" t="s">
        <v>18</v>
      </c>
      <c r="F28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82" t="str">
        <f>IF(OR(Tb_RegistroVendedores[[#This Row],[Fase]]="Envio de Proposta",Tb_RegistroVendedores[[#This Row],[Fase]]="Negociação",Tb_RegistroVendedores[[#This Row],[Fase]]="Venda"),"Sim","Não")</f>
        <v>Sim</v>
      </c>
      <c r="H282" t="str">
        <f>IF(OR(Tb_RegistroVendedores[[#This Row],[Fase]]="Negociação",Tb_RegistroVendedores[[#This Row],[Fase]]="Venda"),"Sim","Não")</f>
        <v>Não</v>
      </c>
      <c r="I282" t="str">
        <f>IF(OR(Tb_RegistroVendedores[[#This Row],[Fase]]="Venda"),"Sim","Não")</f>
        <v>Não</v>
      </c>
    </row>
    <row r="283" spans="2:9" x14ac:dyDescent="0.3">
      <c r="B283" s="1">
        <v>44838</v>
      </c>
      <c r="C283" t="s">
        <v>9</v>
      </c>
      <c r="D283" s="2">
        <v>72420</v>
      </c>
      <c r="E283" t="s">
        <v>17</v>
      </c>
      <c r="F28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83" t="str">
        <f>IF(OR(Tb_RegistroVendedores[[#This Row],[Fase]]="Envio de Proposta",Tb_RegistroVendedores[[#This Row],[Fase]]="Negociação",Tb_RegistroVendedores[[#This Row],[Fase]]="Venda"),"Sim","Não")</f>
        <v>Não</v>
      </c>
      <c r="H283" t="str">
        <f>IF(OR(Tb_RegistroVendedores[[#This Row],[Fase]]="Negociação",Tb_RegistroVendedores[[#This Row],[Fase]]="Venda"),"Sim","Não")</f>
        <v>Não</v>
      </c>
      <c r="I283" t="str">
        <f>IF(OR(Tb_RegistroVendedores[[#This Row],[Fase]]="Venda"),"Sim","Não")</f>
        <v>Não</v>
      </c>
    </row>
    <row r="284" spans="2:9" x14ac:dyDescent="0.3">
      <c r="B284" s="1">
        <v>44839</v>
      </c>
      <c r="C284" t="s">
        <v>5</v>
      </c>
      <c r="D284" s="2">
        <v>32962</v>
      </c>
      <c r="E284" t="s">
        <v>17</v>
      </c>
      <c r="F28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84" t="str">
        <f>IF(OR(Tb_RegistroVendedores[[#This Row],[Fase]]="Envio de Proposta",Tb_RegistroVendedores[[#This Row],[Fase]]="Negociação",Tb_RegistroVendedores[[#This Row],[Fase]]="Venda"),"Sim","Não")</f>
        <v>Não</v>
      </c>
      <c r="H284" t="str">
        <f>IF(OR(Tb_RegistroVendedores[[#This Row],[Fase]]="Negociação",Tb_RegistroVendedores[[#This Row],[Fase]]="Venda"),"Sim","Não")</f>
        <v>Não</v>
      </c>
      <c r="I284" t="str">
        <f>IF(OR(Tb_RegistroVendedores[[#This Row],[Fase]]="Venda"),"Sim","Não")</f>
        <v>Não</v>
      </c>
    </row>
    <row r="285" spans="2:9" x14ac:dyDescent="0.3">
      <c r="B285" s="1">
        <v>44840</v>
      </c>
      <c r="C285" t="s">
        <v>10</v>
      </c>
      <c r="D285" s="2">
        <v>95888</v>
      </c>
      <c r="E285" t="s">
        <v>18</v>
      </c>
      <c r="F28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85" t="str">
        <f>IF(OR(Tb_RegistroVendedores[[#This Row],[Fase]]="Envio de Proposta",Tb_RegistroVendedores[[#This Row],[Fase]]="Negociação",Tb_RegistroVendedores[[#This Row],[Fase]]="Venda"),"Sim","Não")</f>
        <v>Sim</v>
      </c>
      <c r="H285" t="str">
        <f>IF(OR(Tb_RegistroVendedores[[#This Row],[Fase]]="Negociação",Tb_RegistroVendedores[[#This Row],[Fase]]="Venda"),"Sim","Não")</f>
        <v>Não</v>
      </c>
      <c r="I285" t="str">
        <f>IF(OR(Tb_RegistroVendedores[[#This Row],[Fase]]="Venda"),"Sim","Não")</f>
        <v>Não</v>
      </c>
    </row>
    <row r="286" spans="2:9" x14ac:dyDescent="0.3">
      <c r="B286" s="1">
        <v>44841</v>
      </c>
      <c r="C286" t="s">
        <v>10</v>
      </c>
      <c r="D286" s="2">
        <v>76328</v>
      </c>
      <c r="E286" t="s">
        <v>18</v>
      </c>
      <c r="F28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86" t="str">
        <f>IF(OR(Tb_RegistroVendedores[[#This Row],[Fase]]="Envio de Proposta",Tb_RegistroVendedores[[#This Row],[Fase]]="Negociação",Tb_RegistroVendedores[[#This Row],[Fase]]="Venda"),"Sim","Não")</f>
        <v>Sim</v>
      </c>
      <c r="H286" t="str">
        <f>IF(OR(Tb_RegistroVendedores[[#This Row],[Fase]]="Negociação",Tb_RegistroVendedores[[#This Row],[Fase]]="Venda"),"Sim","Não")</f>
        <v>Não</v>
      </c>
      <c r="I286" t="str">
        <f>IF(OR(Tb_RegistroVendedores[[#This Row],[Fase]]="Venda"),"Sim","Não")</f>
        <v>Não</v>
      </c>
    </row>
    <row r="287" spans="2:9" x14ac:dyDescent="0.3">
      <c r="B287" s="1">
        <v>44843</v>
      </c>
      <c r="C287" t="s">
        <v>4</v>
      </c>
      <c r="D287" s="2">
        <v>24320</v>
      </c>
      <c r="E287" t="s">
        <v>16</v>
      </c>
      <c r="F28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87" t="str">
        <f>IF(OR(Tb_RegistroVendedores[[#This Row],[Fase]]="Envio de Proposta",Tb_RegistroVendedores[[#This Row],[Fase]]="Negociação",Tb_RegistroVendedores[[#This Row],[Fase]]="Venda"),"Sim","Não")</f>
        <v>Sim</v>
      </c>
      <c r="H287" t="str">
        <f>IF(OR(Tb_RegistroVendedores[[#This Row],[Fase]]="Negociação",Tb_RegistroVendedores[[#This Row],[Fase]]="Venda"),"Sim","Não")</f>
        <v>Sim</v>
      </c>
      <c r="I287" t="str">
        <f>IF(OR(Tb_RegistroVendedores[[#This Row],[Fase]]="Venda"),"Sim","Não")</f>
        <v>Não</v>
      </c>
    </row>
    <row r="288" spans="2:9" x14ac:dyDescent="0.3">
      <c r="B288" s="1">
        <v>44845</v>
      </c>
      <c r="C288" t="s">
        <v>9</v>
      </c>
      <c r="D288" s="2">
        <v>66018</v>
      </c>
      <c r="E288" t="s">
        <v>18</v>
      </c>
      <c r="F28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88" t="str">
        <f>IF(OR(Tb_RegistroVendedores[[#This Row],[Fase]]="Envio de Proposta",Tb_RegistroVendedores[[#This Row],[Fase]]="Negociação",Tb_RegistroVendedores[[#This Row],[Fase]]="Venda"),"Sim","Não")</f>
        <v>Sim</v>
      </c>
      <c r="H288" t="str">
        <f>IF(OR(Tb_RegistroVendedores[[#This Row],[Fase]]="Negociação",Tb_RegistroVendedores[[#This Row],[Fase]]="Venda"),"Sim","Não")</f>
        <v>Não</v>
      </c>
      <c r="I288" t="str">
        <f>IF(OR(Tb_RegistroVendedores[[#This Row],[Fase]]="Venda"),"Sim","Não")</f>
        <v>Não</v>
      </c>
    </row>
    <row r="289" spans="2:9" x14ac:dyDescent="0.3">
      <c r="B289" s="1">
        <v>44846</v>
      </c>
      <c r="C289" t="s">
        <v>9</v>
      </c>
      <c r="D289" s="2">
        <v>77107</v>
      </c>
      <c r="E289" t="s">
        <v>19</v>
      </c>
      <c r="F28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89" t="str">
        <f>IF(OR(Tb_RegistroVendedores[[#This Row],[Fase]]="Envio de Proposta",Tb_RegistroVendedores[[#This Row],[Fase]]="Negociação",Tb_RegistroVendedores[[#This Row],[Fase]]="Venda"),"Sim","Não")</f>
        <v>Sim</v>
      </c>
      <c r="H289" t="str">
        <f>IF(OR(Tb_RegistroVendedores[[#This Row],[Fase]]="Negociação",Tb_RegistroVendedores[[#This Row],[Fase]]="Venda"),"Sim","Não")</f>
        <v>Sim</v>
      </c>
      <c r="I289" t="str">
        <f>IF(OR(Tb_RegistroVendedores[[#This Row],[Fase]]="Venda"),"Sim","Não")</f>
        <v>Sim</v>
      </c>
    </row>
    <row r="290" spans="2:9" x14ac:dyDescent="0.3">
      <c r="B290" s="1">
        <v>44846</v>
      </c>
      <c r="C290" t="s">
        <v>7</v>
      </c>
      <c r="D290" s="2">
        <v>94993</v>
      </c>
      <c r="E290" t="s">
        <v>16</v>
      </c>
      <c r="F29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90" t="str">
        <f>IF(OR(Tb_RegistroVendedores[[#This Row],[Fase]]="Envio de Proposta",Tb_RegistroVendedores[[#This Row],[Fase]]="Negociação",Tb_RegistroVendedores[[#This Row],[Fase]]="Venda"),"Sim","Não")</f>
        <v>Sim</v>
      </c>
      <c r="H290" t="str">
        <f>IF(OR(Tb_RegistroVendedores[[#This Row],[Fase]]="Negociação",Tb_RegistroVendedores[[#This Row],[Fase]]="Venda"),"Sim","Não")</f>
        <v>Sim</v>
      </c>
      <c r="I290" t="str">
        <f>IF(OR(Tb_RegistroVendedores[[#This Row],[Fase]]="Venda"),"Sim","Não")</f>
        <v>Não</v>
      </c>
    </row>
    <row r="291" spans="2:9" x14ac:dyDescent="0.3">
      <c r="B291" s="1">
        <v>44848</v>
      </c>
      <c r="C291" t="s">
        <v>10</v>
      </c>
      <c r="D291" s="2">
        <v>54276</v>
      </c>
      <c r="E291" t="s">
        <v>18</v>
      </c>
      <c r="F29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91" t="str">
        <f>IF(OR(Tb_RegistroVendedores[[#This Row],[Fase]]="Envio de Proposta",Tb_RegistroVendedores[[#This Row],[Fase]]="Negociação",Tb_RegistroVendedores[[#This Row],[Fase]]="Venda"),"Sim","Não")</f>
        <v>Sim</v>
      </c>
      <c r="H291" t="str">
        <f>IF(OR(Tb_RegistroVendedores[[#This Row],[Fase]]="Negociação",Tb_RegistroVendedores[[#This Row],[Fase]]="Venda"),"Sim","Não")</f>
        <v>Não</v>
      </c>
      <c r="I291" t="str">
        <f>IF(OR(Tb_RegistroVendedores[[#This Row],[Fase]]="Venda"),"Sim","Não")</f>
        <v>Não</v>
      </c>
    </row>
    <row r="292" spans="2:9" x14ac:dyDescent="0.3">
      <c r="B292" s="1">
        <v>44849</v>
      </c>
      <c r="C292" t="s">
        <v>9</v>
      </c>
      <c r="D292" s="2">
        <v>59927</v>
      </c>
      <c r="E292" t="s">
        <v>18</v>
      </c>
      <c r="F29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92" t="str">
        <f>IF(OR(Tb_RegistroVendedores[[#This Row],[Fase]]="Envio de Proposta",Tb_RegistroVendedores[[#This Row],[Fase]]="Negociação",Tb_RegistroVendedores[[#This Row],[Fase]]="Venda"),"Sim","Não")</f>
        <v>Sim</v>
      </c>
      <c r="H292" t="str">
        <f>IF(OR(Tb_RegistroVendedores[[#This Row],[Fase]]="Negociação",Tb_RegistroVendedores[[#This Row],[Fase]]="Venda"),"Sim","Não")</f>
        <v>Não</v>
      </c>
      <c r="I292" t="str">
        <f>IF(OR(Tb_RegistroVendedores[[#This Row],[Fase]]="Venda"),"Sim","Não")</f>
        <v>Não</v>
      </c>
    </row>
    <row r="293" spans="2:9" x14ac:dyDescent="0.3">
      <c r="B293" s="1">
        <v>44851</v>
      </c>
      <c r="C293" t="s">
        <v>6</v>
      </c>
      <c r="D293" s="2">
        <v>27800</v>
      </c>
      <c r="E293" t="s">
        <v>19</v>
      </c>
      <c r="F29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93" t="str">
        <f>IF(OR(Tb_RegistroVendedores[[#This Row],[Fase]]="Envio de Proposta",Tb_RegistroVendedores[[#This Row],[Fase]]="Negociação",Tb_RegistroVendedores[[#This Row],[Fase]]="Venda"),"Sim","Não")</f>
        <v>Sim</v>
      </c>
      <c r="H293" t="str">
        <f>IF(OR(Tb_RegistroVendedores[[#This Row],[Fase]]="Negociação",Tb_RegistroVendedores[[#This Row],[Fase]]="Venda"),"Sim","Não")</f>
        <v>Sim</v>
      </c>
      <c r="I293" t="str">
        <f>IF(OR(Tb_RegistroVendedores[[#This Row],[Fase]]="Venda"),"Sim","Não")</f>
        <v>Sim</v>
      </c>
    </row>
    <row r="294" spans="2:9" x14ac:dyDescent="0.3">
      <c r="B294" s="1">
        <v>44852</v>
      </c>
      <c r="C294" t="s">
        <v>3</v>
      </c>
      <c r="D294" s="2">
        <v>23172</v>
      </c>
      <c r="E294" t="s">
        <v>16</v>
      </c>
      <c r="F29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94" t="str">
        <f>IF(OR(Tb_RegistroVendedores[[#This Row],[Fase]]="Envio de Proposta",Tb_RegistroVendedores[[#This Row],[Fase]]="Negociação",Tb_RegistroVendedores[[#This Row],[Fase]]="Venda"),"Sim","Não")</f>
        <v>Sim</v>
      </c>
      <c r="H294" t="str">
        <f>IF(OR(Tb_RegistroVendedores[[#This Row],[Fase]]="Negociação",Tb_RegistroVendedores[[#This Row],[Fase]]="Venda"),"Sim","Não")</f>
        <v>Sim</v>
      </c>
      <c r="I294" t="str">
        <f>IF(OR(Tb_RegistroVendedores[[#This Row],[Fase]]="Venda"),"Sim","Não")</f>
        <v>Não</v>
      </c>
    </row>
    <row r="295" spans="2:9" x14ac:dyDescent="0.3">
      <c r="B295" s="1">
        <v>44852</v>
      </c>
      <c r="C295" t="s">
        <v>8</v>
      </c>
      <c r="D295" s="2">
        <v>61407</v>
      </c>
      <c r="E295" t="s">
        <v>16</v>
      </c>
      <c r="F29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95" t="str">
        <f>IF(OR(Tb_RegistroVendedores[[#This Row],[Fase]]="Envio de Proposta",Tb_RegistroVendedores[[#This Row],[Fase]]="Negociação",Tb_RegistroVendedores[[#This Row],[Fase]]="Venda"),"Sim","Não")</f>
        <v>Sim</v>
      </c>
      <c r="H295" t="str">
        <f>IF(OR(Tb_RegistroVendedores[[#This Row],[Fase]]="Negociação",Tb_RegistroVendedores[[#This Row],[Fase]]="Venda"),"Sim","Não")</f>
        <v>Sim</v>
      </c>
      <c r="I295" t="str">
        <f>IF(OR(Tb_RegistroVendedores[[#This Row],[Fase]]="Venda"),"Sim","Não")</f>
        <v>Não</v>
      </c>
    </row>
    <row r="296" spans="2:9" x14ac:dyDescent="0.3">
      <c r="B296" s="1">
        <v>44857</v>
      </c>
      <c r="C296" t="s">
        <v>3</v>
      </c>
      <c r="D296" s="2">
        <v>31475</v>
      </c>
      <c r="E296" t="s">
        <v>16</v>
      </c>
      <c r="F29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96" t="str">
        <f>IF(OR(Tb_RegistroVendedores[[#This Row],[Fase]]="Envio de Proposta",Tb_RegistroVendedores[[#This Row],[Fase]]="Negociação",Tb_RegistroVendedores[[#This Row],[Fase]]="Venda"),"Sim","Não")</f>
        <v>Sim</v>
      </c>
      <c r="H296" t="str">
        <f>IF(OR(Tb_RegistroVendedores[[#This Row],[Fase]]="Negociação",Tb_RegistroVendedores[[#This Row],[Fase]]="Venda"),"Sim","Não")</f>
        <v>Sim</v>
      </c>
      <c r="I296" t="str">
        <f>IF(OR(Tb_RegistroVendedores[[#This Row],[Fase]]="Venda"),"Sim","Não")</f>
        <v>Não</v>
      </c>
    </row>
    <row r="297" spans="2:9" x14ac:dyDescent="0.3">
      <c r="B297" s="1">
        <v>44859</v>
      </c>
      <c r="C297" t="s">
        <v>8</v>
      </c>
      <c r="D297" s="2">
        <v>23120</v>
      </c>
      <c r="E297" t="s">
        <v>17</v>
      </c>
      <c r="F29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97" t="str">
        <f>IF(OR(Tb_RegistroVendedores[[#This Row],[Fase]]="Envio de Proposta",Tb_RegistroVendedores[[#This Row],[Fase]]="Negociação",Tb_RegistroVendedores[[#This Row],[Fase]]="Venda"),"Sim","Não")</f>
        <v>Não</v>
      </c>
      <c r="H297" t="str">
        <f>IF(OR(Tb_RegistroVendedores[[#This Row],[Fase]]="Negociação",Tb_RegistroVendedores[[#This Row],[Fase]]="Venda"),"Sim","Não")</f>
        <v>Não</v>
      </c>
      <c r="I297" t="str">
        <f>IF(OR(Tb_RegistroVendedores[[#This Row],[Fase]]="Venda"),"Sim","Não")</f>
        <v>Não</v>
      </c>
    </row>
    <row r="298" spans="2:9" x14ac:dyDescent="0.3">
      <c r="B298" s="1">
        <v>44859</v>
      </c>
      <c r="C298" t="s">
        <v>8</v>
      </c>
      <c r="D298" s="2">
        <v>35820</v>
      </c>
      <c r="E298" t="s">
        <v>19</v>
      </c>
      <c r="F29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98" t="str">
        <f>IF(OR(Tb_RegistroVendedores[[#This Row],[Fase]]="Envio de Proposta",Tb_RegistroVendedores[[#This Row],[Fase]]="Negociação",Tb_RegistroVendedores[[#This Row],[Fase]]="Venda"),"Sim","Não")</f>
        <v>Sim</v>
      </c>
      <c r="H298" t="str">
        <f>IF(OR(Tb_RegistroVendedores[[#This Row],[Fase]]="Negociação",Tb_RegistroVendedores[[#This Row],[Fase]]="Venda"),"Sim","Não")</f>
        <v>Sim</v>
      </c>
      <c r="I298" t="str">
        <f>IF(OR(Tb_RegistroVendedores[[#This Row],[Fase]]="Venda"),"Sim","Não")</f>
        <v>Sim</v>
      </c>
    </row>
    <row r="299" spans="2:9" x14ac:dyDescent="0.3">
      <c r="B299" s="1">
        <v>44859</v>
      </c>
      <c r="C299" t="s">
        <v>10</v>
      </c>
      <c r="D299" s="2">
        <v>90904</v>
      </c>
      <c r="E299" t="s">
        <v>19</v>
      </c>
      <c r="F29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299" t="str">
        <f>IF(OR(Tb_RegistroVendedores[[#This Row],[Fase]]="Envio de Proposta",Tb_RegistroVendedores[[#This Row],[Fase]]="Negociação",Tb_RegistroVendedores[[#This Row],[Fase]]="Venda"),"Sim","Não")</f>
        <v>Sim</v>
      </c>
      <c r="H299" t="str">
        <f>IF(OR(Tb_RegistroVendedores[[#This Row],[Fase]]="Negociação",Tb_RegistroVendedores[[#This Row],[Fase]]="Venda"),"Sim","Não")</f>
        <v>Sim</v>
      </c>
      <c r="I299" t="str">
        <f>IF(OR(Tb_RegistroVendedores[[#This Row],[Fase]]="Venda"),"Sim","Não")</f>
        <v>Sim</v>
      </c>
    </row>
    <row r="300" spans="2:9" x14ac:dyDescent="0.3">
      <c r="B300" s="1">
        <v>44861</v>
      </c>
      <c r="C300" t="s">
        <v>10</v>
      </c>
      <c r="D300" s="2">
        <v>50529</v>
      </c>
      <c r="E300" t="s">
        <v>16</v>
      </c>
      <c r="F30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00" t="str">
        <f>IF(OR(Tb_RegistroVendedores[[#This Row],[Fase]]="Envio de Proposta",Tb_RegistroVendedores[[#This Row],[Fase]]="Negociação",Tb_RegistroVendedores[[#This Row],[Fase]]="Venda"),"Sim","Não")</f>
        <v>Sim</v>
      </c>
      <c r="H300" t="str">
        <f>IF(OR(Tb_RegistroVendedores[[#This Row],[Fase]]="Negociação",Tb_RegistroVendedores[[#This Row],[Fase]]="Venda"),"Sim","Não")</f>
        <v>Sim</v>
      </c>
      <c r="I300" t="str">
        <f>IF(OR(Tb_RegistroVendedores[[#This Row],[Fase]]="Venda"),"Sim","Não")</f>
        <v>Não</v>
      </c>
    </row>
    <row r="301" spans="2:9" x14ac:dyDescent="0.3">
      <c r="B301" s="1">
        <v>44862</v>
      </c>
      <c r="C301" t="s">
        <v>7</v>
      </c>
      <c r="D301" s="2">
        <v>84166</v>
      </c>
      <c r="E301" t="s">
        <v>19</v>
      </c>
      <c r="F30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01" t="str">
        <f>IF(OR(Tb_RegistroVendedores[[#This Row],[Fase]]="Envio de Proposta",Tb_RegistroVendedores[[#This Row],[Fase]]="Negociação",Tb_RegistroVendedores[[#This Row],[Fase]]="Venda"),"Sim","Não")</f>
        <v>Sim</v>
      </c>
      <c r="H301" t="str">
        <f>IF(OR(Tb_RegistroVendedores[[#This Row],[Fase]]="Negociação",Tb_RegistroVendedores[[#This Row],[Fase]]="Venda"),"Sim","Não")</f>
        <v>Sim</v>
      </c>
      <c r="I301" t="str">
        <f>IF(OR(Tb_RegistroVendedores[[#This Row],[Fase]]="Venda"),"Sim","Não")</f>
        <v>Sim</v>
      </c>
    </row>
    <row r="302" spans="2:9" x14ac:dyDescent="0.3">
      <c r="B302" s="1">
        <v>44863</v>
      </c>
      <c r="C302" t="s">
        <v>5</v>
      </c>
      <c r="D302" s="2">
        <v>28133</v>
      </c>
      <c r="E302" t="s">
        <v>17</v>
      </c>
      <c r="F30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02" t="str">
        <f>IF(OR(Tb_RegistroVendedores[[#This Row],[Fase]]="Envio de Proposta",Tb_RegistroVendedores[[#This Row],[Fase]]="Negociação",Tb_RegistroVendedores[[#This Row],[Fase]]="Venda"),"Sim","Não")</f>
        <v>Não</v>
      </c>
      <c r="H302" t="str">
        <f>IF(OR(Tb_RegistroVendedores[[#This Row],[Fase]]="Negociação",Tb_RegistroVendedores[[#This Row],[Fase]]="Venda"),"Sim","Não")</f>
        <v>Não</v>
      </c>
      <c r="I302" t="str">
        <f>IF(OR(Tb_RegistroVendedores[[#This Row],[Fase]]="Venda"),"Sim","Não")</f>
        <v>Não</v>
      </c>
    </row>
    <row r="303" spans="2:9" x14ac:dyDescent="0.3">
      <c r="B303" s="1">
        <v>44863</v>
      </c>
      <c r="C303" t="s">
        <v>7</v>
      </c>
      <c r="D303" s="2">
        <v>73984</v>
      </c>
      <c r="E303" t="s">
        <v>19</v>
      </c>
      <c r="F30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03" t="str">
        <f>IF(OR(Tb_RegistroVendedores[[#This Row],[Fase]]="Envio de Proposta",Tb_RegistroVendedores[[#This Row],[Fase]]="Negociação",Tb_RegistroVendedores[[#This Row],[Fase]]="Venda"),"Sim","Não")</f>
        <v>Sim</v>
      </c>
      <c r="H303" t="str">
        <f>IF(OR(Tb_RegistroVendedores[[#This Row],[Fase]]="Negociação",Tb_RegistroVendedores[[#This Row],[Fase]]="Venda"),"Sim","Não")</f>
        <v>Sim</v>
      </c>
      <c r="I303" t="str">
        <f>IF(OR(Tb_RegistroVendedores[[#This Row],[Fase]]="Venda"),"Sim","Não")</f>
        <v>Sim</v>
      </c>
    </row>
    <row r="304" spans="2:9" x14ac:dyDescent="0.3">
      <c r="B304" s="1">
        <v>44863</v>
      </c>
      <c r="C304" t="s">
        <v>8</v>
      </c>
      <c r="D304" s="2">
        <v>77788</v>
      </c>
      <c r="E304" t="s">
        <v>18</v>
      </c>
      <c r="F30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04" t="str">
        <f>IF(OR(Tb_RegistroVendedores[[#This Row],[Fase]]="Envio de Proposta",Tb_RegistroVendedores[[#This Row],[Fase]]="Negociação",Tb_RegistroVendedores[[#This Row],[Fase]]="Venda"),"Sim","Não")</f>
        <v>Sim</v>
      </c>
      <c r="H304" t="str">
        <f>IF(OR(Tb_RegistroVendedores[[#This Row],[Fase]]="Negociação",Tb_RegistroVendedores[[#This Row],[Fase]]="Venda"),"Sim","Não")</f>
        <v>Não</v>
      </c>
      <c r="I304" t="str">
        <f>IF(OR(Tb_RegistroVendedores[[#This Row],[Fase]]="Venda"),"Sim","Não")</f>
        <v>Não</v>
      </c>
    </row>
    <row r="305" spans="2:9" x14ac:dyDescent="0.3">
      <c r="B305" s="1">
        <v>44864</v>
      </c>
      <c r="C305" t="s">
        <v>5</v>
      </c>
      <c r="D305" s="2">
        <v>78064</v>
      </c>
      <c r="E305" t="s">
        <v>17</v>
      </c>
      <c r="F30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05" t="str">
        <f>IF(OR(Tb_RegistroVendedores[[#This Row],[Fase]]="Envio de Proposta",Tb_RegistroVendedores[[#This Row],[Fase]]="Negociação",Tb_RegistroVendedores[[#This Row],[Fase]]="Venda"),"Sim","Não")</f>
        <v>Não</v>
      </c>
      <c r="H305" t="str">
        <f>IF(OR(Tb_RegistroVendedores[[#This Row],[Fase]]="Negociação",Tb_RegistroVendedores[[#This Row],[Fase]]="Venda"),"Sim","Não")</f>
        <v>Não</v>
      </c>
      <c r="I305" t="str">
        <f>IF(OR(Tb_RegistroVendedores[[#This Row],[Fase]]="Venda"),"Sim","Não")</f>
        <v>Não</v>
      </c>
    </row>
    <row r="306" spans="2:9" x14ac:dyDescent="0.3">
      <c r="B306" s="1">
        <v>44865</v>
      </c>
      <c r="C306" t="s">
        <v>5</v>
      </c>
      <c r="D306" s="2">
        <v>39098</v>
      </c>
      <c r="E306" t="s">
        <v>16</v>
      </c>
      <c r="F30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06" t="str">
        <f>IF(OR(Tb_RegistroVendedores[[#This Row],[Fase]]="Envio de Proposta",Tb_RegistroVendedores[[#This Row],[Fase]]="Negociação",Tb_RegistroVendedores[[#This Row],[Fase]]="Venda"),"Sim","Não")</f>
        <v>Sim</v>
      </c>
      <c r="H306" t="str">
        <f>IF(OR(Tb_RegistroVendedores[[#This Row],[Fase]]="Negociação",Tb_RegistroVendedores[[#This Row],[Fase]]="Venda"),"Sim","Não")</f>
        <v>Sim</v>
      </c>
      <c r="I306" t="str">
        <f>IF(OR(Tb_RegistroVendedores[[#This Row],[Fase]]="Venda"),"Sim","Não")</f>
        <v>Não</v>
      </c>
    </row>
    <row r="307" spans="2:9" x14ac:dyDescent="0.3">
      <c r="B307" s="1">
        <v>44865</v>
      </c>
      <c r="C307" t="s">
        <v>3</v>
      </c>
      <c r="D307" s="2">
        <v>26414</v>
      </c>
      <c r="E307" t="s">
        <v>18</v>
      </c>
      <c r="F30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07" t="str">
        <f>IF(OR(Tb_RegistroVendedores[[#This Row],[Fase]]="Envio de Proposta",Tb_RegistroVendedores[[#This Row],[Fase]]="Negociação",Tb_RegistroVendedores[[#This Row],[Fase]]="Venda"),"Sim","Não")</f>
        <v>Sim</v>
      </c>
      <c r="H307" t="str">
        <f>IF(OR(Tb_RegistroVendedores[[#This Row],[Fase]]="Negociação",Tb_RegistroVendedores[[#This Row],[Fase]]="Venda"),"Sim","Não")</f>
        <v>Não</v>
      </c>
      <c r="I307" t="str">
        <f>IF(OR(Tb_RegistroVendedores[[#This Row],[Fase]]="Venda"),"Sim","Não")</f>
        <v>Não</v>
      </c>
    </row>
    <row r="308" spans="2:9" x14ac:dyDescent="0.3">
      <c r="B308" s="1">
        <v>44866</v>
      </c>
      <c r="C308" t="s">
        <v>5</v>
      </c>
      <c r="D308" s="2">
        <v>24676</v>
      </c>
      <c r="E308" t="s">
        <v>18</v>
      </c>
      <c r="F30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08" t="str">
        <f>IF(OR(Tb_RegistroVendedores[[#This Row],[Fase]]="Envio de Proposta",Tb_RegistroVendedores[[#This Row],[Fase]]="Negociação",Tb_RegistroVendedores[[#This Row],[Fase]]="Venda"),"Sim","Não")</f>
        <v>Sim</v>
      </c>
      <c r="H308" t="str">
        <f>IF(OR(Tb_RegistroVendedores[[#This Row],[Fase]]="Negociação",Tb_RegistroVendedores[[#This Row],[Fase]]="Venda"),"Sim","Não")</f>
        <v>Não</v>
      </c>
      <c r="I308" t="str">
        <f>IF(OR(Tb_RegistroVendedores[[#This Row],[Fase]]="Venda"),"Sim","Não")</f>
        <v>Não</v>
      </c>
    </row>
    <row r="309" spans="2:9" x14ac:dyDescent="0.3">
      <c r="B309" s="1">
        <v>44868</v>
      </c>
      <c r="C309" t="s">
        <v>10</v>
      </c>
      <c r="D309" s="2">
        <v>68008</v>
      </c>
      <c r="E309" t="s">
        <v>19</v>
      </c>
      <c r="F30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09" t="str">
        <f>IF(OR(Tb_RegistroVendedores[[#This Row],[Fase]]="Envio de Proposta",Tb_RegistroVendedores[[#This Row],[Fase]]="Negociação",Tb_RegistroVendedores[[#This Row],[Fase]]="Venda"),"Sim","Não")</f>
        <v>Sim</v>
      </c>
      <c r="H309" t="str">
        <f>IF(OR(Tb_RegistroVendedores[[#This Row],[Fase]]="Negociação",Tb_RegistroVendedores[[#This Row],[Fase]]="Venda"),"Sim","Não")</f>
        <v>Sim</v>
      </c>
      <c r="I309" t="str">
        <f>IF(OR(Tb_RegistroVendedores[[#This Row],[Fase]]="Venda"),"Sim","Não")</f>
        <v>Sim</v>
      </c>
    </row>
    <row r="310" spans="2:9" x14ac:dyDescent="0.3">
      <c r="B310" s="1">
        <v>44868</v>
      </c>
      <c r="C310" t="s">
        <v>9</v>
      </c>
      <c r="D310" s="2">
        <v>40882</v>
      </c>
      <c r="E310" t="s">
        <v>17</v>
      </c>
      <c r="F31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10" t="str">
        <f>IF(OR(Tb_RegistroVendedores[[#This Row],[Fase]]="Envio de Proposta",Tb_RegistroVendedores[[#This Row],[Fase]]="Negociação",Tb_RegistroVendedores[[#This Row],[Fase]]="Venda"),"Sim","Não")</f>
        <v>Não</v>
      </c>
      <c r="H310" t="str">
        <f>IF(OR(Tb_RegistroVendedores[[#This Row],[Fase]]="Negociação",Tb_RegistroVendedores[[#This Row],[Fase]]="Venda"),"Sim","Não")</f>
        <v>Não</v>
      </c>
      <c r="I310" t="str">
        <f>IF(OR(Tb_RegistroVendedores[[#This Row],[Fase]]="Venda"),"Sim","Não")</f>
        <v>Não</v>
      </c>
    </row>
    <row r="311" spans="2:9" x14ac:dyDescent="0.3">
      <c r="B311" s="1">
        <v>44869</v>
      </c>
      <c r="C311" t="s">
        <v>10</v>
      </c>
      <c r="D311" s="2">
        <v>79890</v>
      </c>
      <c r="E311" t="s">
        <v>18</v>
      </c>
      <c r="F31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11" t="str">
        <f>IF(OR(Tb_RegistroVendedores[[#This Row],[Fase]]="Envio de Proposta",Tb_RegistroVendedores[[#This Row],[Fase]]="Negociação",Tb_RegistroVendedores[[#This Row],[Fase]]="Venda"),"Sim","Não")</f>
        <v>Sim</v>
      </c>
      <c r="H311" t="str">
        <f>IF(OR(Tb_RegistroVendedores[[#This Row],[Fase]]="Negociação",Tb_RegistroVendedores[[#This Row],[Fase]]="Venda"),"Sim","Não")</f>
        <v>Não</v>
      </c>
      <c r="I311" t="str">
        <f>IF(OR(Tb_RegistroVendedores[[#This Row],[Fase]]="Venda"),"Sim","Não")</f>
        <v>Não</v>
      </c>
    </row>
    <row r="312" spans="2:9" x14ac:dyDescent="0.3">
      <c r="B312" s="1">
        <v>44869</v>
      </c>
      <c r="C312" t="s">
        <v>3</v>
      </c>
      <c r="D312" s="2">
        <v>90873</v>
      </c>
      <c r="E312" t="s">
        <v>18</v>
      </c>
      <c r="F31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12" t="str">
        <f>IF(OR(Tb_RegistroVendedores[[#This Row],[Fase]]="Envio de Proposta",Tb_RegistroVendedores[[#This Row],[Fase]]="Negociação",Tb_RegistroVendedores[[#This Row],[Fase]]="Venda"),"Sim","Não")</f>
        <v>Sim</v>
      </c>
      <c r="H312" t="str">
        <f>IF(OR(Tb_RegistroVendedores[[#This Row],[Fase]]="Negociação",Tb_RegistroVendedores[[#This Row],[Fase]]="Venda"),"Sim","Não")</f>
        <v>Não</v>
      </c>
      <c r="I312" t="str">
        <f>IF(OR(Tb_RegistroVendedores[[#This Row],[Fase]]="Venda"),"Sim","Não")</f>
        <v>Não</v>
      </c>
    </row>
    <row r="313" spans="2:9" x14ac:dyDescent="0.3">
      <c r="B313" s="1">
        <v>44869</v>
      </c>
      <c r="C313" t="s">
        <v>8</v>
      </c>
      <c r="D313" s="2">
        <v>29787</v>
      </c>
      <c r="E313" t="s">
        <v>19</v>
      </c>
      <c r="F31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13" t="str">
        <f>IF(OR(Tb_RegistroVendedores[[#This Row],[Fase]]="Envio de Proposta",Tb_RegistroVendedores[[#This Row],[Fase]]="Negociação",Tb_RegistroVendedores[[#This Row],[Fase]]="Venda"),"Sim","Não")</f>
        <v>Sim</v>
      </c>
      <c r="H313" t="str">
        <f>IF(OR(Tb_RegistroVendedores[[#This Row],[Fase]]="Negociação",Tb_RegistroVendedores[[#This Row],[Fase]]="Venda"),"Sim","Não")</f>
        <v>Sim</v>
      </c>
      <c r="I313" t="str">
        <f>IF(OR(Tb_RegistroVendedores[[#This Row],[Fase]]="Venda"),"Sim","Não")</f>
        <v>Sim</v>
      </c>
    </row>
    <row r="314" spans="2:9" x14ac:dyDescent="0.3">
      <c r="B314" s="1">
        <v>44872</v>
      </c>
      <c r="C314" t="s">
        <v>8</v>
      </c>
      <c r="D314" s="2">
        <v>41760</v>
      </c>
      <c r="E314" t="s">
        <v>16</v>
      </c>
      <c r="F31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14" t="str">
        <f>IF(OR(Tb_RegistroVendedores[[#This Row],[Fase]]="Envio de Proposta",Tb_RegistroVendedores[[#This Row],[Fase]]="Negociação",Tb_RegistroVendedores[[#This Row],[Fase]]="Venda"),"Sim","Não")</f>
        <v>Sim</v>
      </c>
      <c r="H314" t="str">
        <f>IF(OR(Tb_RegistroVendedores[[#This Row],[Fase]]="Negociação",Tb_RegistroVendedores[[#This Row],[Fase]]="Venda"),"Sim","Não")</f>
        <v>Sim</v>
      </c>
      <c r="I314" t="str">
        <f>IF(OR(Tb_RegistroVendedores[[#This Row],[Fase]]="Venda"),"Sim","Não")</f>
        <v>Não</v>
      </c>
    </row>
    <row r="315" spans="2:9" x14ac:dyDescent="0.3">
      <c r="B315" s="1">
        <v>44874</v>
      </c>
      <c r="C315" t="s">
        <v>8</v>
      </c>
      <c r="D315" s="2">
        <v>58789</v>
      </c>
      <c r="E315" t="s">
        <v>18</v>
      </c>
      <c r="F31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15" t="str">
        <f>IF(OR(Tb_RegistroVendedores[[#This Row],[Fase]]="Envio de Proposta",Tb_RegistroVendedores[[#This Row],[Fase]]="Negociação",Tb_RegistroVendedores[[#This Row],[Fase]]="Venda"),"Sim","Não")</f>
        <v>Sim</v>
      </c>
      <c r="H315" t="str">
        <f>IF(OR(Tb_RegistroVendedores[[#This Row],[Fase]]="Negociação",Tb_RegistroVendedores[[#This Row],[Fase]]="Venda"),"Sim","Não")</f>
        <v>Não</v>
      </c>
      <c r="I315" t="str">
        <f>IF(OR(Tb_RegistroVendedores[[#This Row],[Fase]]="Venda"),"Sim","Não")</f>
        <v>Não</v>
      </c>
    </row>
    <row r="316" spans="2:9" x14ac:dyDescent="0.3">
      <c r="B316" s="1">
        <v>44874</v>
      </c>
      <c r="C316" t="s">
        <v>7</v>
      </c>
      <c r="D316" s="2">
        <v>96507</v>
      </c>
      <c r="E316" t="s">
        <v>17</v>
      </c>
      <c r="F31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16" t="str">
        <f>IF(OR(Tb_RegistroVendedores[[#This Row],[Fase]]="Envio de Proposta",Tb_RegistroVendedores[[#This Row],[Fase]]="Negociação",Tb_RegistroVendedores[[#This Row],[Fase]]="Venda"),"Sim","Não")</f>
        <v>Não</v>
      </c>
      <c r="H316" t="str">
        <f>IF(OR(Tb_RegistroVendedores[[#This Row],[Fase]]="Negociação",Tb_RegistroVendedores[[#This Row],[Fase]]="Venda"),"Sim","Não")</f>
        <v>Não</v>
      </c>
      <c r="I316" t="str">
        <f>IF(OR(Tb_RegistroVendedores[[#This Row],[Fase]]="Venda"),"Sim","Não")</f>
        <v>Não</v>
      </c>
    </row>
    <row r="317" spans="2:9" x14ac:dyDescent="0.3">
      <c r="B317" s="1">
        <v>44878</v>
      </c>
      <c r="C317" t="s">
        <v>8</v>
      </c>
      <c r="D317" s="2">
        <v>24409</v>
      </c>
      <c r="E317" t="s">
        <v>19</v>
      </c>
      <c r="F31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17" t="str">
        <f>IF(OR(Tb_RegistroVendedores[[#This Row],[Fase]]="Envio de Proposta",Tb_RegistroVendedores[[#This Row],[Fase]]="Negociação",Tb_RegistroVendedores[[#This Row],[Fase]]="Venda"),"Sim","Não")</f>
        <v>Sim</v>
      </c>
      <c r="H317" t="str">
        <f>IF(OR(Tb_RegistroVendedores[[#This Row],[Fase]]="Negociação",Tb_RegistroVendedores[[#This Row],[Fase]]="Venda"),"Sim","Não")</f>
        <v>Sim</v>
      </c>
      <c r="I317" t="str">
        <f>IF(OR(Tb_RegistroVendedores[[#This Row],[Fase]]="Venda"),"Sim","Não")</f>
        <v>Sim</v>
      </c>
    </row>
    <row r="318" spans="2:9" x14ac:dyDescent="0.3">
      <c r="B318" s="1">
        <v>44881</v>
      </c>
      <c r="C318" t="s">
        <v>10</v>
      </c>
      <c r="D318" s="2">
        <v>80401</v>
      </c>
      <c r="E318" t="s">
        <v>19</v>
      </c>
      <c r="F31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18" t="str">
        <f>IF(OR(Tb_RegistroVendedores[[#This Row],[Fase]]="Envio de Proposta",Tb_RegistroVendedores[[#This Row],[Fase]]="Negociação",Tb_RegistroVendedores[[#This Row],[Fase]]="Venda"),"Sim","Não")</f>
        <v>Sim</v>
      </c>
      <c r="H318" t="str">
        <f>IF(OR(Tb_RegistroVendedores[[#This Row],[Fase]]="Negociação",Tb_RegistroVendedores[[#This Row],[Fase]]="Venda"),"Sim","Não")</f>
        <v>Sim</v>
      </c>
      <c r="I318" t="str">
        <f>IF(OR(Tb_RegistroVendedores[[#This Row],[Fase]]="Venda"),"Sim","Não")</f>
        <v>Sim</v>
      </c>
    </row>
    <row r="319" spans="2:9" x14ac:dyDescent="0.3">
      <c r="B319" s="1">
        <v>44881</v>
      </c>
      <c r="C319" t="s">
        <v>10</v>
      </c>
      <c r="D319" s="2">
        <v>44498</v>
      </c>
      <c r="E319" t="s">
        <v>18</v>
      </c>
      <c r="F31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19" t="str">
        <f>IF(OR(Tb_RegistroVendedores[[#This Row],[Fase]]="Envio de Proposta",Tb_RegistroVendedores[[#This Row],[Fase]]="Negociação",Tb_RegistroVendedores[[#This Row],[Fase]]="Venda"),"Sim","Não")</f>
        <v>Sim</v>
      </c>
      <c r="H319" t="str">
        <f>IF(OR(Tb_RegistroVendedores[[#This Row],[Fase]]="Negociação",Tb_RegistroVendedores[[#This Row],[Fase]]="Venda"),"Sim","Não")</f>
        <v>Não</v>
      </c>
      <c r="I319" t="str">
        <f>IF(OR(Tb_RegistroVendedores[[#This Row],[Fase]]="Venda"),"Sim","Não")</f>
        <v>Não</v>
      </c>
    </row>
    <row r="320" spans="2:9" x14ac:dyDescent="0.3">
      <c r="B320" s="1">
        <v>44882</v>
      </c>
      <c r="C320" t="s">
        <v>9</v>
      </c>
      <c r="D320" s="2">
        <v>56991</v>
      </c>
      <c r="E320" t="s">
        <v>17</v>
      </c>
      <c r="F32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20" t="str">
        <f>IF(OR(Tb_RegistroVendedores[[#This Row],[Fase]]="Envio de Proposta",Tb_RegistroVendedores[[#This Row],[Fase]]="Negociação",Tb_RegistroVendedores[[#This Row],[Fase]]="Venda"),"Sim","Não")</f>
        <v>Não</v>
      </c>
      <c r="H320" t="str">
        <f>IF(OR(Tb_RegistroVendedores[[#This Row],[Fase]]="Negociação",Tb_RegistroVendedores[[#This Row],[Fase]]="Venda"),"Sim","Não")</f>
        <v>Não</v>
      </c>
      <c r="I320" t="str">
        <f>IF(OR(Tb_RegistroVendedores[[#This Row],[Fase]]="Venda"),"Sim","Não")</f>
        <v>Não</v>
      </c>
    </row>
    <row r="321" spans="2:9" x14ac:dyDescent="0.3">
      <c r="B321" s="1">
        <v>44882</v>
      </c>
      <c r="C321" t="s">
        <v>10</v>
      </c>
      <c r="D321" s="2">
        <v>88932</v>
      </c>
      <c r="E321" t="s">
        <v>16</v>
      </c>
      <c r="F32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21" t="str">
        <f>IF(OR(Tb_RegistroVendedores[[#This Row],[Fase]]="Envio de Proposta",Tb_RegistroVendedores[[#This Row],[Fase]]="Negociação",Tb_RegistroVendedores[[#This Row],[Fase]]="Venda"),"Sim","Não")</f>
        <v>Sim</v>
      </c>
      <c r="H321" t="str">
        <f>IF(OR(Tb_RegistroVendedores[[#This Row],[Fase]]="Negociação",Tb_RegistroVendedores[[#This Row],[Fase]]="Venda"),"Sim","Não")</f>
        <v>Sim</v>
      </c>
      <c r="I321" t="str">
        <f>IF(OR(Tb_RegistroVendedores[[#This Row],[Fase]]="Venda"),"Sim","Não")</f>
        <v>Não</v>
      </c>
    </row>
    <row r="322" spans="2:9" x14ac:dyDescent="0.3">
      <c r="B322" s="1">
        <v>44883</v>
      </c>
      <c r="C322" t="s">
        <v>7</v>
      </c>
      <c r="D322" s="2">
        <v>48961</v>
      </c>
      <c r="E322" t="s">
        <v>16</v>
      </c>
      <c r="F32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22" t="str">
        <f>IF(OR(Tb_RegistroVendedores[[#This Row],[Fase]]="Envio de Proposta",Tb_RegistroVendedores[[#This Row],[Fase]]="Negociação",Tb_RegistroVendedores[[#This Row],[Fase]]="Venda"),"Sim","Não")</f>
        <v>Sim</v>
      </c>
      <c r="H322" t="str">
        <f>IF(OR(Tb_RegistroVendedores[[#This Row],[Fase]]="Negociação",Tb_RegistroVendedores[[#This Row],[Fase]]="Venda"),"Sim","Não")</f>
        <v>Sim</v>
      </c>
      <c r="I322" t="str">
        <f>IF(OR(Tb_RegistroVendedores[[#This Row],[Fase]]="Venda"),"Sim","Não")</f>
        <v>Não</v>
      </c>
    </row>
    <row r="323" spans="2:9" x14ac:dyDescent="0.3">
      <c r="B323" s="1">
        <v>44888</v>
      </c>
      <c r="C323" t="s">
        <v>3</v>
      </c>
      <c r="D323" s="2">
        <v>54764</v>
      </c>
      <c r="E323" t="s">
        <v>16</v>
      </c>
      <c r="F32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23" t="str">
        <f>IF(OR(Tb_RegistroVendedores[[#This Row],[Fase]]="Envio de Proposta",Tb_RegistroVendedores[[#This Row],[Fase]]="Negociação",Tb_RegistroVendedores[[#This Row],[Fase]]="Venda"),"Sim","Não")</f>
        <v>Sim</v>
      </c>
      <c r="H323" t="str">
        <f>IF(OR(Tb_RegistroVendedores[[#This Row],[Fase]]="Negociação",Tb_RegistroVendedores[[#This Row],[Fase]]="Venda"),"Sim","Não")</f>
        <v>Sim</v>
      </c>
      <c r="I323" t="str">
        <f>IF(OR(Tb_RegistroVendedores[[#This Row],[Fase]]="Venda"),"Sim","Não")</f>
        <v>Não</v>
      </c>
    </row>
    <row r="324" spans="2:9" x14ac:dyDescent="0.3">
      <c r="B324" s="1">
        <v>44888</v>
      </c>
      <c r="C324" t="s">
        <v>6</v>
      </c>
      <c r="D324" s="2">
        <v>38771</v>
      </c>
      <c r="E324" t="s">
        <v>18</v>
      </c>
      <c r="F32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24" t="str">
        <f>IF(OR(Tb_RegistroVendedores[[#This Row],[Fase]]="Envio de Proposta",Tb_RegistroVendedores[[#This Row],[Fase]]="Negociação",Tb_RegistroVendedores[[#This Row],[Fase]]="Venda"),"Sim","Não")</f>
        <v>Sim</v>
      </c>
      <c r="H324" t="str">
        <f>IF(OR(Tb_RegistroVendedores[[#This Row],[Fase]]="Negociação",Tb_RegistroVendedores[[#This Row],[Fase]]="Venda"),"Sim","Não")</f>
        <v>Não</v>
      </c>
      <c r="I324" t="str">
        <f>IF(OR(Tb_RegistroVendedores[[#This Row],[Fase]]="Venda"),"Sim","Não")</f>
        <v>Não</v>
      </c>
    </row>
    <row r="325" spans="2:9" x14ac:dyDescent="0.3">
      <c r="B325" s="1">
        <v>44890</v>
      </c>
      <c r="C325" t="s">
        <v>3</v>
      </c>
      <c r="D325" s="2">
        <v>73410</v>
      </c>
      <c r="E325" t="s">
        <v>17</v>
      </c>
      <c r="F32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25" t="str">
        <f>IF(OR(Tb_RegistroVendedores[[#This Row],[Fase]]="Envio de Proposta",Tb_RegistroVendedores[[#This Row],[Fase]]="Negociação",Tb_RegistroVendedores[[#This Row],[Fase]]="Venda"),"Sim","Não")</f>
        <v>Não</v>
      </c>
      <c r="H325" t="str">
        <f>IF(OR(Tb_RegistroVendedores[[#This Row],[Fase]]="Negociação",Tb_RegistroVendedores[[#This Row],[Fase]]="Venda"),"Sim","Não")</f>
        <v>Não</v>
      </c>
      <c r="I325" t="str">
        <f>IF(OR(Tb_RegistroVendedores[[#This Row],[Fase]]="Venda"),"Sim","Não")</f>
        <v>Não</v>
      </c>
    </row>
    <row r="326" spans="2:9" x14ac:dyDescent="0.3">
      <c r="B326" s="1">
        <v>44891</v>
      </c>
      <c r="C326" t="s">
        <v>10</v>
      </c>
      <c r="D326" s="2">
        <v>70999</v>
      </c>
      <c r="E326" t="s">
        <v>18</v>
      </c>
      <c r="F32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26" t="str">
        <f>IF(OR(Tb_RegistroVendedores[[#This Row],[Fase]]="Envio de Proposta",Tb_RegistroVendedores[[#This Row],[Fase]]="Negociação",Tb_RegistroVendedores[[#This Row],[Fase]]="Venda"),"Sim","Não")</f>
        <v>Sim</v>
      </c>
      <c r="H326" t="str">
        <f>IF(OR(Tb_RegistroVendedores[[#This Row],[Fase]]="Negociação",Tb_RegistroVendedores[[#This Row],[Fase]]="Venda"),"Sim","Não")</f>
        <v>Não</v>
      </c>
      <c r="I326" t="str">
        <f>IF(OR(Tb_RegistroVendedores[[#This Row],[Fase]]="Venda"),"Sim","Não")</f>
        <v>Não</v>
      </c>
    </row>
    <row r="327" spans="2:9" x14ac:dyDescent="0.3">
      <c r="B327" s="1">
        <v>44892</v>
      </c>
      <c r="C327" t="s">
        <v>5</v>
      </c>
      <c r="D327" s="2">
        <v>56239</v>
      </c>
      <c r="E327" t="s">
        <v>16</v>
      </c>
      <c r="F32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27" t="str">
        <f>IF(OR(Tb_RegistroVendedores[[#This Row],[Fase]]="Envio de Proposta",Tb_RegistroVendedores[[#This Row],[Fase]]="Negociação",Tb_RegistroVendedores[[#This Row],[Fase]]="Venda"),"Sim","Não")</f>
        <v>Sim</v>
      </c>
      <c r="H327" t="str">
        <f>IF(OR(Tb_RegistroVendedores[[#This Row],[Fase]]="Negociação",Tb_RegistroVendedores[[#This Row],[Fase]]="Venda"),"Sim","Não")</f>
        <v>Sim</v>
      </c>
      <c r="I327" t="str">
        <f>IF(OR(Tb_RegistroVendedores[[#This Row],[Fase]]="Venda"),"Sim","Não")</f>
        <v>Não</v>
      </c>
    </row>
    <row r="328" spans="2:9" x14ac:dyDescent="0.3">
      <c r="B328" s="1">
        <v>44893</v>
      </c>
      <c r="C328" t="s">
        <v>10</v>
      </c>
      <c r="D328" s="2">
        <v>53435</v>
      </c>
      <c r="E328" t="s">
        <v>17</v>
      </c>
      <c r="F32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28" t="str">
        <f>IF(OR(Tb_RegistroVendedores[[#This Row],[Fase]]="Envio de Proposta",Tb_RegistroVendedores[[#This Row],[Fase]]="Negociação",Tb_RegistroVendedores[[#This Row],[Fase]]="Venda"),"Sim","Não")</f>
        <v>Não</v>
      </c>
      <c r="H328" t="str">
        <f>IF(OR(Tb_RegistroVendedores[[#This Row],[Fase]]="Negociação",Tb_RegistroVendedores[[#This Row],[Fase]]="Venda"),"Sim","Não")</f>
        <v>Não</v>
      </c>
      <c r="I328" t="str">
        <f>IF(OR(Tb_RegistroVendedores[[#This Row],[Fase]]="Venda"),"Sim","Não")</f>
        <v>Não</v>
      </c>
    </row>
    <row r="329" spans="2:9" x14ac:dyDescent="0.3">
      <c r="B329" s="1">
        <v>44893</v>
      </c>
      <c r="C329" t="s">
        <v>3</v>
      </c>
      <c r="D329" s="2">
        <v>89333</v>
      </c>
      <c r="E329" t="s">
        <v>18</v>
      </c>
      <c r="F32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29" t="str">
        <f>IF(OR(Tb_RegistroVendedores[[#This Row],[Fase]]="Envio de Proposta",Tb_RegistroVendedores[[#This Row],[Fase]]="Negociação",Tb_RegistroVendedores[[#This Row],[Fase]]="Venda"),"Sim","Não")</f>
        <v>Sim</v>
      </c>
      <c r="H329" t="str">
        <f>IF(OR(Tb_RegistroVendedores[[#This Row],[Fase]]="Negociação",Tb_RegistroVendedores[[#This Row],[Fase]]="Venda"),"Sim","Não")</f>
        <v>Não</v>
      </c>
      <c r="I329" t="str">
        <f>IF(OR(Tb_RegistroVendedores[[#This Row],[Fase]]="Venda"),"Sim","Não")</f>
        <v>Não</v>
      </c>
    </row>
    <row r="330" spans="2:9" x14ac:dyDescent="0.3">
      <c r="B330" s="1">
        <v>44894</v>
      </c>
      <c r="C330" t="s">
        <v>8</v>
      </c>
      <c r="D330" s="2">
        <v>72518</v>
      </c>
      <c r="E330" t="s">
        <v>19</v>
      </c>
      <c r="F33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30" t="str">
        <f>IF(OR(Tb_RegistroVendedores[[#This Row],[Fase]]="Envio de Proposta",Tb_RegistroVendedores[[#This Row],[Fase]]="Negociação",Tb_RegistroVendedores[[#This Row],[Fase]]="Venda"),"Sim","Não")</f>
        <v>Sim</v>
      </c>
      <c r="H330" t="str">
        <f>IF(OR(Tb_RegistroVendedores[[#This Row],[Fase]]="Negociação",Tb_RegistroVendedores[[#This Row],[Fase]]="Venda"),"Sim","Não")</f>
        <v>Sim</v>
      </c>
      <c r="I330" t="str">
        <f>IF(OR(Tb_RegistroVendedores[[#This Row],[Fase]]="Venda"),"Sim","Não")</f>
        <v>Sim</v>
      </c>
    </row>
    <row r="331" spans="2:9" x14ac:dyDescent="0.3">
      <c r="B331" s="1">
        <v>44895</v>
      </c>
      <c r="C331" t="s">
        <v>9</v>
      </c>
      <c r="D331" s="2">
        <v>64478</v>
      </c>
      <c r="E331" t="s">
        <v>18</v>
      </c>
      <c r="F33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31" t="str">
        <f>IF(OR(Tb_RegistroVendedores[[#This Row],[Fase]]="Envio de Proposta",Tb_RegistroVendedores[[#This Row],[Fase]]="Negociação",Tb_RegistroVendedores[[#This Row],[Fase]]="Venda"),"Sim","Não")</f>
        <v>Sim</v>
      </c>
      <c r="H331" t="str">
        <f>IF(OR(Tb_RegistroVendedores[[#This Row],[Fase]]="Negociação",Tb_RegistroVendedores[[#This Row],[Fase]]="Venda"),"Sim","Não")</f>
        <v>Não</v>
      </c>
      <c r="I331" t="str">
        <f>IF(OR(Tb_RegistroVendedores[[#This Row],[Fase]]="Venda"),"Sim","Não")</f>
        <v>Não</v>
      </c>
    </row>
    <row r="332" spans="2:9" x14ac:dyDescent="0.3">
      <c r="B332" s="1">
        <v>44895</v>
      </c>
      <c r="C332" t="s">
        <v>6</v>
      </c>
      <c r="D332" s="2">
        <v>78712</v>
      </c>
      <c r="E332" t="s">
        <v>19</v>
      </c>
      <c r="F33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32" t="str">
        <f>IF(OR(Tb_RegistroVendedores[[#This Row],[Fase]]="Envio de Proposta",Tb_RegistroVendedores[[#This Row],[Fase]]="Negociação",Tb_RegistroVendedores[[#This Row],[Fase]]="Venda"),"Sim","Não")</f>
        <v>Sim</v>
      </c>
      <c r="H332" t="str">
        <f>IF(OR(Tb_RegistroVendedores[[#This Row],[Fase]]="Negociação",Tb_RegistroVendedores[[#This Row],[Fase]]="Venda"),"Sim","Não")</f>
        <v>Sim</v>
      </c>
      <c r="I332" t="str">
        <f>IF(OR(Tb_RegistroVendedores[[#This Row],[Fase]]="Venda"),"Sim","Não")</f>
        <v>Sim</v>
      </c>
    </row>
    <row r="333" spans="2:9" x14ac:dyDescent="0.3">
      <c r="B333" s="1">
        <v>44896</v>
      </c>
      <c r="C333" t="s">
        <v>8</v>
      </c>
      <c r="D333" s="2">
        <v>55661</v>
      </c>
      <c r="E333" t="s">
        <v>17</v>
      </c>
      <c r="F33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33" t="str">
        <f>IF(OR(Tb_RegistroVendedores[[#This Row],[Fase]]="Envio de Proposta",Tb_RegistroVendedores[[#This Row],[Fase]]="Negociação",Tb_RegistroVendedores[[#This Row],[Fase]]="Venda"),"Sim","Não")</f>
        <v>Não</v>
      </c>
      <c r="H333" t="str">
        <f>IF(OR(Tb_RegistroVendedores[[#This Row],[Fase]]="Negociação",Tb_RegistroVendedores[[#This Row],[Fase]]="Venda"),"Sim","Não")</f>
        <v>Não</v>
      </c>
      <c r="I333" t="str">
        <f>IF(OR(Tb_RegistroVendedores[[#This Row],[Fase]]="Venda"),"Sim","Não")</f>
        <v>Não</v>
      </c>
    </row>
    <row r="334" spans="2:9" x14ac:dyDescent="0.3">
      <c r="B334" s="1">
        <v>44897</v>
      </c>
      <c r="C334" t="s">
        <v>4</v>
      </c>
      <c r="D334" s="2">
        <v>33943</v>
      </c>
      <c r="E334" t="s">
        <v>19</v>
      </c>
      <c r="F33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34" t="str">
        <f>IF(OR(Tb_RegistroVendedores[[#This Row],[Fase]]="Envio de Proposta",Tb_RegistroVendedores[[#This Row],[Fase]]="Negociação",Tb_RegistroVendedores[[#This Row],[Fase]]="Venda"),"Sim","Não")</f>
        <v>Sim</v>
      </c>
      <c r="H334" t="str">
        <f>IF(OR(Tb_RegistroVendedores[[#This Row],[Fase]]="Negociação",Tb_RegistroVendedores[[#This Row],[Fase]]="Venda"),"Sim","Não")</f>
        <v>Sim</v>
      </c>
      <c r="I334" t="str">
        <f>IF(OR(Tb_RegistroVendedores[[#This Row],[Fase]]="Venda"),"Sim","Não")</f>
        <v>Sim</v>
      </c>
    </row>
    <row r="335" spans="2:9" x14ac:dyDescent="0.3">
      <c r="B335" s="1">
        <v>44898</v>
      </c>
      <c r="C335" t="s">
        <v>10</v>
      </c>
      <c r="D335" s="2">
        <v>41090</v>
      </c>
      <c r="E335" t="s">
        <v>16</v>
      </c>
      <c r="F33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35" t="str">
        <f>IF(OR(Tb_RegistroVendedores[[#This Row],[Fase]]="Envio de Proposta",Tb_RegistroVendedores[[#This Row],[Fase]]="Negociação",Tb_RegistroVendedores[[#This Row],[Fase]]="Venda"),"Sim","Não")</f>
        <v>Sim</v>
      </c>
      <c r="H335" t="str">
        <f>IF(OR(Tb_RegistroVendedores[[#This Row],[Fase]]="Negociação",Tb_RegistroVendedores[[#This Row],[Fase]]="Venda"),"Sim","Não")</f>
        <v>Sim</v>
      </c>
      <c r="I335" t="str">
        <f>IF(OR(Tb_RegistroVendedores[[#This Row],[Fase]]="Venda"),"Sim","Não")</f>
        <v>Não</v>
      </c>
    </row>
    <row r="336" spans="2:9" x14ac:dyDescent="0.3">
      <c r="B336" s="1">
        <v>44899</v>
      </c>
      <c r="C336" t="s">
        <v>7</v>
      </c>
      <c r="D336" s="2">
        <v>70339</v>
      </c>
      <c r="E336" t="s">
        <v>17</v>
      </c>
      <c r="F33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36" t="str">
        <f>IF(OR(Tb_RegistroVendedores[[#This Row],[Fase]]="Envio de Proposta",Tb_RegistroVendedores[[#This Row],[Fase]]="Negociação",Tb_RegistroVendedores[[#This Row],[Fase]]="Venda"),"Sim","Não")</f>
        <v>Não</v>
      </c>
      <c r="H336" t="str">
        <f>IF(OR(Tb_RegistroVendedores[[#This Row],[Fase]]="Negociação",Tb_RegistroVendedores[[#This Row],[Fase]]="Venda"),"Sim","Não")</f>
        <v>Não</v>
      </c>
      <c r="I336" t="str">
        <f>IF(OR(Tb_RegistroVendedores[[#This Row],[Fase]]="Venda"),"Sim","Não")</f>
        <v>Não</v>
      </c>
    </row>
    <row r="337" spans="2:9" x14ac:dyDescent="0.3">
      <c r="B337" s="1">
        <v>44900</v>
      </c>
      <c r="C337" t="s">
        <v>7</v>
      </c>
      <c r="D337" s="2">
        <v>92227</v>
      </c>
      <c r="E337" t="s">
        <v>19</v>
      </c>
      <c r="F33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37" t="str">
        <f>IF(OR(Tb_RegistroVendedores[[#This Row],[Fase]]="Envio de Proposta",Tb_RegistroVendedores[[#This Row],[Fase]]="Negociação",Tb_RegistroVendedores[[#This Row],[Fase]]="Venda"),"Sim","Não")</f>
        <v>Sim</v>
      </c>
      <c r="H337" t="str">
        <f>IF(OR(Tb_RegistroVendedores[[#This Row],[Fase]]="Negociação",Tb_RegistroVendedores[[#This Row],[Fase]]="Venda"),"Sim","Não")</f>
        <v>Sim</v>
      </c>
      <c r="I337" t="str">
        <f>IF(OR(Tb_RegistroVendedores[[#This Row],[Fase]]="Venda"),"Sim","Não")</f>
        <v>Sim</v>
      </c>
    </row>
    <row r="338" spans="2:9" x14ac:dyDescent="0.3">
      <c r="B338" s="1">
        <v>44900</v>
      </c>
      <c r="C338" t="s">
        <v>5</v>
      </c>
      <c r="D338" s="2">
        <v>51440</v>
      </c>
      <c r="E338" t="s">
        <v>19</v>
      </c>
      <c r="F33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38" t="str">
        <f>IF(OR(Tb_RegistroVendedores[[#This Row],[Fase]]="Envio de Proposta",Tb_RegistroVendedores[[#This Row],[Fase]]="Negociação",Tb_RegistroVendedores[[#This Row],[Fase]]="Venda"),"Sim","Não")</f>
        <v>Sim</v>
      </c>
      <c r="H338" t="str">
        <f>IF(OR(Tb_RegistroVendedores[[#This Row],[Fase]]="Negociação",Tb_RegistroVendedores[[#This Row],[Fase]]="Venda"),"Sim","Não")</f>
        <v>Sim</v>
      </c>
      <c r="I338" t="str">
        <f>IF(OR(Tb_RegistroVendedores[[#This Row],[Fase]]="Venda"),"Sim","Não")</f>
        <v>Sim</v>
      </c>
    </row>
    <row r="339" spans="2:9" x14ac:dyDescent="0.3">
      <c r="B339" s="1">
        <v>44900</v>
      </c>
      <c r="C339" t="s">
        <v>6</v>
      </c>
      <c r="D339" s="2">
        <v>62010</v>
      </c>
      <c r="E339" t="s">
        <v>19</v>
      </c>
      <c r="F33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39" t="str">
        <f>IF(OR(Tb_RegistroVendedores[[#This Row],[Fase]]="Envio de Proposta",Tb_RegistroVendedores[[#This Row],[Fase]]="Negociação",Tb_RegistroVendedores[[#This Row],[Fase]]="Venda"),"Sim","Não")</f>
        <v>Sim</v>
      </c>
      <c r="H339" t="str">
        <f>IF(OR(Tb_RegistroVendedores[[#This Row],[Fase]]="Negociação",Tb_RegistroVendedores[[#This Row],[Fase]]="Venda"),"Sim","Não")</f>
        <v>Sim</v>
      </c>
      <c r="I339" t="str">
        <f>IF(OR(Tb_RegistroVendedores[[#This Row],[Fase]]="Venda"),"Sim","Não")</f>
        <v>Sim</v>
      </c>
    </row>
    <row r="340" spans="2:9" x14ac:dyDescent="0.3">
      <c r="B340" s="1">
        <v>44901</v>
      </c>
      <c r="C340" t="s">
        <v>6</v>
      </c>
      <c r="D340" s="2">
        <v>56403</v>
      </c>
      <c r="E340" t="s">
        <v>17</v>
      </c>
      <c r="F34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40" t="str">
        <f>IF(OR(Tb_RegistroVendedores[[#This Row],[Fase]]="Envio de Proposta",Tb_RegistroVendedores[[#This Row],[Fase]]="Negociação",Tb_RegistroVendedores[[#This Row],[Fase]]="Venda"),"Sim","Não")</f>
        <v>Não</v>
      </c>
      <c r="H340" t="str">
        <f>IF(OR(Tb_RegistroVendedores[[#This Row],[Fase]]="Negociação",Tb_RegistroVendedores[[#This Row],[Fase]]="Venda"),"Sim","Não")</f>
        <v>Não</v>
      </c>
      <c r="I340" t="str">
        <f>IF(OR(Tb_RegistroVendedores[[#This Row],[Fase]]="Venda"),"Sim","Não")</f>
        <v>Não</v>
      </c>
    </row>
    <row r="341" spans="2:9" x14ac:dyDescent="0.3">
      <c r="B341" s="1">
        <v>44903</v>
      </c>
      <c r="C341" t="s">
        <v>8</v>
      </c>
      <c r="D341" s="2">
        <v>26729</v>
      </c>
      <c r="E341" t="s">
        <v>16</v>
      </c>
      <c r="F34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41" t="str">
        <f>IF(OR(Tb_RegistroVendedores[[#This Row],[Fase]]="Envio de Proposta",Tb_RegistroVendedores[[#This Row],[Fase]]="Negociação",Tb_RegistroVendedores[[#This Row],[Fase]]="Venda"),"Sim","Não")</f>
        <v>Sim</v>
      </c>
      <c r="H341" t="str">
        <f>IF(OR(Tb_RegistroVendedores[[#This Row],[Fase]]="Negociação",Tb_RegistroVendedores[[#This Row],[Fase]]="Venda"),"Sim","Não")</f>
        <v>Sim</v>
      </c>
      <c r="I341" t="str">
        <f>IF(OR(Tb_RegistroVendedores[[#This Row],[Fase]]="Venda"),"Sim","Não")</f>
        <v>Não</v>
      </c>
    </row>
    <row r="342" spans="2:9" x14ac:dyDescent="0.3">
      <c r="B342" s="1">
        <v>44904</v>
      </c>
      <c r="C342" t="s">
        <v>9</v>
      </c>
      <c r="D342" s="2">
        <v>24278</v>
      </c>
      <c r="E342" t="s">
        <v>19</v>
      </c>
      <c r="F34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42" t="str">
        <f>IF(OR(Tb_RegistroVendedores[[#This Row],[Fase]]="Envio de Proposta",Tb_RegistroVendedores[[#This Row],[Fase]]="Negociação",Tb_RegistroVendedores[[#This Row],[Fase]]="Venda"),"Sim","Não")</f>
        <v>Sim</v>
      </c>
      <c r="H342" t="str">
        <f>IF(OR(Tb_RegistroVendedores[[#This Row],[Fase]]="Negociação",Tb_RegistroVendedores[[#This Row],[Fase]]="Venda"),"Sim","Não")</f>
        <v>Sim</v>
      </c>
      <c r="I342" t="str">
        <f>IF(OR(Tb_RegistroVendedores[[#This Row],[Fase]]="Venda"),"Sim","Não")</f>
        <v>Sim</v>
      </c>
    </row>
    <row r="343" spans="2:9" x14ac:dyDescent="0.3">
      <c r="B343" s="1">
        <v>44904</v>
      </c>
      <c r="C343" t="s">
        <v>9</v>
      </c>
      <c r="D343" s="2">
        <v>47462</v>
      </c>
      <c r="E343" t="s">
        <v>19</v>
      </c>
      <c r="F34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43" t="str">
        <f>IF(OR(Tb_RegistroVendedores[[#This Row],[Fase]]="Envio de Proposta",Tb_RegistroVendedores[[#This Row],[Fase]]="Negociação",Tb_RegistroVendedores[[#This Row],[Fase]]="Venda"),"Sim","Não")</f>
        <v>Sim</v>
      </c>
      <c r="H343" t="str">
        <f>IF(OR(Tb_RegistroVendedores[[#This Row],[Fase]]="Negociação",Tb_RegistroVendedores[[#This Row],[Fase]]="Venda"),"Sim","Não")</f>
        <v>Sim</v>
      </c>
      <c r="I343" t="str">
        <f>IF(OR(Tb_RegistroVendedores[[#This Row],[Fase]]="Venda"),"Sim","Não")</f>
        <v>Sim</v>
      </c>
    </row>
    <row r="344" spans="2:9" x14ac:dyDescent="0.3">
      <c r="B344" s="1">
        <v>44906</v>
      </c>
      <c r="C344" t="s">
        <v>10</v>
      </c>
      <c r="D344" s="2">
        <v>88255</v>
      </c>
      <c r="E344" t="s">
        <v>19</v>
      </c>
      <c r="F34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44" t="str">
        <f>IF(OR(Tb_RegistroVendedores[[#This Row],[Fase]]="Envio de Proposta",Tb_RegistroVendedores[[#This Row],[Fase]]="Negociação",Tb_RegistroVendedores[[#This Row],[Fase]]="Venda"),"Sim","Não")</f>
        <v>Sim</v>
      </c>
      <c r="H344" t="str">
        <f>IF(OR(Tb_RegistroVendedores[[#This Row],[Fase]]="Negociação",Tb_RegistroVendedores[[#This Row],[Fase]]="Venda"),"Sim","Não")</f>
        <v>Sim</v>
      </c>
      <c r="I344" t="str">
        <f>IF(OR(Tb_RegistroVendedores[[#This Row],[Fase]]="Venda"),"Sim","Não")</f>
        <v>Sim</v>
      </c>
    </row>
    <row r="345" spans="2:9" x14ac:dyDescent="0.3">
      <c r="B345" s="1">
        <v>44906</v>
      </c>
      <c r="C345" t="s">
        <v>8</v>
      </c>
      <c r="D345" s="2">
        <v>63530</v>
      </c>
      <c r="E345" t="s">
        <v>17</v>
      </c>
      <c r="F34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45" t="str">
        <f>IF(OR(Tb_RegistroVendedores[[#This Row],[Fase]]="Envio de Proposta",Tb_RegistroVendedores[[#This Row],[Fase]]="Negociação",Tb_RegistroVendedores[[#This Row],[Fase]]="Venda"),"Sim","Não")</f>
        <v>Não</v>
      </c>
      <c r="H345" t="str">
        <f>IF(OR(Tb_RegistroVendedores[[#This Row],[Fase]]="Negociação",Tb_RegistroVendedores[[#This Row],[Fase]]="Venda"),"Sim","Não")</f>
        <v>Não</v>
      </c>
      <c r="I345" t="str">
        <f>IF(OR(Tb_RegistroVendedores[[#This Row],[Fase]]="Venda"),"Sim","Não")</f>
        <v>Não</v>
      </c>
    </row>
    <row r="346" spans="2:9" x14ac:dyDescent="0.3">
      <c r="B346" s="1">
        <v>44906</v>
      </c>
      <c r="C346" t="s">
        <v>9</v>
      </c>
      <c r="D346" s="2">
        <v>86180</v>
      </c>
      <c r="E346" t="s">
        <v>16</v>
      </c>
      <c r="F34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46" t="str">
        <f>IF(OR(Tb_RegistroVendedores[[#This Row],[Fase]]="Envio de Proposta",Tb_RegistroVendedores[[#This Row],[Fase]]="Negociação",Tb_RegistroVendedores[[#This Row],[Fase]]="Venda"),"Sim","Não")</f>
        <v>Sim</v>
      </c>
      <c r="H346" t="str">
        <f>IF(OR(Tb_RegistroVendedores[[#This Row],[Fase]]="Negociação",Tb_RegistroVendedores[[#This Row],[Fase]]="Venda"),"Sim","Não")</f>
        <v>Sim</v>
      </c>
      <c r="I346" t="str">
        <f>IF(OR(Tb_RegistroVendedores[[#This Row],[Fase]]="Venda"),"Sim","Não")</f>
        <v>Não</v>
      </c>
    </row>
    <row r="347" spans="2:9" x14ac:dyDescent="0.3">
      <c r="B347" s="1">
        <v>44908</v>
      </c>
      <c r="C347" t="s">
        <v>6</v>
      </c>
      <c r="D347" s="2">
        <v>32230</v>
      </c>
      <c r="E347" t="s">
        <v>16</v>
      </c>
      <c r="F34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47" t="str">
        <f>IF(OR(Tb_RegistroVendedores[[#This Row],[Fase]]="Envio de Proposta",Tb_RegistroVendedores[[#This Row],[Fase]]="Negociação",Tb_RegistroVendedores[[#This Row],[Fase]]="Venda"),"Sim","Não")</f>
        <v>Sim</v>
      </c>
      <c r="H347" t="str">
        <f>IF(OR(Tb_RegistroVendedores[[#This Row],[Fase]]="Negociação",Tb_RegistroVendedores[[#This Row],[Fase]]="Venda"),"Sim","Não")</f>
        <v>Sim</v>
      </c>
      <c r="I347" t="str">
        <f>IF(OR(Tb_RegistroVendedores[[#This Row],[Fase]]="Venda"),"Sim","Não")</f>
        <v>Não</v>
      </c>
    </row>
    <row r="348" spans="2:9" x14ac:dyDescent="0.3">
      <c r="B348" s="1">
        <v>44908</v>
      </c>
      <c r="C348" t="s">
        <v>6</v>
      </c>
      <c r="D348" s="2">
        <v>39374</v>
      </c>
      <c r="E348" t="s">
        <v>17</v>
      </c>
      <c r="F34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48" t="str">
        <f>IF(OR(Tb_RegistroVendedores[[#This Row],[Fase]]="Envio de Proposta",Tb_RegistroVendedores[[#This Row],[Fase]]="Negociação",Tb_RegistroVendedores[[#This Row],[Fase]]="Venda"),"Sim","Não")</f>
        <v>Não</v>
      </c>
      <c r="H348" t="str">
        <f>IF(OR(Tb_RegistroVendedores[[#This Row],[Fase]]="Negociação",Tb_RegistroVendedores[[#This Row],[Fase]]="Venda"),"Sim","Não")</f>
        <v>Não</v>
      </c>
      <c r="I348" t="str">
        <f>IF(OR(Tb_RegistroVendedores[[#This Row],[Fase]]="Venda"),"Sim","Não")</f>
        <v>Não</v>
      </c>
    </row>
    <row r="349" spans="2:9" x14ac:dyDescent="0.3">
      <c r="B349" s="1">
        <v>44908</v>
      </c>
      <c r="C349" t="s">
        <v>8</v>
      </c>
      <c r="D349" s="2">
        <v>89295</v>
      </c>
      <c r="E349" t="s">
        <v>16</v>
      </c>
      <c r="F34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49" t="str">
        <f>IF(OR(Tb_RegistroVendedores[[#This Row],[Fase]]="Envio de Proposta",Tb_RegistroVendedores[[#This Row],[Fase]]="Negociação",Tb_RegistroVendedores[[#This Row],[Fase]]="Venda"),"Sim","Não")</f>
        <v>Sim</v>
      </c>
      <c r="H349" t="str">
        <f>IF(OR(Tb_RegistroVendedores[[#This Row],[Fase]]="Negociação",Tb_RegistroVendedores[[#This Row],[Fase]]="Venda"),"Sim","Não")</f>
        <v>Sim</v>
      </c>
      <c r="I349" t="str">
        <f>IF(OR(Tb_RegistroVendedores[[#This Row],[Fase]]="Venda"),"Sim","Não")</f>
        <v>Não</v>
      </c>
    </row>
    <row r="350" spans="2:9" x14ac:dyDescent="0.3">
      <c r="B350" s="1">
        <v>44909</v>
      </c>
      <c r="C350" t="s">
        <v>10</v>
      </c>
      <c r="D350" s="2">
        <v>33180</v>
      </c>
      <c r="E350" t="s">
        <v>18</v>
      </c>
      <c r="F35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50" t="str">
        <f>IF(OR(Tb_RegistroVendedores[[#This Row],[Fase]]="Envio de Proposta",Tb_RegistroVendedores[[#This Row],[Fase]]="Negociação",Tb_RegistroVendedores[[#This Row],[Fase]]="Venda"),"Sim","Não")</f>
        <v>Sim</v>
      </c>
      <c r="H350" t="str">
        <f>IF(OR(Tb_RegistroVendedores[[#This Row],[Fase]]="Negociação",Tb_RegistroVendedores[[#This Row],[Fase]]="Venda"),"Sim","Não")</f>
        <v>Não</v>
      </c>
      <c r="I350" t="str">
        <f>IF(OR(Tb_RegistroVendedores[[#This Row],[Fase]]="Venda"),"Sim","Não")</f>
        <v>Não</v>
      </c>
    </row>
    <row r="351" spans="2:9" x14ac:dyDescent="0.3">
      <c r="B351" s="1">
        <v>44910</v>
      </c>
      <c r="C351" t="s">
        <v>3</v>
      </c>
      <c r="D351" s="2">
        <v>55036</v>
      </c>
      <c r="E351" t="s">
        <v>18</v>
      </c>
      <c r="F35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51" t="str">
        <f>IF(OR(Tb_RegistroVendedores[[#This Row],[Fase]]="Envio de Proposta",Tb_RegistroVendedores[[#This Row],[Fase]]="Negociação",Tb_RegistroVendedores[[#This Row],[Fase]]="Venda"),"Sim","Não")</f>
        <v>Sim</v>
      </c>
      <c r="H351" t="str">
        <f>IF(OR(Tb_RegistroVendedores[[#This Row],[Fase]]="Negociação",Tb_RegistroVendedores[[#This Row],[Fase]]="Venda"),"Sim","Não")</f>
        <v>Não</v>
      </c>
      <c r="I351" t="str">
        <f>IF(OR(Tb_RegistroVendedores[[#This Row],[Fase]]="Venda"),"Sim","Não")</f>
        <v>Não</v>
      </c>
    </row>
    <row r="352" spans="2:9" x14ac:dyDescent="0.3">
      <c r="B352" s="1">
        <v>44910</v>
      </c>
      <c r="C352" t="s">
        <v>7</v>
      </c>
      <c r="D352" s="2">
        <v>91912</v>
      </c>
      <c r="E352" t="s">
        <v>16</v>
      </c>
      <c r="F35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52" t="str">
        <f>IF(OR(Tb_RegistroVendedores[[#This Row],[Fase]]="Envio de Proposta",Tb_RegistroVendedores[[#This Row],[Fase]]="Negociação",Tb_RegistroVendedores[[#This Row],[Fase]]="Venda"),"Sim","Não")</f>
        <v>Sim</v>
      </c>
      <c r="H352" t="str">
        <f>IF(OR(Tb_RegistroVendedores[[#This Row],[Fase]]="Negociação",Tb_RegistroVendedores[[#This Row],[Fase]]="Venda"),"Sim","Não")</f>
        <v>Sim</v>
      </c>
      <c r="I352" t="str">
        <f>IF(OR(Tb_RegistroVendedores[[#This Row],[Fase]]="Venda"),"Sim","Não")</f>
        <v>Não</v>
      </c>
    </row>
    <row r="353" spans="2:9" x14ac:dyDescent="0.3">
      <c r="B353" s="1">
        <v>44910</v>
      </c>
      <c r="C353" t="s">
        <v>9</v>
      </c>
      <c r="D353" s="2">
        <v>52821</v>
      </c>
      <c r="E353" t="s">
        <v>18</v>
      </c>
      <c r="F35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53" t="str">
        <f>IF(OR(Tb_RegistroVendedores[[#This Row],[Fase]]="Envio de Proposta",Tb_RegistroVendedores[[#This Row],[Fase]]="Negociação",Tb_RegistroVendedores[[#This Row],[Fase]]="Venda"),"Sim","Não")</f>
        <v>Sim</v>
      </c>
      <c r="H353" t="str">
        <f>IF(OR(Tb_RegistroVendedores[[#This Row],[Fase]]="Negociação",Tb_RegistroVendedores[[#This Row],[Fase]]="Venda"),"Sim","Não")</f>
        <v>Não</v>
      </c>
      <c r="I353" t="str">
        <f>IF(OR(Tb_RegistroVendedores[[#This Row],[Fase]]="Venda"),"Sim","Não")</f>
        <v>Não</v>
      </c>
    </row>
    <row r="354" spans="2:9" x14ac:dyDescent="0.3">
      <c r="B354" s="1">
        <v>44911</v>
      </c>
      <c r="C354" t="s">
        <v>8</v>
      </c>
      <c r="D354" s="2">
        <v>63476</v>
      </c>
      <c r="E354" t="s">
        <v>18</v>
      </c>
      <c r="F35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54" t="str">
        <f>IF(OR(Tb_RegistroVendedores[[#This Row],[Fase]]="Envio de Proposta",Tb_RegistroVendedores[[#This Row],[Fase]]="Negociação",Tb_RegistroVendedores[[#This Row],[Fase]]="Venda"),"Sim","Não")</f>
        <v>Sim</v>
      </c>
      <c r="H354" t="str">
        <f>IF(OR(Tb_RegistroVendedores[[#This Row],[Fase]]="Negociação",Tb_RegistroVendedores[[#This Row],[Fase]]="Venda"),"Sim","Não")</f>
        <v>Não</v>
      </c>
      <c r="I354" t="str">
        <f>IF(OR(Tb_RegistroVendedores[[#This Row],[Fase]]="Venda"),"Sim","Não")</f>
        <v>Não</v>
      </c>
    </row>
    <row r="355" spans="2:9" x14ac:dyDescent="0.3">
      <c r="B355" s="1">
        <v>44914</v>
      </c>
      <c r="C355" t="s">
        <v>5</v>
      </c>
      <c r="D355" s="2">
        <v>33710</v>
      </c>
      <c r="E355" t="s">
        <v>17</v>
      </c>
      <c r="F35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55" t="str">
        <f>IF(OR(Tb_RegistroVendedores[[#This Row],[Fase]]="Envio de Proposta",Tb_RegistroVendedores[[#This Row],[Fase]]="Negociação",Tb_RegistroVendedores[[#This Row],[Fase]]="Venda"),"Sim","Não")</f>
        <v>Não</v>
      </c>
      <c r="H355" t="str">
        <f>IF(OR(Tb_RegistroVendedores[[#This Row],[Fase]]="Negociação",Tb_RegistroVendedores[[#This Row],[Fase]]="Venda"),"Sim","Não")</f>
        <v>Não</v>
      </c>
      <c r="I355" t="str">
        <f>IF(OR(Tb_RegistroVendedores[[#This Row],[Fase]]="Venda"),"Sim","Não")</f>
        <v>Não</v>
      </c>
    </row>
    <row r="356" spans="2:9" x14ac:dyDescent="0.3">
      <c r="B356" s="1">
        <v>44914</v>
      </c>
      <c r="C356" t="s">
        <v>9</v>
      </c>
      <c r="D356" s="2">
        <v>44422</v>
      </c>
      <c r="E356" t="s">
        <v>19</v>
      </c>
      <c r="F356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56" t="str">
        <f>IF(OR(Tb_RegistroVendedores[[#This Row],[Fase]]="Envio de Proposta",Tb_RegistroVendedores[[#This Row],[Fase]]="Negociação",Tb_RegistroVendedores[[#This Row],[Fase]]="Venda"),"Sim","Não")</f>
        <v>Sim</v>
      </c>
      <c r="H356" t="str">
        <f>IF(OR(Tb_RegistroVendedores[[#This Row],[Fase]]="Negociação",Tb_RegistroVendedores[[#This Row],[Fase]]="Venda"),"Sim","Não")</f>
        <v>Sim</v>
      </c>
      <c r="I356" t="str">
        <f>IF(OR(Tb_RegistroVendedores[[#This Row],[Fase]]="Venda"),"Sim","Não")</f>
        <v>Sim</v>
      </c>
    </row>
    <row r="357" spans="2:9" x14ac:dyDescent="0.3">
      <c r="B357" s="1">
        <v>44917</v>
      </c>
      <c r="C357" t="s">
        <v>8</v>
      </c>
      <c r="D357" s="2">
        <v>31309</v>
      </c>
      <c r="E357" t="s">
        <v>18</v>
      </c>
      <c r="F357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57" t="str">
        <f>IF(OR(Tb_RegistroVendedores[[#This Row],[Fase]]="Envio de Proposta",Tb_RegistroVendedores[[#This Row],[Fase]]="Negociação",Tb_RegistroVendedores[[#This Row],[Fase]]="Venda"),"Sim","Não")</f>
        <v>Sim</v>
      </c>
      <c r="H357" t="str">
        <f>IF(OR(Tb_RegistroVendedores[[#This Row],[Fase]]="Negociação",Tb_RegistroVendedores[[#This Row],[Fase]]="Venda"),"Sim","Não")</f>
        <v>Não</v>
      </c>
      <c r="I357" t="str">
        <f>IF(OR(Tb_RegistroVendedores[[#This Row],[Fase]]="Venda"),"Sim","Não")</f>
        <v>Não</v>
      </c>
    </row>
    <row r="358" spans="2:9" x14ac:dyDescent="0.3">
      <c r="B358" s="1">
        <v>44919</v>
      </c>
      <c r="C358" t="s">
        <v>10</v>
      </c>
      <c r="D358" s="2">
        <v>41675</v>
      </c>
      <c r="E358" t="s">
        <v>19</v>
      </c>
      <c r="F358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58" t="str">
        <f>IF(OR(Tb_RegistroVendedores[[#This Row],[Fase]]="Envio de Proposta",Tb_RegistroVendedores[[#This Row],[Fase]]="Negociação",Tb_RegistroVendedores[[#This Row],[Fase]]="Venda"),"Sim","Não")</f>
        <v>Sim</v>
      </c>
      <c r="H358" t="str">
        <f>IF(OR(Tb_RegistroVendedores[[#This Row],[Fase]]="Negociação",Tb_RegistroVendedores[[#This Row],[Fase]]="Venda"),"Sim","Não")</f>
        <v>Sim</v>
      </c>
      <c r="I358" t="str">
        <f>IF(OR(Tb_RegistroVendedores[[#This Row],[Fase]]="Venda"),"Sim","Não")</f>
        <v>Sim</v>
      </c>
    </row>
    <row r="359" spans="2:9" x14ac:dyDescent="0.3">
      <c r="B359" s="1">
        <v>44921</v>
      </c>
      <c r="C359" t="s">
        <v>10</v>
      </c>
      <c r="D359" s="2">
        <v>34573</v>
      </c>
      <c r="E359" t="s">
        <v>17</v>
      </c>
      <c r="F359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59" t="str">
        <f>IF(OR(Tb_RegistroVendedores[[#This Row],[Fase]]="Envio de Proposta",Tb_RegistroVendedores[[#This Row],[Fase]]="Negociação",Tb_RegistroVendedores[[#This Row],[Fase]]="Venda"),"Sim","Não")</f>
        <v>Não</v>
      </c>
      <c r="H359" t="str">
        <f>IF(OR(Tb_RegistroVendedores[[#This Row],[Fase]]="Negociação",Tb_RegistroVendedores[[#This Row],[Fase]]="Venda"),"Sim","Não")</f>
        <v>Não</v>
      </c>
      <c r="I359" t="str">
        <f>IF(OR(Tb_RegistroVendedores[[#This Row],[Fase]]="Venda"),"Sim","Não")</f>
        <v>Não</v>
      </c>
    </row>
    <row r="360" spans="2:9" x14ac:dyDescent="0.3">
      <c r="B360" s="1">
        <v>44922</v>
      </c>
      <c r="C360" t="s">
        <v>9</v>
      </c>
      <c r="D360" s="2">
        <v>95926</v>
      </c>
      <c r="E360" t="s">
        <v>16</v>
      </c>
      <c r="F360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60" t="str">
        <f>IF(OR(Tb_RegistroVendedores[[#This Row],[Fase]]="Envio de Proposta",Tb_RegistroVendedores[[#This Row],[Fase]]="Negociação",Tb_RegistroVendedores[[#This Row],[Fase]]="Venda"),"Sim","Não")</f>
        <v>Sim</v>
      </c>
      <c r="H360" t="str">
        <f>IF(OR(Tb_RegistroVendedores[[#This Row],[Fase]]="Negociação",Tb_RegistroVendedores[[#This Row],[Fase]]="Venda"),"Sim","Não")</f>
        <v>Sim</v>
      </c>
      <c r="I360" t="str">
        <f>IF(OR(Tb_RegistroVendedores[[#This Row],[Fase]]="Venda"),"Sim","Não")</f>
        <v>Não</v>
      </c>
    </row>
    <row r="361" spans="2:9" x14ac:dyDescent="0.3">
      <c r="B361" s="1">
        <v>44923</v>
      </c>
      <c r="C361" t="s">
        <v>9</v>
      </c>
      <c r="D361" s="2">
        <v>95785</v>
      </c>
      <c r="E361" t="s">
        <v>19</v>
      </c>
      <c r="F361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61" t="str">
        <f>IF(OR(Tb_RegistroVendedores[[#This Row],[Fase]]="Envio de Proposta",Tb_RegistroVendedores[[#This Row],[Fase]]="Negociação",Tb_RegistroVendedores[[#This Row],[Fase]]="Venda"),"Sim","Não")</f>
        <v>Sim</v>
      </c>
      <c r="H361" t="str">
        <f>IF(OR(Tb_RegistroVendedores[[#This Row],[Fase]]="Negociação",Tb_RegistroVendedores[[#This Row],[Fase]]="Venda"),"Sim","Não")</f>
        <v>Sim</v>
      </c>
      <c r="I361" t="str">
        <f>IF(OR(Tb_RegistroVendedores[[#This Row],[Fase]]="Venda"),"Sim","Não")</f>
        <v>Sim</v>
      </c>
    </row>
    <row r="362" spans="2:9" x14ac:dyDescent="0.3">
      <c r="B362" s="1">
        <v>44924</v>
      </c>
      <c r="C362" t="s">
        <v>9</v>
      </c>
      <c r="D362" s="2">
        <v>90012</v>
      </c>
      <c r="E362" t="s">
        <v>18</v>
      </c>
      <c r="F362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62" t="str">
        <f>IF(OR(Tb_RegistroVendedores[[#This Row],[Fase]]="Envio de Proposta",Tb_RegistroVendedores[[#This Row],[Fase]]="Negociação",Tb_RegistroVendedores[[#This Row],[Fase]]="Venda"),"Sim","Não")</f>
        <v>Sim</v>
      </c>
      <c r="H362" t="str">
        <f>IF(OR(Tb_RegistroVendedores[[#This Row],[Fase]]="Negociação",Tb_RegistroVendedores[[#This Row],[Fase]]="Venda"),"Sim","Não")</f>
        <v>Não</v>
      </c>
      <c r="I362" t="str">
        <f>IF(OR(Tb_RegistroVendedores[[#This Row],[Fase]]="Venda"),"Sim","Não")</f>
        <v>Não</v>
      </c>
    </row>
    <row r="363" spans="2:9" x14ac:dyDescent="0.3">
      <c r="B363" s="1">
        <v>44925</v>
      </c>
      <c r="C363" t="s">
        <v>3</v>
      </c>
      <c r="D363" s="2">
        <v>85934</v>
      </c>
      <c r="E363" t="s">
        <v>16</v>
      </c>
      <c r="F363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63" t="str">
        <f>IF(OR(Tb_RegistroVendedores[[#This Row],[Fase]]="Envio de Proposta",Tb_RegistroVendedores[[#This Row],[Fase]]="Negociação",Tb_RegistroVendedores[[#This Row],[Fase]]="Venda"),"Sim","Não")</f>
        <v>Sim</v>
      </c>
      <c r="H363" t="str">
        <f>IF(OR(Tb_RegistroVendedores[[#This Row],[Fase]]="Negociação",Tb_RegistroVendedores[[#This Row],[Fase]]="Venda"),"Sim","Não")</f>
        <v>Sim</v>
      </c>
      <c r="I363" t="str">
        <f>IF(OR(Tb_RegistroVendedores[[#This Row],[Fase]]="Venda"),"Sim","Não")</f>
        <v>Não</v>
      </c>
    </row>
    <row r="364" spans="2:9" x14ac:dyDescent="0.3">
      <c r="B364" s="1">
        <v>44926</v>
      </c>
      <c r="C364" t="s">
        <v>9</v>
      </c>
      <c r="D364" s="2">
        <v>81777</v>
      </c>
      <c r="E364" t="s">
        <v>16</v>
      </c>
      <c r="F364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64" t="str">
        <f>IF(OR(Tb_RegistroVendedores[[#This Row],[Fase]]="Envio de Proposta",Tb_RegistroVendedores[[#This Row],[Fase]]="Negociação",Tb_RegistroVendedores[[#This Row],[Fase]]="Venda"),"Sim","Não")</f>
        <v>Sim</v>
      </c>
      <c r="H364" t="str">
        <f>IF(OR(Tb_RegistroVendedores[[#This Row],[Fase]]="Negociação",Tb_RegistroVendedores[[#This Row],[Fase]]="Venda"),"Sim","Não")</f>
        <v>Sim</v>
      </c>
      <c r="I364" t="str">
        <f>IF(OR(Tb_RegistroVendedores[[#This Row],[Fase]]="Venda"),"Sim","Não")</f>
        <v>Não</v>
      </c>
    </row>
    <row r="365" spans="2:9" x14ac:dyDescent="0.3">
      <c r="B365" s="1">
        <v>44926</v>
      </c>
      <c r="C365" t="s">
        <v>9</v>
      </c>
      <c r="D365" s="2">
        <v>34183</v>
      </c>
      <c r="E365" t="s">
        <v>19</v>
      </c>
      <c r="F365" t="str">
        <f>IF(OR(Tb_RegistroVendedores[[#This Row],[Fase]]="Primeiro Contato",Tb_RegistroVendedores[[#This Row],[Fase]]="Envio de Proposta",Tb_RegistroVendedores[[#This Row],[Fase]]="Negociação",Tb_RegistroVendedores[[#This Row],[Fase]]="Venda"),"Sim","Não")</f>
        <v>Sim</v>
      </c>
      <c r="G365" t="str">
        <f>IF(OR(Tb_RegistroVendedores[[#This Row],[Fase]]="Envio de Proposta",Tb_RegistroVendedores[[#This Row],[Fase]]="Negociação",Tb_RegistroVendedores[[#This Row],[Fase]]="Venda"),"Sim","Não")</f>
        <v>Sim</v>
      </c>
      <c r="H365" t="str">
        <f>IF(OR(Tb_RegistroVendedores[[#This Row],[Fase]]="Negociação",Tb_RegistroVendedores[[#This Row],[Fase]]="Venda"),"Sim","Não")</f>
        <v>Sim</v>
      </c>
      <c r="I365" t="str">
        <f>IF(OR(Tb_RegistroVendedores[[#This Row],[Fase]]="Venda"),"Sim","Não")</f>
        <v>Sim</v>
      </c>
    </row>
  </sheetData>
  <sortState xmlns:xlrd2="http://schemas.microsoft.com/office/spreadsheetml/2017/richdata2" ref="B5:B365">
    <sortCondition ref="B5:B365"/>
  </sortState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3634-8ECE-41E0-BCC9-2553714619B5}">
  <dimension ref="A1:F24"/>
  <sheetViews>
    <sheetView showGridLines="0" workbookViewId="0">
      <selection activeCell="D4" sqref="D4"/>
    </sheetView>
  </sheetViews>
  <sheetFormatPr defaultRowHeight="14.4" x14ac:dyDescent="0.3"/>
  <cols>
    <col min="1" max="1" width="1.44140625" customWidth="1"/>
    <col min="2" max="2" width="32.33203125" customWidth="1"/>
    <col min="3" max="3" width="4.88671875" customWidth="1"/>
    <col min="4" max="4" width="82.33203125" customWidth="1"/>
    <col min="5" max="5" width="2.5546875" customWidth="1"/>
    <col min="6" max="6" width="82.109375" customWidth="1"/>
  </cols>
  <sheetData>
    <row r="1" spans="1:6" s="26" customFormat="1" ht="40.049999999999997" customHeight="1" x14ac:dyDescent="0.3"/>
    <row r="2" spans="1:6" s="10" customFormat="1" ht="10.050000000000001" customHeight="1" x14ac:dyDescent="0.3"/>
    <row r="3" spans="1:6" s="14" customFormat="1" ht="22.8" customHeight="1" thickBot="1" x14ac:dyDescent="0.35"/>
    <row r="4" spans="1:6" x14ac:dyDescent="0.3">
      <c r="B4" s="18"/>
    </row>
    <row r="5" spans="1:6" ht="36" customHeight="1" x14ac:dyDescent="0.35">
      <c r="A5" s="19"/>
      <c r="B5" s="21" t="str">
        <f>Assistente!D15</f>
        <v>Negociação</v>
      </c>
      <c r="D5" s="25" t="s">
        <v>27</v>
      </c>
      <c r="F5" s="25" t="s">
        <v>26</v>
      </c>
    </row>
    <row r="6" spans="1:6" ht="36" customHeight="1" x14ac:dyDescent="0.3">
      <c r="A6" s="19"/>
      <c r="B6" s="22">
        <f>Assistente!D16</f>
        <v>2432329</v>
      </c>
      <c r="D6" s="13"/>
      <c r="F6" s="13"/>
    </row>
    <row r="7" spans="1:6" x14ac:dyDescent="0.3">
      <c r="D7" s="13"/>
      <c r="F7" s="13"/>
    </row>
    <row r="8" spans="1:6" ht="36" customHeight="1" x14ac:dyDescent="0.35">
      <c r="B8" s="21" t="str">
        <f>Assistente!E15</f>
        <v>Valores Vendidos</v>
      </c>
      <c r="D8" s="13"/>
      <c r="F8" s="13"/>
    </row>
    <row r="9" spans="1:6" ht="36" customHeight="1" x14ac:dyDescent="0.3">
      <c r="B9" s="22">
        <f>Assistente!E16</f>
        <v>409968</v>
      </c>
      <c r="D9" s="13"/>
      <c r="F9" s="13"/>
    </row>
    <row r="10" spans="1:6" x14ac:dyDescent="0.3">
      <c r="B10" s="20"/>
      <c r="D10" s="13"/>
      <c r="F10" s="13"/>
    </row>
    <row r="11" spans="1:6" ht="36" customHeight="1" x14ac:dyDescent="0.35">
      <c r="B11" s="21" t="str">
        <f>Assistente!F15</f>
        <v>Vendas Realizadas</v>
      </c>
      <c r="D11" s="13"/>
      <c r="F11" s="13"/>
    </row>
    <row r="12" spans="1:6" ht="36" customHeight="1" x14ac:dyDescent="0.3">
      <c r="B12" s="23">
        <f>Assistente!F16</f>
        <v>8</v>
      </c>
      <c r="D12" s="13"/>
      <c r="F12" s="13"/>
    </row>
    <row r="13" spans="1:6" x14ac:dyDescent="0.3">
      <c r="D13" s="13"/>
      <c r="F13" s="13"/>
    </row>
    <row r="14" spans="1:6" ht="36" customHeight="1" x14ac:dyDescent="0.35">
      <c r="B14" s="21" t="str">
        <f>Assistente!G15</f>
        <v>Ticket</v>
      </c>
      <c r="D14" s="13"/>
      <c r="F14" s="13"/>
    </row>
    <row r="15" spans="1:6" ht="36" customHeight="1" x14ac:dyDescent="0.3">
      <c r="B15" s="22">
        <f>Assistente!G16</f>
        <v>51246</v>
      </c>
      <c r="D15" s="12"/>
      <c r="F15" s="12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Line="0" autoPict="0">
                <anchor moveWithCells="1">
                  <from>
                    <xdr:col>1</xdr:col>
                    <xdr:colOff>22860</xdr:colOff>
                    <xdr:row>2</xdr:row>
                    <xdr:rowOff>30480</xdr:rowOff>
                  </from>
                  <to>
                    <xdr:col>2</xdr:col>
                    <xdr:colOff>0</xdr:colOff>
                    <xdr:row>2</xdr:row>
                    <xdr:rowOff>236220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5EBF-2C7F-4F2F-AAEA-A1E9D24134D4}">
  <dimension ref="C3:J16"/>
  <sheetViews>
    <sheetView showGridLines="0" zoomScale="90" zoomScaleNormal="90" workbookViewId="0">
      <selection activeCell="F9" sqref="F9"/>
    </sheetView>
  </sheetViews>
  <sheetFormatPr defaultRowHeight="14.4" x14ac:dyDescent="0.3"/>
  <cols>
    <col min="1" max="2" width="3.33203125" customWidth="1"/>
    <col min="3" max="3" width="17.5546875" bestFit="1" customWidth="1"/>
    <col min="4" max="7" width="19.109375" customWidth="1"/>
    <col min="8" max="8" width="22.6640625" customWidth="1"/>
    <col min="10" max="10" width="15.88671875" customWidth="1"/>
  </cols>
  <sheetData>
    <row r="3" spans="3:10" ht="24.75" customHeight="1" x14ac:dyDescent="0.3">
      <c r="C3" s="4" t="s">
        <v>1</v>
      </c>
      <c r="D3" s="4" t="s">
        <v>16</v>
      </c>
      <c r="E3" s="4" t="s">
        <v>22</v>
      </c>
      <c r="F3" s="4" t="s">
        <v>23</v>
      </c>
      <c r="G3" s="4" t="s">
        <v>24</v>
      </c>
      <c r="H3" s="4" t="s">
        <v>20</v>
      </c>
    </row>
    <row r="4" spans="3:10" ht="26.25" customHeight="1" x14ac:dyDescent="0.3">
      <c r="C4" s="3" t="s">
        <v>8</v>
      </c>
      <c r="D4" s="15">
        <f>SUMIF(Tb_RegistroVendedores[Vendedor],Tb_auxiliar[[#This Row],[Vendedores]],Tb_RegistroVendedores[Valor])</f>
        <v>2432329</v>
      </c>
      <c r="E4" s="16">
        <f>SUMIFS(Tb_RegistroVendedores[Valor],Tb_RegistroVendedores[Vendedor],Tb_auxiliar[[#This Row],[Vendedores]],Tb_RegistroVendedores[Venda],"Sim")</f>
        <v>409968</v>
      </c>
      <c r="F4">
        <f>COUNTIFS(Tb_RegistroVendedores[Vendedor],Tb_auxiliar[[#This Row],[Vendedores]],Tb_RegistroVendedores[Venda],"Sim")</f>
        <v>8</v>
      </c>
      <c r="G4" s="17">
        <f>Tb_auxiliar[[#This Row],[Valores Vendidos]]/Tb_auxiliar[[#This Row],[Vendas Realizadas]]</f>
        <v>51246</v>
      </c>
      <c r="H4" s="24">
        <v>500000</v>
      </c>
    </row>
    <row r="5" spans="3:10" ht="26.25" customHeight="1" x14ac:dyDescent="0.3">
      <c r="C5" s="3" t="s">
        <v>2</v>
      </c>
      <c r="D5" s="15">
        <f>SUMIF(Tb_RegistroVendedores[Vendedor],Tb_auxiliar[[#This Row],[Vendedores]],Tb_RegistroVendedores[Valor])</f>
        <v>0</v>
      </c>
      <c r="E5" s="16">
        <f>SUMIFS(Tb_RegistroVendedores[Valor],Tb_RegistroVendedores[Vendedor],Tb_auxiliar[[#This Row],[Vendedores]],Tb_RegistroVendedores[Venda],"Sim")</f>
        <v>0</v>
      </c>
      <c r="F5">
        <f>COUNTIFS(Tb_RegistroVendedores[Vendedor],Tb_auxiliar[[#This Row],[Vendedores]],Tb_RegistroVendedores[Venda],"Sim")</f>
        <v>0</v>
      </c>
      <c r="G5" s="17" t="e">
        <f>Tb_auxiliar[[#This Row],[Valores Vendidos]]/Tb_auxiliar[[#This Row],[Vendas Realizadas]]</f>
        <v>#DIV/0!</v>
      </c>
      <c r="H5" s="24">
        <v>500000</v>
      </c>
    </row>
    <row r="6" spans="3:10" ht="26.25" customHeight="1" x14ac:dyDescent="0.3">
      <c r="C6" s="3" t="s">
        <v>3</v>
      </c>
      <c r="D6" s="15">
        <f>SUMIF(Tb_RegistroVendedores[Vendedor],Tb_auxiliar[[#This Row],[Vendedores]],Tb_RegistroVendedores[Valor])</f>
        <v>2521915</v>
      </c>
      <c r="E6" s="16">
        <f>SUMIFS(Tb_RegistroVendedores[Valor],Tb_RegistroVendedores[Vendedor],Tb_auxiliar[[#This Row],[Vendedores]],Tb_RegistroVendedores[Venda],"Sim")</f>
        <v>624558</v>
      </c>
      <c r="F6">
        <f>COUNTIFS(Tb_RegistroVendedores[Vendedor],Tb_auxiliar[[#This Row],[Vendedores]],Tb_RegistroVendedores[Venda],"Sim")</f>
        <v>10</v>
      </c>
      <c r="G6" s="17">
        <f>Tb_auxiliar[[#This Row],[Valores Vendidos]]/Tb_auxiliar[[#This Row],[Vendas Realizadas]]</f>
        <v>62455.8</v>
      </c>
      <c r="H6" s="24">
        <v>500000</v>
      </c>
    </row>
    <row r="7" spans="3:10" ht="26.25" customHeight="1" x14ac:dyDescent="0.3">
      <c r="C7" s="3" t="s">
        <v>10</v>
      </c>
      <c r="D7" s="15">
        <f>SUMIF(Tb_RegistroVendedores[Vendedor],Tb_auxiliar[[#This Row],[Vendedores]],Tb_RegistroVendedores[Valor])</f>
        <v>3369139</v>
      </c>
      <c r="E7" s="16">
        <f>SUMIFS(Tb_RegistroVendedores[Valor],Tb_RegistroVendedores[Vendedor],Tb_auxiliar[[#This Row],[Vendedores]],Tb_RegistroVendedores[Venda],"Sim")</f>
        <v>749389</v>
      </c>
      <c r="F7">
        <f>COUNTIFS(Tb_RegistroVendedores[Vendedor],Tb_auxiliar[[#This Row],[Vendedores]],Tb_RegistroVendedores[Venda],"Sim")</f>
        <v>12</v>
      </c>
      <c r="G7" s="17">
        <f>Tb_auxiliar[[#This Row],[Valores Vendidos]]/Tb_auxiliar[[#This Row],[Vendas Realizadas]]</f>
        <v>62449.083333333336</v>
      </c>
      <c r="H7" s="24">
        <v>500000</v>
      </c>
    </row>
    <row r="8" spans="3:10" ht="26.25" customHeight="1" x14ac:dyDescent="0.3">
      <c r="C8" s="3" t="s">
        <v>9</v>
      </c>
      <c r="D8" s="15">
        <f>SUMIF(Tb_RegistroVendedores[Vendedor],Tb_auxiliar[[#This Row],[Vendedores]],Tb_RegistroVendedores[Valor])</f>
        <v>5079365</v>
      </c>
      <c r="E8" s="16">
        <f>SUMIFS(Tb_RegistroVendedores[Valor],Tb_RegistroVendedores[Vendedor],Tb_auxiliar[[#This Row],[Vendedores]],Tb_RegistroVendedores[Venda],"Sim")</f>
        <v>1263777</v>
      </c>
      <c r="F8">
        <f>COUNTIFS(Tb_RegistroVendedores[Vendedor],Tb_auxiliar[[#This Row],[Vendedores]],Tb_RegistroVendedores[Venda],"Sim")</f>
        <v>19</v>
      </c>
      <c r="G8" s="17">
        <f>Tb_auxiliar[[#This Row],[Valores Vendidos]]/Tb_auxiliar[[#This Row],[Vendas Realizadas]]</f>
        <v>66514.578947368427</v>
      </c>
      <c r="H8" s="24">
        <v>500000</v>
      </c>
    </row>
    <row r="9" spans="3:10" ht="26.25" customHeight="1" x14ac:dyDescent="0.3">
      <c r="C9" s="3" t="s">
        <v>4</v>
      </c>
      <c r="D9" s="15">
        <f>SUMIF(Tb_RegistroVendedores[Vendedor],Tb_auxiliar[[#This Row],[Vendedores]],Tb_RegistroVendedores[Valor])</f>
        <v>1351238</v>
      </c>
      <c r="E9" s="16">
        <f>SUMIFS(Tb_RegistroVendedores[Valor],Tb_RegistroVendedores[Vendedor],Tb_auxiliar[[#This Row],[Vendedores]],Tb_RegistroVendedores[Venda],"Sim")</f>
        <v>233153</v>
      </c>
      <c r="F9">
        <f>COUNTIFS(Tb_RegistroVendedores[Vendedor],Tb_auxiliar[[#This Row],[Vendedores]],Tb_RegistroVendedores[Venda],"Sim")</f>
        <v>5</v>
      </c>
      <c r="G9" s="17">
        <f>Tb_auxiliar[[#This Row],[Valores Vendidos]]/Tb_auxiliar[[#This Row],[Vendas Realizadas]]</f>
        <v>46630.6</v>
      </c>
      <c r="H9" s="24">
        <v>500000</v>
      </c>
    </row>
    <row r="10" spans="3:10" ht="26.25" customHeight="1" x14ac:dyDescent="0.3">
      <c r="C10" s="3" t="s">
        <v>7</v>
      </c>
      <c r="D10" s="15">
        <f>SUMIF(Tb_RegistroVendedores[Vendedor],Tb_auxiliar[[#This Row],[Vendedores]],Tb_RegistroVendedores[Valor])</f>
        <v>2879554</v>
      </c>
      <c r="E10" s="16">
        <f>SUMIFS(Tb_RegistroVendedores[Valor],Tb_RegistroVendedores[Vendedor],Tb_auxiliar[[#This Row],[Vendedores]],Tb_RegistroVendedores[Venda],"Sim")</f>
        <v>827075</v>
      </c>
      <c r="F10">
        <f>COUNTIFS(Tb_RegistroVendedores[Vendedor],Tb_auxiliar[[#This Row],[Vendedores]],Tb_RegistroVendedores[Venda],"Sim")</f>
        <v>12</v>
      </c>
      <c r="G10" s="17">
        <f>Tb_auxiliar[[#This Row],[Valores Vendidos]]/Tb_auxiliar[[#This Row],[Vendas Realizadas]]</f>
        <v>68922.916666666672</v>
      </c>
      <c r="H10" s="24">
        <v>500000</v>
      </c>
    </row>
    <row r="11" spans="3:10" ht="26.25" customHeight="1" x14ac:dyDescent="0.3">
      <c r="C11" s="3" t="s">
        <v>6</v>
      </c>
      <c r="D11" s="15">
        <f>SUMIF(Tb_RegistroVendedores[Vendedor],Tb_auxiliar[[#This Row],[Vendedores]],Tb_RegistroVendedores[Valor])</f>
        <v>2196527</v>
      </c>
      <c r="E11" s="16">
        <f>SUMIFS(Tb_RegistroVendedores[Valor],Tb_RegistroVendedores[Vendedor],Tb_auxiliar[[#This Row],[Vendedores]],Tb_RegistroVendedores[Venda],"Sim")</f>
        <v>601641</v>
      </c>
      <c r="F11">
        <f>COUNTIFS(Tb_RegistroVendedores[Vendedor],Tb_auxiliar[[#This Row],[Vendedores]],Tb_RegistroVendedores[Venda],"Sim")</f>
        <v>10</v>
      </c>
      <c r="G11" s="17">
        <f>Tb_auxiliar[[#This Row],[Valores Vendidos]]/Tb_auxiliar[[#This Row],[Vendas Realizadas]]</f>
        <v>60164.1</v>
      </c>
      <c r="H11" s="24">
        <v>500000</v>
      </c>
    </row>
    <row r="12" spans="3:10" ht="26.25" customHeight="1" x14ac:dyDescent="0.3">
      <c r="C12" s="3" t="s">
        <v>5</v>
      </c>
      <c r="D12" s="15">
        <f>SUMIF(Tb_RegistroVendedores[Vendedor],Tb_auxiliar[[#This Row],[Vendedores]],Tb_RegistroVendedores[Valor])</f>
        <v>1799554</v>
      </c>
      <c r="E12" s="16">
        <f>SUMIFS(Tb_RegistroVendedores[Valor],Tb_RegistroVendedores[Vendedor],Tb_auxiliar[[#This Row],[Vendedores]],Tb_RegistroVendedores[Venda],"Sim")</f>
        <v>531068</v>
      </c>
      <c r="F12">
        <f>COUNTIFS(Tb_RegistroVendedores[Vendedor],Tb_auxiliar[[#This Row],[Vendedores]],Tb_RegistroVendedores[Venda],"Sim")</f>
        <v>10</v>
      </c>
      <c r="G12" s="17">
        <f>Tb_auxiliar[[#This Row],[Valores Vendidos]]/Tb_auxiliar[[#This Row],[Vendas Realizadas]]</f>
        <v>53106.8</v>
      </c>
      <c r="H12" s="24">
        <v>500000</v>
      </c>
    </row>
    <row r="15" spans="3:10" ht="15" thickBot="1" x14ac:dyDescent="0.35">
      <c r="C15" s="5" t="s">
        <v>1</v>
      </c>
      <c r="D15" s="6" t="s">
        <v>16</v>
      </c>
      <c r="E15" s="6" t="s">
        <v>22</v>
      </c>
      <c r="F15" s="6" t="s">
        <v>23</v>
      </c>
      <c r="G15" s="6" t="s">
        <v>24</v>
      </c>
      <c r="H15" s="7" t="s">
        <v>20</v>
      </c>
      <c r="J15" s="7" t="s">
        <v>21</v>
      </c>
    </row>
    <row r="16" spans="3:10" ht="38.25" customHeight="1" thickTop="1" x14ac:dyDescent="0.3">
      <c r="C16" t="str" cm="1">
        <f t="array" ref="C16">INDEX(Tb_auxiliar[],$J$16,MATCH(C15,Tb_auxiliar[#Headers],0))</f>
        <v>André Veloso</v>
      </c>
      <c r="D16" s="15" cm="1">
        <f t="array" ref="D16">INDEX(Tb_auxiliar[],$J$16,MATCH(D15,Tb_auxiliar[#Headers],0))</f>
        <v>2432329</v>
      </c>
      <c r="E16" s="15" cm="1">
        <f t="array" ref="E16">INDEX(Tb_auxiliar[],$J$16,MATCH(E15,Tb_auxiliar[#Headers],0))</f>
        <v>409968</v>
      </c>
      <c r="F16" cm="1">
        <f t="array" ref="F16">INDEX(Tb_auxiliar[],$J$16,MATCH(F15,Tb_auxiliar[#Headers],0))</f>
        <v>8</v>
      </c>
      <c r="G16" s="15" cm="1">
        <f t="array" ref="G16">INDEX(Tb_auxiliar[],$J$16,MATCH(G15,Tb_auxiliar[#Headers],0))</f>
        <v>51246</v>
      </c>
      <c r="H16" s="15" cm="1">
        <f t="array" ref="H16">INDEX(Tb_auxiliar[],$J$16,MATCH(H15,Tb_auxiliar[#Headers],0))</f>
        <v>500000</v>
      </c>
      <c r="J16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C4D748-8A7B-4634-A3A1-8C108289C8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Indicadores</vt:lpstr>
      <vt:lpstr>Esboço</vt:lpstr>
      <vt:lpstr>Vendedores</vt:lpstr>
      <vt:lpstr>Registro Vendedores</vt:lpstr>
      <vt:lpstr>Hora do Show</vt:lpstr>
      <vt:lpstr>Assistente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Alan Bernardo da Silva</cp:lastModifiedBy>
  <dcterms:created xsi:type="dcterms:W3CDTF">2022-11-14T14:03:10Z</dcterms:created>
  <dcterms:modified xsi:type="dcterms:W3CDTF">2025-01-28T23:01:33Z</dcterms:modified>
</cp:coreProperties>
</file>