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admin\Desktop\大學\專題\"/>
    </mc:Choice>
  </mc:AlternateContent>
  <bookViews>
    <workbookView xWindow="0" yWindow="0" windowWidth="13944" windowHeight="6372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7" i="1"/>
  <c r="B8" i="1" s="1"/>
  <c r="B5" i="1"/>
  <c r="B6" i="1" s="1"/>
  <c r="B10" i="1" s="1"/>
  <c r="B11" i="1" s="1"/>
  <c r="E10" i="1" s="1"/>
  <c r="E11" i="1" s="1"/>
  <c r="D10" i="1" l="1"/>
  <c r="D11" i="1" s="1"/>
</calcChain>
</file>

<file path=xl/sharedStrings.xml><?xml version="1.0" encoding="utf-8"?>
<sst xmlns="http://schemas.openxmlformats.org/spreadsheetml/2006/main" count="23" uniqueCount="23">
  <si>
    <t>a</t>
    <phoneticPr fontId="1" type="noConversion"/>
  </si>
  <si>
    <t>b</t>
    <phoneticPr fontId="1" type="noConversion"/>
  </si>
  <si>
    <t>c</t>
    <phoneticPr fontId="1" type="noConversion"/>
  </si>
  <si>
    <t>J</t>
    <phoneticPr fontId="1" type="noConversion"/>
  </si>
  <si>
    <t>(J-c)/a</t>
    <phoneticPr fontId="1" type="noConversion"/>
  </si>
  <si>
    <t>J-c</t>
    <phoneticPr fontId="1" type="noConversion"/>
  </si>
  <si>
    <t>b/a</t>
    <phoneticPr fontId="1" type="noConversion"/>
  </si>
  <si>
    <t>(b/a)/2</t>
    <phoneticPr fontId="1" type="noConversion"/>
  </si>
  <si>
    <t>Z1</t>
    <phoneticPr fontId="1" type="noConversion"/>
  </si>
  <si>
    <t>Z2</t>
    <phoneticPr fontId="1" type="noConversion"/>
  </si>
  <si>
    <t>mm</t>
    <phoneticPr fontId="1" type="noConversion"/>
  </si>
  <si>
    <t>Unit</t>
    <phoneticPr fontId="1" type="noConversion"/>
  </si>
  <si>
    <t>公式推導</t>
    <phoneticPr fontId="1" type="noConversion"/>
  </si>
  <si>
    <r>
      <t>[(b/a)/2]</t>
    </r>
    <r>
      <rPr>
        <vertAlign val="superscript"/>
        <sz val="20"/>
        <color theme="1"/>
        <rFont val="標楷體"/>
        <family val="4"/>
        <charset val="136"/>
      </rPr>
      <t>2</t>
    </r>
    <phoneticPr fontId="1" type="noConversion"/>
  </si>
  <si>
    <r>
      <t>(J-c)/a+[(b/a)/2]</t>
    </r>
    <r>
      <rPr>
        <vertAlign val="superscript"/>
        <sz val="20"/>
        <color theme="1"/>
        <rFont val="標楷體"/>
        <family val="4"/>
        <charset val="136"/>
      </rPr>
      <t>2</t>
    </r>
    <phoneticPr fontId="1" type="noConversion"/>
  </si>
  <si>
    <r>
      <t>J=aZ</t>
    </r>
    <r>
      <rPr>
        <vertAlign val="superscript"/>
        <sz val="20"/>
        <color theme="1"/>
        <rFont val="標楷體"/>
        <family val="4"/>
        <charset val="136"/>
      </rPr>
      <t>2</t>
    </r>
    <r>
      <rPr>
        <sz val="20"/>
        <color theme="1"/>
        <rFont val="標楷體"/>
        <family val="4"/>
        <charset val="136"/>
      </rPr>
      <t>+bZ+c</t>
    </r>
    <phoneticPr fontId="1" type="noConversion"/>
  </si>
  <si>
    <r>
      <t>J-c=aZ</t>
    </r>
    <r>
      <rPr>
        <vertAlign val="superscript"/>
        <sz val="20"/>
        <color theme="1"/>
        <rFont val="標楷體"/>
        <family val="4"/>
        <charset val="136"/>
      </rPr>
      <t>2</t>
    </r>
    <r>
      <rPr>
        <sz val="20"/>
        <color theme="1"/>
        <rFont val="標楷體"/>
        <family val="4"/>
        <charset val="136"/>
      </rPr>
      <t>+bZ</t>
    </r>
    <phoneticPr fontId="1" type="noConversion"/>
  </si>
  <si>
    <r>
      <t>(J-c)/a=Z</t>
    </r>
    <r>
      <rPr>
        <vertAlign val="superscript"/>
        <sz val="20"/>
        <color theme="1"/>
        <rFont val="標楷體"/>
        <family val="4"/>
        <charset val="136"/>
      </rPr>
      <t>2</t>
    </r>
    <r>
      <rPr>
        <sz val="20"/>
        <color theme="1"/>
        <rFont val="標楷體"/>
        <family val="4"/>
        <charset val="136"/>
      </rPr>
      <t>+(b/a)Z</t>
    </r>
    <phoneticPr fontId="1" type="noConversion"/>
  </si>
  <si>
    <r>
      <t>{Z+[(b/a)/2]}</t>
    </r>
    <r>
      <rPr>
        <vertAlign val="superscript"/>
        <sz val="20"/>
        <color theme="1"/>
        <rFont val="標楷體"/>
        <family val="4"/>
        <charset val="136"/>
      </rPr>
      <t>2</t>
    </r>
    <r>
      <rPr>
        <sz val="20"/>
        <color theme="1"/>
        <rFont val="標楷體"/>
        <family val="4"/>
        <charset val="136"/>
      </rPr>
      <t>=(J-c)/a+[(b/a)/2]</t>
    </r>
    <r>
      <rPr>
        <vertAlign val="superscript"/>
        <sz val="20"/>
        <color theme="1"/>
        <rFont val="標楷體"/>
        <family val="4"/>
        <charset val="136"/>
      </rPr>
      <t>2</t>
    </r>
    <phoneticPr fontId="1" type="noConversion"/>
  </si>
  <si>
    <r>
      <t>Z+[(b/a)/2]=±{(J-c)/a+[(b/a)/2]</t>
    </r>
    <r>
      <rPr>
        <vertAlign val="superscript"/>
        <sz val="20"/>
        <color theme="1"/>
        <rFont val="標楷體"/>
        <family val="4"/>
        <charset val="136"/>
      </rPr>
      <t>2</t>
    </r>
    <r>
      <rPr>
        <sz val="20"/>
        <color theme="1"/>
        <rFont val="標楷體"/>
        <family val="4"/>
        <charset val="136"/>
      </rPr>
      <t>}</t>
    </r>
    <r>
      <rPr>
        <vertAlign val="superscript"/>
        <sz val="20"/>
        <color theme="1"/>
        <rFont val="標楷體"/>
        <family val="4"/>
        <charset val="136"/>
      </rPr>
      <t>1/2</t>
    </r>
    <phoneticPr fontId="1" type="noConversion"/>
  </si>
  <si>
    <r>
      <t>Z=±{(J-c)/a+[(b/a)/2]</t>
    </r>
    <r>
      <rPr>
        <vertAlign val="superscript"/>
        <sz val="20"/>
        <color theme="1"/>
        <rFont val="標楷體"/>
        <family val="4"/>
        <charset val="136"/>
      </rPr>
      <t>2</t>
    </r>
    <r>
      <rPr>
        <sz val="20"/>
        <color theme="1"/>
        <rFont val="標楷體"/>
        <family val="4"/>
        <charset val="136"/>
      </rPr>
      <t>}</t>
    </r>
    <r>
      <rPr>
        <vertAlign val="superscript"/>
        <sz val="20"/>
        <color theme="1"/>
        <rFont val="標楷體"/>
        <family val="4"/>
        <charset val="136"/>
      </rPr>
      <t>1/2</t>
    </r>
    <r>
      <rPr>
        <sz val="20"/>
        <color theme="1"/>
        <rFont val="標楷體"/>
        <family val="4"/>
        <charset val="136"/>
      </rPr>
      <t>-[(b/a)/2]</t>
    </r>
    <phoneticPr fontId="1" type="noConversion"/>
  </si>
  <si>
    <r>
      <t>{(J-c)/a+[(b/a)/2]</t>
    </r>
    <r>
      <rPr>
        <vertAlign val="superscript"/>
        <sz val="20"/>
        <color theme="1"/>
        <rFont val="標楷體"/>
        <family val="4"/>
        <charset val="136"/>
      </rPr>
      <t>2</t>
    </r>
    <r>
      <rPr>
        <sz val="20"/>
        <color theme="1"/>
        <rFont val="標楷體"/>
        <family val="4"/>
        <charset val="136"/>
      </rPr>
      <t>}</t>
    </r>
    <r>
      <rPr>
        <vertAlign val="superscript"/>
        <sz val="20"/>
        <color theme="1"/>
        <rFont val="標楷體"/>
        <family val="4"/>
        <charset val="136"/>
      </rPr>
      <t>1/2</t>
    </r>
    <phoneticPr fontId="1" type="noConversion"/>
  </si>
  <si>
    <t>0.01mm為Unit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</si>
</sst>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20"/>
      <color theme="1"/>
      <name val="標楷體"/>
      <family val="4"/>
      <charset val="136"/>
    </font>
    <font>
      <vertAlign val="superscript"/>
      <sz val="20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3" xfId="0" applyFont="1" applyBorder="1">
      <alignment vertical="center"/>
    </xf>
    <xf numFmtId="0" fontId="2" fillId="0" borderId="17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18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0" xfId="0" applyFont="1" applyBorder="1" applyAlignment="1">
      <alignment horizontal="left" vertical="center"/>
    </xf>
    <xf numFmtId="0" fontId="2" fillId="0" borderId="19" xfId="0" applyFont="1" applyBorder="1" applyAlignment="1">
      <alignment horizontal="center" vertical="center"/>
    </xf>
    <xf numFmtId="0" fontId="2" fillId="0" borderId="21" xfId="0" applyFont="1" applyBorder="1" applyAlignment="1">
      <alignment horizontal="left" vertical="center"/>
    </xf>
    <xf numFmtId="0" fontId="2" fillId="0" borderId="2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25" xfId="0" applyFont="1" applyBorder="1">
      <alignment vertical="center"/>
    </xf>
    <xf numFmtId="0" fontId="2" fillId="0" borderId="17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27" xfId="0" applyFont="1" applyBorder="1">
      <alignment vertical="center"/>
    </xf>
    <xf numFmtId="0" fontId="2" fillId="0" borderId="20" xfId="0" applyFont="1" applyBorder="1" applyAlignment="1">
      <alignment horizontal="center" vertical="center"/>
    </xf>
    <xf numFmtId="0" fontId="2" fillId="0" borderId="28" xfId="0" applyFont="1" applyBorder="1">
      <alignment vertical="center"/>
    </xf>
    <xf numFmtId="0" fontId="2" fillId="0" borderId="29" xfId="0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D11" sqref="D11"/>
    </sheetView>
  </sheetViews>
  <sheetFormatPr defaultRowHeight="16.2" x14ac:dyDescent="0.3"/>
  <cols>
    <col min="1" max="1" width="50.77734375" customWidth="1"/>
    <col min="2" max="6" width="25.77734375" customWidth="1"/>
    <col min="7" max="7" width="10.77734375" customWidth="1"/>
  </cols>
  <sheetData>
    <row r="1" spans="1:6" ht="28.8" thickBot="1" x14ac:dyDescent="0.35">
      <c r="A1" s="21" t="s">
        <v>0</v>
      </c>
      <c r="B1" s="25" t="s">
        <v>1</v>
      </c>
      <c r="C1" s="23" t="s">
        <v>2</v>
      </c>
      <c r="D1" s="18" t="s">
        <v>12</v>
      </c>
      <c r="E1" s="19"/>
      <c r="F1" s="20"/>
    </row>
    <row r="2" spans="1:6" ht="33.6" thickBot="1" x14ac:dyDescent="0.35">
      <c r="A2" s="22">
        <v>-3.9999999999999998E-6</v>
      </c>
      <c r="B2" s="26">
        <v>-1.032</v>
      </c>
      <c r="C2" s="24">
        <v>30247</v>
      </c>
      <c r="D2" s="11" t="s">
        <v>15</v>
      </c>
      <c r="E2" s="12"/>
      <c r="F2" s="13"/>
    </row>
    <row r="3" spans="1:6" ht="33.6" thickBot="1" x14ac:dyDescent="0.35">
      <c r="A3" s="3"/>
      <c r="B3" s="4"/>
      <c r="C3" s="9"/>
      <c r="D3" s="14" t="s">
        <v>16</v>
      </c>
      <c r="E3" s="1"/>
      <c r="F3" s="2"/>
    </row>
    <row r="4" spans="1:6" ht="33" x14ac:dyDescent="0.3">
      <c r="A4" s="5" t="s">
        <v>3</v>
      </c>
      <c r="B4" s="5">
        <v>29351</v>
      </c>
      <c r="C4" s="10"/>
      <c r="D4" s="14" t="s">
        <v>17</v>
      </c>
      <c r="E4" s="1"/>
      <c r="F4" s="2"/>
    </row>
    <row r="5" spans="1:6" ht="33" x14ac:dyDescent="0.3">
      <c r="A5" s="7" t="s">
        <v>5</v>
      </c>
      <c r="B5" s="7">
        <f>B4-C2</f>
        <v>-896</v>
      </c>
      <c r="C5" s="10"/>
      <c r="D5" s="14" t="s">
        <v>18</v>
      </c>
      <c r="E5" s="1"/>
      <c r="F5" s="2"/>
    </row>
    <row r="6" spans="1:6" ht="33" x14ac:dyDescent="0.3">
      <c r="A6" s="7" t="s">
        <v>4</v>
      </c>
      <c r="B6" s="7">
        <f>B5/A2</f>
        <v>224000000</v>
      </c>
      <c r="C6" s="10"/>
      <c r="D6" s="14" t="s">
        <v>19</v>
      </c>
      <c r="E6" s="1"/>
      <c r="F6" s="2"/>
    </row>
    <row r="7" spans="1:6" ht="33.6" thickBot="1" x14ac:dyDescent="0.35">
      <c r="A7" s="7" t="s">
        <v>6</v>
      </c>
      <c r="B7" s="7">
        <f>B2/A2</f>
        <v>258000.00000000003</v>
      </c>
      <c r="C7" s="10"/>
      <c r="D7" s="15" t="s">
        <v>20</v>
      </c>
      <c r="E7" s="16"/>
      <c r="F7" s="17"/>
    </row>
    <row r="8" spans="1:6" ht="28.8" thickBot="1" x14ac:dyDescent="0.35">
      <c r="A8" s="7" t="s">
        <v>7</v>
      </c>
      <c r="B8" s="7">
        <f>B7/2</f>
        <v>129000.00000000001</v>
      </c>
      <c r="C8" s="6"/>
      <c r="D8" s="28"/>
      <c r="E8" s="28"/>
      <c r="F8" s="29"/>
    </row>
    <row r="9" spans="1:6" ht="33.6" thickBot="1" x14ac:dyDescent="0.35">
      <c r="A9" s="7" t="s">
        <v>13</v>
      </c>
      <c r="B9" s="7">
        <f>B8*B8</f>
        <v>16641000000.000004</v>
      </c>
      <c r="C9" s="10"/>
      <c r="D9" s="32" t="s">
        <v>8</v>
      </c>
      <c r="E9" s="30" t="s">
        <v>9</v>
      </c>
      <c r="F9" s="30" t="s">
        <v>11</v>
      </c>
    </row>
    <row r="10" spans="1:6" ht="33" x14ac:dyDescent="0.3">
      <c r="A10" s="7" t="s">
        <v>14</v>
      </c>
      <c r="B10" s="7">
        <f>B6+B9</f>
        <v>16865000000.000004</v>
      </c>
      <c r="C10" s="10"/>
      <c r="D10" s="33">
        <f>+B11-B8</f>
        <v>865.31484580476535</v>
      </c>
      <c r="E10" s="31">
        <f>-B11-B8</f>
        <v>-258865.31484580479</v>
      </c>
      <c r="F10" s="31" t="s">
        <v>22</v>
      </c>
    </row>
    <row r="11" spans="1:6" ht="33.6" thickBot="1" x14ac:dyDescent="0.35">
      <c r="A11" s="8" t="s">
        <v>21</v>
      </c>
      <c r="B11" s="8">
        <f>SQRT(B10)</f>
        <v>129865.31484580478</v>
      </c>
      <c r="C11" s="27"/>
      <c r="D11" s="34">
        <f>D10/100</f>
        <v>8.653148458047653</v>
      </c>
      <c r="E11" s="8">
        <f>E10/100</f>
        <v>-2588.6531484580478</v>
      </c>
      <c r="F11" s="8" t="s">
        <v>10</v>
      </c>
    </row>
  </sheetData>
  <mergeCells count="7">
    <mergeCell ref="D2:F2"/>
    <mergeCell ref="D6:F6"/>
    <mergeCell ref="D5:F5"/>
    <mergeCell ref="D1:F1"/>
    <mergeCell ref="D7:F7"/>
    <mergeCell ref="D4:F4"/>
    <mergeCell ref="D3:F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2020-03-20T11:05:58Z</dcterms:created>
  <dcterms:modified xsi:type="dcterms:W3CDTF">2020-03-20T12:11:01Z</dcterms:modified>
</cp:coreProperties>
</file>