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an\Documents\USF\2017\Fall\Robotics\Assignments\2\"/>
    </mc:Choice>
  </mc:AlternateContent>
  <bookViews>
    <workbookView xWindow="0" yWindow="0" windowWidth="20490" windowHeight="89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0" i="1" l="1"/>
  <c r="J50" i="1"/>
  <c r="K50" i="1"/>
  <c r="L50" i="1"/>
  <c r="I51" i="1"/>
  <c r="J51" i="1"/>
  <c r="K51" i="1"/>
  <c r="L51" i="1"/>
  <c r="H50" i="1"/>
  <c r="L61" i="1"/>
  <c r="K61" i="1"/>
  <c r="J61" i="1"/>
  <c r="I61" i="1"/>
  <c r="H61" i="1"/>
  <c r="L60" i="1"/>
  <c r="K60" i="1"/>
  <c r="J60" i="1"/>
  <c r="I60" i="1"/>
  <c r="H60" i="1"/>
  <c r="L59" i="1"/>
  <c r="K59" i="1"/>
  <c r="J59" i="1"/>
  <c r="I59" i="1"/>
  <c r="H59" i="1"/>
  <c r="L58" i="1"/>
  <c r="K58" i="1"/>
  <c r="J58" i="1"/>
  <c r="I58" i="1"/>
  <c r="H58" i="1"/>
  <c r="L57" i="1"/>
  <c r="K57" i="1"/>
  <c r="J57" i="1"/>
  <c r="I57" i="1"/>
  <c r="H57" i="1"/>
  <c r="L56" i="1"/>
  <c r="K56" i="1"/>
  <c r="J56" i="1"/>
  <c r="I56" i="1"/>
  <c r="H56" i="1"/>
  <c r="L55" i="1"/>
  <c r="K55" i="1"/>
  <c r="J55" i="1"/>
  <c r="I55" i="1"/>
  <c r="H55" i="1"/>
  <c r="I53" i="1"/>
  <c r="J53" i="1"/>
  <c r="K53" i="1"/>
  <c r="L53" i="1"/>
  <c r="I54" i="1"/>
  <c r="J54" i="1"/>
  <c r="K54" i="1"/>
  <c r="L54" i="1"/>
  <c r="H54" i="1"/>
  <c r="I52" i="1"/>
  <c r="J52" i="1"/>
  <c r="K52" i="1"/>
  <c r="L52" i="1"/>
  <c r="H52" i="1"/>
  <c r="H53" i="1"/>
  <c r="H51" i="1"/>
  <c r="H35" i="1"/>
  <c r="I35" i="1"/>
  <c r="J35" i="1"/>
  <c r="K35" i="1"/>
  <c r="L35" i="1"/>
  <c r="H36" i="1"/>
  <c r="I36" i="1"/>
  <c r="J36" i="1"/>
  <c r="K36" i="1"/>
  <c r="L36" i="1"/>
  <c r="H37" i="1"/>
  <c r="I37" i="1"/>
  <c r="J37" i="1"/>
  <c r="K37" i="1"/>
  <c r="L37" i="1"/>
  <c r="H38" i="1"/>
  <c r="I38" i="1"/>
  <c r="J38" i="1"/>
  <c r="K38" i="1"/>
  <c r="L38" i="1"/>
  <c r="H39" i="1"/>
  <c r="I39" i="1"/>
  <c r="J39" i="1"/>
  <c r="K39" i="1"/>
  <c r="L39" i="1"/>
  <c r="H40" i="1"/>
  <c r="I40" i="1"/>
  <c r="J40" i="1"/>
  <c r="K40" i="1"/>
  <c r="L40" i="1"/>
  <c r="H41" i="1"/>
  <c r="I41" i="1"/>
  <c r="J41" i="1"/>
  <c r="K41" i="1"/>
  <c r="L41" i="1"/>
  <c r="H42" i="1"/>
  <c r="I42" i="1"/>
  <c r="J42" i="1"/>
  <c r="K42" i="1"/>
  <c r="L42" i="1"/>
  <c r="H43" i="1"/>
  <c r="I43" i="1"/>
  <c r="J43" i="1"/>
  <c r="K43" i="1"/>
  <c r="L43" i="1"/>
  <c r="H44" i="1"/>
  <c r="I44" i="1"/>
  <c r="J44" i="1"/>
  <c r="K44" i="1"/>
  <c r="L44" i="1"/>
  <c r="H45" i="1"/>
  <c r="I45" i="1"/>
  <c r="J45" i="1"/>
  <c r="K45" i="1"/>
  <c r="L45" i="1"/>
  <c r="I34" i="1"/>
  <c r="J34" i="1"/>
  <c r="K34" i="1"/>
  <c r="L34" i="1"/>
  <c r="H34" i="1"/>
  <c r="L24" i="1"/>
  <c r="K24" i="1"/>
  <c r="J24" i="1"/>
  <c r="I24" i="1"/>
  <c r="L23" i="1"/>
  <c r="K23" i="1"/>
  <c r="J23" i="1"/>
  <c r="I23" i="1"/>
  <c r="L22" i="1"/>
  <c r="K22" i="1"/>
  <c r="J22" i="1"/>
  <c r="I22" i="1"/>
  <c r="L21" i="1"/>
  <c r="K21" i="1"/>
  <c r="J21" i="1"/>
  <c r="I21" i="1"/>
  <c r="L20" i="1"/>
  <c r="K20" i="1"/>
  <c r="J20" i="1"/>
  <c r="I20" i="1"/>
  <c r="L19" i="1"/>
  <c r="K19" i="1"/>
  <c r="J19" i="1"/>
  <c r="I19" i="1"/>
  <c r="L18" i="1"/>
  <c r="K18" i="1"/>
  <c r="J18" i="1"/>
  <c r="I18" i="1"/>
  <c r="L17" i="1"/>
  <c r="K17" i="1"/>
  <c r="J17" i="1"/>
  <c r="I17" i="1"/>
  <c r="L16" i="1"/>
  <c r="K16" i="1"/>
  <c r="J16" i="1"/>
  <c r="I16" i="1"/>
  <c r="L15" i="1"/>
  <c r="K15" i="1"/>
  <c r="J15" i="1"/>
  <c r="I15" i="1"/>
  <c r="L14" i="1"/>
  <c r="K14" i="1"/>
  <c r="J14" i="1"/>
  <c r="I14" i="1"/>
  <c r="H15" i="1"/>
  <c r="H16" i="1"/>
  <c r="H17" i="1"/>
  <c r="H18" i="1"/>
  <c r="H19" i="1"/>
  <c r="H20" i="1"/>
  <c r="H21" i="1"/>
  <c r="H22" i="1"/>
  <c r="H23" i="1"/>
  <c r="H24" i="1"/>
  <c r="H14" i="1"/>
  <c r="H3" i="1"/>
  <c r="H4" i="1"/>
  <c r="H5" i="1"/>
  <c r="H6" i="1"/>
  <c r="H7" i="1"/>
  <c r="H8" i="1"/>
  <c r="H9" i="1"/>
  <c r="H10" i="1"/>
  <c r="H11" i="1"/>
  <c r="H12" i="1"/>
  <c r="H2" i="1"/>
  <c r="G3" i="1"/>
  <c r="G4" i="1"/>
  <c r="G5" i="1"/>
  <c r="G6" i="1"/>
  <c r="G7" i="1"/>
  <c r="G8" i="1"/>
  <c r="G9" i="1"/>
  <c r="G10" i="1"/>
  <c r="G11" i="1"/>
  <c r="G12" i="1"/>
  <c r="G2" i="1"/>
</calcChain>
</file>

<file path=xl/sharedStrings.xml><?xml version="1.0" encoding="utf-8"?>
<sst xmlns="http://schemas.openxmlformats.org/spreadsheetml/2006/main" count="5" uniqueCount="5">
  <si>
    <t>SHORT RANGE SENSOR 2" - 12"</t>
  </si>
  <si>
    <t>LONG RANGE SENSOR 20" - 150"</t>
  </si>
  <si>
    <t>medians</t>
  </si>
  <si>
    <t>averages</t>
  </si>
  <si>
    <t>short range getCombined()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</si>
</sst>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 Distance vs. Raw Measured Distance</a:t>
            </a:r>
          </a:p>
          <a:p>
            <a:pPr>
              <a:defRPr/>
            </a:pPr>
            <a:r>
              <a:rPr lang="en-US"/>
              <a:t>Short Range Sensor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Sheet1!$G$14:$G$24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Sheet1!$H$14:$H$24</c:f>
              <c:numCache>
                <c:formatCode>General</c:formatCode>
                <c:ptCount val="11"/>
                <c:pt idx="0">
                  <c:v>2.1968503937007875</c:v>
                </c:pt>
                <c:pt idx="1">
                  <c:v>3.3622047244094486</c:v>
                </c:pt>
                <c:pt idx="2">
                  <c:v>4.1377952755905509</c:v>
                </c:pt>
                <c:pt idx="3">
                  <c:v>4.4370078740157481</c:v>
                </c:pt>
                <c:pt idx="4">
                  <c:v>6.0118110236220472</c:v>
                </c:pt>
                <c:pt idx="5">
                  <c:v>7.3779527559055111</c:v>
                </c:pt>
                <c:pt idx="6">
                  <c:v>8.3858267716535426</c:v>
                </c:pt>
                <c:pt idx="7">
                  <c:v>9.3700787401574797</c:v>
                </c:pt>
                <c:pt idx="8">
                  <c:v>13.307086614173228</c:v>
                </c:pt>
                <c:pt idx="9">
                  <c:v>10.71259842519685</c:v>
                </c:pt>
                <c:pt idx="10">
                  <c:v>12.165354330708661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D4-41DD-B817-437D045C177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Sheet1!$G$14:$G$24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Sheet1!$I$14:$I$24</c:f>
              <c:numCache>
                <c:formatCode>General</c:formatCode>
                <c:ptCount val="11"/>
                <c:pt idx="0">
                  <c:v>2.1338582677165352</c:v>
                </c:pt>
                <c:pt idx="1">
                  <c:v>2.9606299212598421</c:v>
                </c:pt>
                <c:pt idx="2">
                  <c:v>3.8425196850393699</c:v>
                </c:pt>
                <c:pt idx="3">
                  <c:v>4.6889763779527556</c:v>
                </c:pt>
                <c:pt idx="4">
                  <c:v>6.3346456692913389</c:v>
                </c:pt>
                <c:pt idx="5">
                  <c:v>7.1653543307086611</c:v>
                </c:pt>
                <c:pt idx="6">
                  <c:v>10.551181102362206</c:v>
                </c:pt>
                <c:pt idx="7">
                  <c:v>9.5472440944881889</c:v>
                </c:pt>
                <c:pt idx="8">
                  <c:v>9.9606299212598426</c:v>
                </c:pt>
                <c:pt idx="9">
                  <c:v>11.196850393700787</c:v>
                </c:pt>
                <c:pt idx="10">
                  <c:v>13.307086614173228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D4-41DD-B817-437D045C177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Sheet1!$G$14:$G$24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Sheet1!$J$14:$J$24</c:f>
              <c:numCache>
                <c:formatCode>General</c:formatCode>
                <c:ptCount val="11"/>
                <c:pt idx="0">
                  <c:v>2.2047244094488185</c:v>
                </c:pt>
                <c:pt idx="1">
                  <c:v>3.0078740157480315</c:v>
                </c:pt>
                <c:pt idx="2">
                  <c:v>3.5472440944881889</c:v>
                </c:pt>
                <c:pt idx="3">
                  <c:v>4.484251968503937</c:v>
                </c:pt>
                <c:pt idx="4">
                  <c:v>5.9488188976377954</c:v>
                </c:pt>
                <c:pt idx="5">
                  <c:v>6.9566929133858277</c:v>
                </c:pt>
                <c:pt idx="6">
                  <c:v>8.2519685039370074</c:v>
                </c:pt>
                <c:pt idx="7">
                  <c:v>9.3700787401574797</c:v>
                </c:pt>
                <c:pt idx="8">
                  <c:v>10.468503937007874</c:v>
                </c:pt>
                <c:pt idx="9">
                  <c:v>11.803149606299213</c:v>
                </c:pt>
                <c:pt idx="10">
                  <c:v>15.523622047244094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D4-41DD-B817-437D045C177D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Sheet1!$G$14:$G$24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Sheet1!$K$14:$K$24</c:f>
              <c:numCache>
                <c:formatCode>General</c:formatCode>
                <c:ptCount val="11"/>
                <c:pt idx="0">
                  <c:v>2.106299212598425</c:v>
                </c:pt>
                <c:pt idx="1">
                  <c:v>3.0669291338582676</c:v>
                </c:pt>
                <c:pt idx="2">
                  <c:v>3.5590551181102357</c:v>
                </c:pt>
                <c:pt idx="3">
                  <c:v>4.6653543307086611</c:v>
                </c:pt>
                <c:pt idx="4">
                  <c:v>7.3779527559055111</c:v>
                </c:pt>
                <c:pt idx="5">
                  <c:v>7.3228346456692917</c:v>
                </c:pt>
                <c:pt idx="6">
                  <c:v>9.7125984251968518</c:v>
                </c:pt>
                <c:pt idx="7">
                  <c:v>9.4488188976377945</c:v>
                </c:pt>
                <c:pt idx="8">
                  <c:v>9.9606299212598426</c:v>
                </c:pt>
                <c:pt idx="9">
                  <c:v>10.952755905511811</c:v>
                </c:pt>
                <c:pt idx="10">
                  <c:v>13.58267716535433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D4-41DD-B817-437D045C177D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Sheet1!$G$14:$G$24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Sheet1!$L$14:$L$24</c:f>
              <c:numCache>
                <c:formatCode>General</c:formatCode>
                <c:ptCount val="11"/>
                <c:pt idx="0">
                  <c:v>2.1259842519685042</c:v>
                </c:pt>
                <c:pt idx="1">
                  <c:v>3.015748031496063</c:v>
                </c:pt>
                <c:pt idx="2">
                  <c:v>3.5354330708661417</c:v>
                </c:pt>
                <c:pt idx="3">
                  <c:v>4.7440944881889768</c:v>
                </c:pt>
                <c:pt idx="4">
                  <c:v>6.8897637795275593</c:v>
                </c:pt>
                <c:pt idx="5">
                  <c:v>7.5118110236220463</c:v>
                </c:pt>
                <c:pt idx="6">
                  <c:v>8.0511811023622037</c:v>
                </c:pt>
                <c:pt idx="7">
                  <c:v>9.8425196850393704</c:v>
                </c:pt>
                <c:pt idx="8">
                  <c:v>9.2992125984251963</c:v>
                </c:pt>
                <c:pt idx="9">
                  <c:v>11.074803149606298</c:v>
                </c:pt>
                <c:pt idx="10">
                  <c:v>12.409448818897637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D4-41DD-B817-437D045C177D}"/>
            </c:ext>
          </c:extLst>
        </c:ser>
        <c:ser>
          <c:idx val="5"/>
          <c:order val="5"/>
          <c:tx>
            <c:v>ideal</c:v>
          </c:tx>
          <c:spPr>
            <a:ln w="317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3175" cap="rnd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Sheet1!$G$14:$G$24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Sheet1!$G$14:$G$24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DD4-41DD-B817-437D045C1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470336"/>
        <c:axId val="1382470752"/>
      </c:scatterChart>
      <c:valAx>
        <c:axId val="138247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Real Distance</a:t>
                </a:r>
                <a:r>
                  <a:rPr lang="en-US" baseline="0"/>
                  <a:t> (in)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470752"/>
        <c:crosses val="autoZero"/>
        <c:crossBetween val="midCat"/>
      </c:valAx>
      <c:valAx>
        <c:axId val="138247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Distnace (in)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47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 w="762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effectLst/>
              </a:rPr>
              <a:t>Real Distance vs. Raw Measured Distance</a:t>
            </a:r>
            <a:endParaRPr lang="en-US" sz="1600">
              <a:effectLst/>
            </a:endParaRPr>
          </a:p>
          <a:p>
            <a:pPr>
              <a:defRPr/>
            </a:pPr>
            <a:r>
              <a:rPr lang="en-US" sz="1600" b="1" i="0" baseline="0">
                <a:effectLst/>
              </a:rPr>
              <a:t>Long Range Sensor</a:t>
            </a:r>
            <a:endParaRPr lang="en-US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Sheet1!$G$34:$G$45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xVal>
          <c:yVal>
            <c:numRef>
              <c:f>Sheet1!$H$34:$H$45</c:f>
              <c:numCache>
                <c:formatCode>General</c:formatCode>
                <c:ptCount val="12"/>
                <c:pt idx="0">
                  <c:v>-0.39370078740157477</c:v>
                </c:pt>
                <c:pt idx="1">
                  <c:v>-0.39370078740157477</c:v>
                </c:pt>
                <c:pt idx="2">
                  <c:v>13.448818897637794</c:v>
                </c:pt>
                <c:pt idx="3">
                  <c:v>18.779527559055119</c:v>
                </c:pt>
                <c:pt idx="4">
                  <c:v>22.716535433070867</c:v>
                </c:pt>
                <c:pt idx="5">
                  <c:v>25</c:v>
                </c:pt>
                <c:pt idx="6">
                  <c:v>25.826771653543304</c:v>
                </c:pt>
                <c:pt idx="7">
                  <c:v>23.779527559055119</c:v>
                </c:pt>
                <c:pt idx="8">
                  <c:v>27.362204724409448</c:v>
                </c:pt>
                <c:pt idx="9">
                  <c:v>22.992125984251967</c:v>
                </c:pt>
                <c:pt idx="10">
                  <c:v>20.708661417322833</c:v>
                </c:pt>
                <c:pt idx="11">
                  <c:v>21.220472440944881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56-4347-8889-D5E4DDC17B37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Sheet1!$G$34:$G$45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xVal>
          <c:yVal>
            <c:numRef>
              <c:f>Sheet1!$I$34:$I$45</c:f>
              <c:numCache>
                <c:formatCode>General</c:formatCode>
                <c:ptCount val="12"/>
                <c:pt idx="0">
                  <c:v>-0.39370078740157477</c:v>
                </c:pt>
                <c:pt idx="1">
                  <c:v>-0.39370078740157477</c:v>
                </c:pt>
                <c:pt idx="2">
                  <c:v>13.791338582677165</c:v>
                </c:pt>
                <c:pt idx="3">
                  <c:v>17.913385826771652</c:v>
                </c:pt>
                <c:pt idx="4">
                  <c:v>22.283464566929133</c:v>
                </c:pt>
                <c:pt idx="5">
                  <c:v>25.708661417322833</c:v>
                </c:pt>
                <c:pt idx="6">
                  <c:v>26.535433070866144</c:v>
                </c:pt>
                <c:pt idx="7">
                  <c:v>24.724409448818896</c:v>
                </c:pt>
                <c:pt idx="8">
                  <c:v>26.062992125984252</c:v>
                </c:pt>
                <c:pt idx="9">
                  <c:v>22.047244094488189</c:v>
                </c:pt>
                <c:pt idx="10">
                  <c:v>21.259842519685041</c:v>
                </c:pt>
                <c:pt idx="11">
                  <c:v>21.653543307086615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56-4347-8889-D5E4DDC17B37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Sheet1!$G$34:$G$45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xVal>
          <c:yVal>
            <c:numRef>
              <c:f>Sheet1!$J$34:$J$45</c:f>
              <c:numCache>
                <c:formatCode>General</c:formatCode>
                <c:ptCount val="12"/>
                <c:pt idx="0">
                  <c:v>-0.39370078740157477</c:v>
                </c:pt>
                <c:pt idx="1">
                  <c:v>-0.39370078740157477</c:v>
                </c:pt>
                <c:pt idx="2">
                  <c:v>13.448818897637794</c:v>
                </c:pt>
                <c:pt idx="3">
                  <c:v>17.637795275590548</c:v>
                </c:pt>
                <c:pt idx="4">
                  <c:v>22.834645669291337</c:v>
                </c:pt>
                <c:pt idx="5">
                  <c:v>24.84251968503937</c:v>
                </c:pt>
                <c:pt idx="6">
                  <c:v>26.417322834645667</c:v>
                </c:pt>
                <c:pt idx="7">
                  <c:v>23.937007874015748</c:v>
                </c:pt>
                <c:pt idx="8">
                  <c:v>26.299212598425196</c:v>
                </c:pt>
                <c:pt idx="9">
                  <c:v>23.110236220472441</c:v>
                </c:pt>
                <c:pt idx="10">
                  <c:v>21.889763779527559</c:v>
                </c:pt>
                <c:pt idx="11">
                  <c:v>22.362204724409448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56-4347-8889-D5E4DDC17B37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Sheet1!$G$34:$G$45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xVal>
          <c:yVal>
            <c:numRef>
              <c:f>Sheet1!$K$34:$K$45</c:f>
              <c:numCache>
                <c:formatCode>General</c:formatCode>
                <c:ptCount val="12"/>
                <c:pt idx="0">
                  <c:v>-0.39370078740157477</c:v>
                </c:pt>
                <c:pt idx="1">
                  <c:v>-0.39370078740157477</c:v>
                </c:pt>
                <c:pt idx="2">
                  <c:v>13.669291338582676</c:v>
                </c:pt>
                <c:pt idx="3">
                  <c:v>18.622047244094485</c:v>
                </c:pt>
                <c:pt idx="4">
                  <c:v>22.204724409448819</c:v>
                </c:pt>
                <c:pt idx="5">
                  <c:v>24.606299212598426</c:v>
                </c:pt>
                <c:pt idx="6">
                  <c:v>22.598425196850393</c:v>
                </c:pt>
                <c:pt idx="7">
                  <c:v>24.330708661417322</c:v>
                </c:pt>
                <c:pt idx="8">
                  <c:v>28.4251968503937</c:v>
                </c:pt>
                <c:pt idx="9">
                  <c:v>21.889763779527559</c:v>
                </c:pt>
                <c:pt idx="10">
                  <c:v>22.598425196850393</c:v>
                </c:pt>
                <c:pt idx="11">
                  <c:v>18.30708661417323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56-4347-8889-D5E4DDC17B37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Sheet1!$G$34:$G$45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xVal>
          <c:yVal>
            <c:numRef>
              <c:f>Sheet1!$L$34:$L$45</c:f>
              <c:numCache>
                <c:formatCode>General</c:formatCode>
                <c:ptCount val="12"/>
                <c:pt idx="0">
                  <c:v>-0.39370078740157477</c:v>
                </c:pt>
                <c:pt idx="1">
                  <c:v>-0.39370078740157477</c:v>
                </c:pt>
                <c:pt idx="2">
                  <c:v>14.019685039370078</c:v>
                </c:pt>
                <c:pt idx="3">
                  <c:v>15.826771653543307</c:v>
                </c:pt>
                <c:pt idx="4">
                  <c:v>22.125984251968504</c:v>
                </c:pt>
                <c:pt idx="5">
                  <c:v>25.11811023622047</c:v>
                </c:pt>
                <c:pt idx="6">
                  <c:v>26.889763779527559</c:v>
                </c:pt>
                <c:pt idx="7">
                  <c:v>23.26771653543307</c:v>
                </c:pt>
                <c:pt idx="8">
                  <c:v>22.637795275590552</c:v>
                </c:pt>
                <c:pt idx="9">
                  <c:v>18.385826771653544</c:v>
                </c:pt>
                <c:pt idx="10">
                  <c:v>18.622047244094485</c:v>
                </c:pt>
                <c:pt idx="11">
                  <c:v>21.771653543307085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56-4347-8889-D5E4DDC17B37}"/>
            </c:ext>
          </c:extLst>
        </c:ser>
        <c:ser>
          <c:idx val="5"/>
          <c:order val="5"/>
          <c:tx>
            <c:v>ideal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12700">
                <a:solidFill>
                  <a:schemeClr val="accent6"/>
                </a:solidFill>
              </a:ln>
              <a:effectLst/>
            </c:spPr>
          </c:marker>
          <c:xVal>
            <c:numRef>
              <c:f>Sheet1!$G$34:$G$45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xVal>
          <c:yVal>
            <c:numRef>
              <c:f>Sheet1!$G$34:$G$45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56-4347-8889-D5E4DDC17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699312"/>
        <c:axId val="1483710128"/>
      </c:scatterChart>
      <c:valAx>
        <c:axId val="148369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Real</a:t>
                </a:r>
                <a:r>
                  <a:rPr lang="en-US" baseline="0"/>
                  <a:t> Distance (in)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710128"/>
        <c:crosses val="autoZero"/>
        <c:crossBetween val="midCat"/>
      </c:valAx>
      <c:valAx>
        <c:axId val="14837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</a:t>
                </a:r>
                <a:r>
                  <a:rPr lang="en-US" baseline="0"/>
                  <a:t> Distnace (in)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69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</a:t>
            </a:r>
            <a:r>
              <a:rPr lang="en-US" baseline="0"/>
              <a:t> Distance vs. Raw Measured Distance</a:t>
            </a:r>
          </a:p>
          <a:p>
            <a:pPr>
              <a:defRPr/>
            </a:pPr>
            <a:r>
              <a:rPr lang="en-US" baseline="0"/>
              <a:t>Long Range Sensor (full batteries)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Sheet1!$G$50:$G$61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xVal>
          <c:yVal>
            <c:numRef>
              <c:f>Sheet1!$H$50:$H$61</c:f>
              <c:numCache>
                <c:formatCode>General</c:formatCode>
                <c:ptCount val="12"/>
                <c:pt idx="0">
                  <c:v>-0.39370078740157477</c:v>
                </c:pt>
                <c:pt idx="1">
                  <c:v>10.748031496062993</c:v>
                </c:pt>
                <c:pt idx="2">
                  <c:v>14.84251968503937</c:v>
                </c:pt>
                <c:pt idx="3">
                  <c:v>18.543307086614174</c:v>
                </c:pt>
                <c:pt idx="4">
                  <c:v>24.055118110236222</c:v>
                </c:pt>
                <c:pt idx="5">
                  <c:v>30.944881889763778</c:v>
                </c:pt>
                <c:pt idx="6">
                  <c:v>36.968503937007874</c:v>
                </c:pt>
                <c:pt idx="7">
                  <c:v>43.976377952755904</c:v>
                </c:pt>
                <c:pt idx="8">
                  <c:v>40.787401574803148</c:v>
                </c:pt>
                <c:pt idx="9">
                  <c:v>44.724409448818896</c:v>
                </c:pt>
                <c:pt idx="10">
                  <c:v>43.228346456692911</c:v>
                </c:pt>
                <c:pt idx="11">
                  <c:v>41.496062992125985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F7-4036-86BE-965A55363C38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Sheet1!$G$50:$G$61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xVal>
          <c:yVal>
            <c:numRef>
              <c:f>Sheet1!$I$50:$I$61</c:f>
              <c:numCache>
                <c:formatCode>General</c:formatCode>
                <c:ptCount val="12"/>
                <c:pt idx="0">
                  <c:v>-0.39370078740157477</c:v>
                </c:pt>
                <c:pt idx="1">
                  <c:v>11.259842519685039</c:v>
                </c:pt>
                <c:pt idx="2">
                  <c:v>14.405511811023624</c:v>
                </c:pt>
                <c:pt idx="3">
                  <c:v>18.897637795275589</c:v>
                </c:pt>
                <c:pt idx="4">
                  <c:v>24.330708661417322</c:v>
                </c:pt>
                <c:pt idx="5">
                  <c:v>29.488188976377955</c:v>
                </c:pt>
                <c:pt idx="6">
                  <c:v>36.968503937007874</c:v>
                </c:pt>
                <c:pt idx="7">
                  <c:v>44.724409448818896</c:v>
                </c:pt>
                <c:pt idx="8">
                  <c:v>42.519685039370081</c:v>
                </c:pt>
                <c:pt idx="9">
                  <c:v>46.653543307086615</c:v>
                </c:pt>
                <c:pt idx="10">
                  <c:v>41.496062992125985</c:v>
                </c:pt>
                <c:pt idx="11">
                  <c:v>41.141732283464563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F7-4036-86BE-965A55363C38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Sheet1!$G$50:$G$61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xVal>
          <c:yVal>
            <c:numRef>
              <c:f>Sheet1!$J$50:$J$61</c:f>
              <c:numCache>
                <c:formatCode>General</c:formatCode>
                <c:ptCount val="12"/>
                <c:pt idx="0">
                  <c:v>-0.39370078740157477</c:v>
                </c:pt>
                <c:pt idx="1">
                  <c:v>10.354330708661417</c:v>
                </c:pt>
                <c:pt idx="2">
                  <c:v>14.830708661417324</c:v>
                </c:pt>
                <c:pt idx="3">
                  <c:v>18.228346456692911</c:v>
                </c:pt>
                <c:pt idx="4">
                  <c:v>22.716535433070867</c:v>
                </c:pt>
                <c:pt idx="5">
                  <c:v>30.551181102362204</c:v>
                </c:pt>
                <c:pt idx="6">
                  <c:v>38.385826771653541</c:v>
                </c:pt>
                <c:pt idx="7">
                  <c:v>47.047244094488185</c:v>
                </c:pt>
                <c:pt idx="8">
                  <c:v>40.078740157480311</c:v>
                </c:pt>
                <c:pt idx="9">
                  <c:v>42.55905511811023</c:v>
                </c:pt>
                <c:pt idx="10">
                  <c:v>36.653543307086615</c:v>
                </c:pt>
                <c:pt idx="11">
                  <c:v>40.078740157480311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F7-4036-86BE-965A55363C38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Sheet1!$G$50:$G$61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xVal>
          <c:yVal>
            <c:numRef>
              <c:f>Sheet1!$K$50:$K$61</c:f>
              <c:numCache>
                <c:formatCode>General</c:formatCode>
                <c:ptCount val="12"/>
                <c:pt idx="0">
                  <c:v>-0.39370078740157477</c:v>
                </c:pt>
                <c:pt idx="1">
                  <c:v>9.4094488188976371</c:v>
                </c:pt>
                <c:pt idx="2">
                  <c:v>11.897637795275591</c:v>
                </c:pt>
                <c:pt idx="3">
                  <c:v>18.188976377952756</c:v>
                </c:pt>
                <c:pt idx="4">
                  <c:v>24.200787401574804</c:v>
                </c:pt>
                <c:pt idx="5">
                  <c:v>24.724409448818896</c:v>
                </c:pt>
                <c:pt idx="6">
                  <c:v>40.433070866141733</c:v>
                </c:pt>
                <c:pt idx="7">
                  <c:v>43.188976377952756</c:v>
                </c:pt>
                <c:pt idx="8">
                  <c:v>46.259842519685037</c:v>
                </c:pt>
                <c:pt idx="9">
                  <c:v>41.8503937007874</c:v>
                </c:pt>
                <c:pt idx="10">
                  <c:v>41.141732283464563</c:v>
                </c:pt>
                <c:pt idx="11">
                  <c:v>40.433070866141733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F7-4036-86BE-965A55363C38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Sheet1!$G$50:$G$61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xVal>
          <c:yVal>
            <c:numRef>
              <c:f>Sheet1!$L$50:$L$61</c:f>
              <c:numCache>
                <c:formatCode>General</c:formatCode>
                <c:ptCount val="12"/>
                <c:pt idx="0">
                  <c:v>-0.39370078740157477</c:v>
                </c:pt>
                <c:pt idx="1">
                  <c:v>11.141732283464567</c:v>
                </c:pt>
                <c:pt idx="2">
                  <c:v>14.866141732283463</c:v>
                </c:pt>
                <c:pt idx="3">
                  <c:v>18.070866141732282</c:v>
                </c:pt>
                <c:pt idx="4">
                  <c:v>23.795275590551181</c:v>
                </c:pt>
                <c:pt idx="5">
                  <c:v>29.488188976377955</c:v>
                </c:pt>
                <c:pt idx="6">
                  <c:v>40.078740157480311</c:v>
                </c:pt>
                <c:pt idx="7">
                  <c:v>52.047244094488185</c:v>
                </c:pt>
                <c:pt idx="8">
                  <c:v>38.385826771653541</c:v>
                </c:pt>
                <c:pt idx="9">
                  <c:v>48.228346456692911</c:v>
                </c:pt>
                <c:pt idx="10">
                  <c:v>42.519685039370081</c:v>
                </c:pt>
                <c:pt idx="11">
                  <c:v>42.531496062992126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F7-4036-86BE-965A55363C38}"/>
            </c:ext>
          </c:extLst>
        </c:ser>
        <c:ser>
          <c:idx val="5"/>
          <c:order val="5"/>
          <c:tx>
            <c:v>ideal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Sheet1!$G$51:$G$61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</c:numCache>
            </c:numRef>
          </c:xVal>
          <c:yVal>
            <c:numRef>
              <c:f>Sheet1!$G$50:$G$61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1F7-4036-86BE-965A55363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311440"/>
        <c:axId val="1458322256"/>
      </c:scatterChart>
      <c:valAx>
        <c:axId val="145831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Real Distance (in)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322256"/>
        <c:crosses val="autoZero"/>
        <c:crossBetween val="midCat"/>
      </c:valAx>
      <c:valAx>
        <c:axId val="145832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Distance (in)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31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Combined Results of</a:t>
            </a:r>
            <a:r>
              <a:rPr lang="en-US" baseline="0"/>
              <a:t> Short Range Sensor</a:t>
            </a:r>
          </a:p>
          <a:p>
            <a:pPr>
              <a:defRPr/>
            </a:pPr>
            <a:r>
              <a:rPr lang="en-US" baseline="0"/>
              <a:t> Real Distance vs. Raw Measurements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ideal</c:v>
          </c:tx>
          <c:spPr>
            <a:ln w="31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Sheet1!$E$70:$O$70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Sheet1!$E$70:$O$70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832-4D99-BE4C-2E3036C42AA4}"/>
            </c:ext>
          </c:extLst>
        </c:ser>
        <c:ser>
          <c:idx val="1"/>
          <c:order val="1"/>
          <c:tx>
            <c:v>Series1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Sheet1!$E$70:$O$70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Sheet1!$E$71:$O$71</c:f>
              <c:numCache>
                <c:formatCode>General</c:formatCode>
                <c:ptCount val="11"/>
                <c:pt idx="0">
                  <c:v>2.21</c:v>
                </c:pt>
                <c:pt idx="1">
                  <c:v>3.24</c:v>
                </c:pt>
                <c:pt idx="2">
                  <c:v>4.22</c:v>
                </c:pt>
                <c:pt idx="3">
                  <c:v>5.27</c:v>
                </c:pt>
                <c:pt idx="4">
                  <c:v>5.87</c:v>
                </c:pt>
                <c:pt idx="5">
                  <c:v>7.17</c:v>
                </c:pt>
                <c:pt idx="6">
                  <c:v>8.7799999999999994</c:v>
                </c:pt>
                <c:pt idx="7">
                  <c:v>9.3000000000000007</c:v>
                </c:pt>
                <c:pt idx="8">
                  <c:v>10.89</c:v>
                </c:pt>
                <c:pt idx="9">
                  <c:v>11.26</c:v>
                </c:pt>
                <c:pt idx="10">
                  <c:v>12.11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832-4D99-BE4C-2E3036C42AA4}"/>
            </c:ext>
          </c:extLst>
        </c:ser>
        <c:ser>
          <c:idx val="2"/>
          <c:order val="2"/>
          <c:tx>
            <c:v>Series2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Sheet1!$E$70:$O$70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Sheet1!$E$72:$O$72</c:f>
              <c:numCache>
                <c:formatCode>General</c:formatCode>
                <c:ptCount val="11"/>
                <c:pt idx="0">
                  <c:v>2.21</c:v>
                </c:pt>
                <c:pt idx="1">
                  <c:v>3.2</c:v>
                </c:pt>
                <c:pt idx="2">
                  <c:v>4.71</c:v>
                </c:pt>
                <c:pt idx="3">
                  <c:v>5.15</c:v>
                </c:pt>
                <c:pt idx="4">
                  <c:v>5.81</c:v>
                </c:pt>
                <c:pt idx="5">
                  <c:v>7.17</c:v>
                </c:pt>
                <c:pt idx="6">
                  <c:v>8.2200000000000006</c:v>
                </c:pt>
                <c:pt idx="7">
                  <c:v>9.3000000000000007</c:v>
                </c:pt>
                <c:pt idx="8">
                  <c:v>10.89</c:v>
                </c:pt>
                <c:pt idx="9">
                  <c:v>11.8</c:v>
                </c:pt>
                <c:pt idx="10">
                  <c:v>12.6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832-4D99-BE4C-2E3036C42AA4}"/>
            </c:ext>
          </c:extLst>
        </c:ser>
        <c:ser>
          <c:idx val="3"/>
          <c:order val="3"/>
          <c:tx>
            <c:v>Series3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Sheet1!$E$70:$O$70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Sheet1!$E$73:$O$73</c:f>
              <c:numCache>
                <c:formatCode>General</c:formatCode>
                <c:ptCount val="11"/>
                <c:pt idx="0">
                  <c:v>2.27</c:v>
                </c:pt>
                <c:pt idx="1">
                  <c:v>3.27</c:v>
                </c:pt>
                <c:pt idx="2">
                  <c:v>4.24</c:v>
                </c:pt>
                <c:pt idx="3">
                  <c:v>5.46</c:v>
                </c:pt>
                <c:pt idx="4">
                  <c:v>5.97</c:v>
                </c:pt>
                <c:pt idx="5">
                  <c:v>7.14</c:v>
                </c:pt>
                <c:pt idx="6">
                  <c:v>7.85</c:v>
                </c:pt>
                <c:pt idx="7">
                  <c:v>9.7100000000000009</c:v>
                </c:pt>
                <c:pt idx="8">
                  <c:v>10.38</c:v>
                </c:pt>
                <c:pt idx="9">
                  <c:v>11.56</c:v>
                </c:pt>
                <c:pt idx="10">
                  <c:v>12.11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832-4D99-BE4C-2E3036C42AA4}"/>
            </c:ext>
          </c:extLst>
        </c:ser>
        <c:ser>
          <c:idx val="4"/>
          <c:order val="4"/>
          <c:tx>
            <c:v>Series4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Sheet1!$E$70:$O$70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Sheet1!$E$74:$O$74</c:f>
              <c:numCache>
                <c:formatCode>General</c:formatCode>
                <c:ptCount val="11"/>
                <c:pt idx="0">
                  <c:v>2.19</c:v>
                </c:pt>
                <c:pt idx="1">
                  <c:v>3.6</c:v>
                </c:pt>
                <c:pt idx="2">
                  <c:v>4.3</c:v>
                </c:pt>
                <c:pt idx="3">
                  <c:v>5.21</c:v>
                </c:pt>
                <c:pt idx="4">
                  <c:v>5.86</c:v>
                </c:pt>
                <c:pt idx="5">
                  <c:v>7.51</c:v>
                </c:pt>
                <c:pt idx="6">
                  <c:v>8.02</c:v>
                </c:pt>
                <c:pt idx="7">
                  <c:v>9.01</c:v>
                </c:pt>
                <c:pt idx="8">
                  <c:v>10.130000000000001</c:v>
                </c:pt>
                <c:pt idx="9">
                  <c:v>11.14</c:v>
                </c:pt>
                <c:pt idx="10">
                  <c:v>12.11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832-4D99-BE4C-2E3036C42AA4}"/>
            </c:ext>
          </c:extLst>
        </c:ser>
        <c:ser>
          <c:idx val="5"/>
          <c:order val="5"/>
          <c:tx>
            <c:v>Series5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Sheet1!$E$70:$O$70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Sheet1!$E$75:$O$75</c:f>
              <c:numCache>
                <c:formatCode>General</c:formatCode>
                <c:ptCount val="11"/>
                <c:pt idx="0">
                  <c:v>2.2000000000000002</c:v>
                </c:pt>
                <c:pt idx="1">
                  <c:v>3.25</c:v>
                </c:pt>
                <c:pt idx="2">
                  <c:v>4.16</c:v>
                </c:pt>
                <c:pt idx="3">
                  <c:v>5.27</c:v>
                </c:pt>
                <c:pt idx="4">
                  <c:v>5.94</c:v>
                </c:pt>
                <c:pt idx="5">
                  <c:v>7.11</c:v>
                </c:pt>
                <c:pt idx="6">
                  <c:v>8.0500000000000007</c:v>
                </c:pt>
                <c:pt idx="7">
                  <c:v>9.1300000000000008</c:v>
                </c:pt>
                <c:pt idx="8">
                  <c:v>10.210000000000001</c:v>
                </c:pt>
                <c:pt idx="9">
                  <c:v>11.44</c:v>
                </c:pt>
                <c:pt idx="10">
                  <c:v>12.66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832-4D99-BE4C-2E3036C42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713456"/>
        <c:axId val="1483699312"/>
      </c:scatterChart>
      <c:valAx>
        <c:axId val="148371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Real Distance (in)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699312"/>
        <c:crosses val="autoZero"/>
        <c:crossBetween val="midCat"/>
      </c:valAx>
      <c:valAx>
        <c:axId val="148369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</a:t>
                </a:r>
                <a:r>
                  <a:rPr lang="en-US" baseline="0"/>
                  <a:t> Distance (in)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713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Combined Results of Long Range Sensor</a:t>
            </a:r>
          </a:p>
          <a:p>
            <a:pPr>
              <a:defRPr/>
            </a:pPr>
            <a:r>
              <a:rPr lang="en-US"/>
              <a:t>Real</a:t>
            </a:r>
            <a:r>
              <a:rPr lang="en-US" baseline="0"/>
              <a:t> Distance vs. Raw Measurements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Sheet1!$E$78:$O$78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</c:numCache>
            </c:numRef>
          </c:xVal>
          <c:yVal>
            <c:numRef>
              <c:f>Sheet1!$E$79:$O$79</c:f>
              <c:numCache>
                <c:formatCode>General</c:formatCode>
                <c:ptCount val="11"/>
                <c:pt idx="0">
                  <c:v>9.52</c:v>
                </c:pt>
                <c:pt idx="1">
                  <c:v>15.31</c:v>
                </c:pt>
                <c:pt idx="2">
                  <c:v>20.3</c:v>
                </c:pt>
                <c:pt idx="3">
                  <c:v>25.28</c:v>
                </c:pt>
                <c:pt idx="4">
                  <c:v>30.57</c:v>
                </c:pt>
                <c:pt idx="5">
                  <c:v>35.36</c:v>
                </c:pt>
                <c:pt idx="6">
                  <c:v>39.86</c:v>
                </c:pt>
                <c:pt idx="7">
                  <c:v>44.29</c:v>
                </c:pt>
                <c:pt idx="8">
                  <c:v>33.200000000000003</c:v>
                </c:pt>
                <c:pt idx="9">
                  <c:v>43.22</c:v>
                </c:pt>
                <c:pt idx="10">
                  <c:v>50.07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FC-4E51-B14E-DF39A89410D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Sheet1!$E$78:$O$78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</c:numCache>
            </c:numRef>
          </c:xVal>
          <c:yVal>
            <c:numRef>
              <c:f>Sheet1!$E$80:$O$80</c:f>
              <c:numCache>
                <c:formatCode>General</c:formatCode>
                <c:ptCount val="11"/>
                <c:pt idx="0">
                  <c:v>9.85</c:v>
                </c:pt>
                <c:pt idx="1">
                  <c:v>14.98</c:v>
                </c:pt>
                <c:pt idx="2">
                  <c:v>20.65</c:v>
                </c:pt>
                <c:pt idx="3">
                  <c:v>24.79</c:v>
                </c:pt>
                <c:pt idx="4">
                  <c:v>30.87</c:v>
                </c:pt>
                <c:pt idx="5">
                  <c:v>36.11</c:v>
                </c:pt>
                <c:pt idx="6">
                  <c:v>38.729999999999997</c:v>
                </c:pt>
                <c:pt idx="7">
                  <c:v>42.8</c:v>
                </c:pt>
                <c:pt idx="8">
                  <c:v>31.68</c:v>
                </c:pt>
                <c:pt idx="9">
                  <c:v>42.69</c:v>
                </c:pt>
                <c:pt idx="10">
                  <c:v>48.96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FC-4E51-B14E-DF39A89410DC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Sheet1!$E$78:$O$78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</c:numCache>
            </c:numRef>
          </c:xVal>
          <c:yVal>
            <c:numRef>
              <c:f>Sheet1!$E$81:$O$81</c:f>
              <c:numCache>
                <c:formatCode>General</c:formatCode>
                <c:ptCount val="11"/>
                <c:pt idx="0">
                  <c:v>10.029999999999999</c:v>
                </c:pt>
                <c:pt idx="1">
                  <c:v>15.3</c:v>
                </c:pt>
                <c:pt idx="2">
                  <c:v>20.63</c:v>
                </c:pt>
                <c:pt idx="3">
                  <c:v>25.65</c:v>
                </c:pt>
                <c:pt idx="4">
                  <c:v>30.28</c:v>
                </c:pt>
                <c:pt idx="5">
                  <c:v>35.14</c:v>
                </c:pt>
                <c:pt idx="6">
                  <c:v>38.840000000000003</c:v>
                </c:pt>
                <c:pt idx="7">
                  <c:v>44.78</c:v>
                </c:pt>
                <c:pt idx="8">
                  <c:v>33.18</c:v>
                </c:pt>
                <c:pt idx="9">
                  <c:v>41.6</c:v>
                </c:pt>
                <c:pt idx="10">
                  <c:v>51.41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FC-4E51-B14E-DF39A89410DC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Sheet1!$E$78:$O$78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</c:numCache>
            </c:numRef>
          </c:xVal>
          <c:yVal>
            <c:numRef>
              <c:f>Sheet1!$E$82:$O$82</c:f>
              <c:numCache>
                <c:formatCode>General</c:formatCode>
                <c:ptCount val="11"/>
                <c:pt idx="0">
                  <c:v>9.82</c:v>
                </c:pt>
                <c:pt idx="1">
                  <c:v>15.25</c:v>
                </c:pt>
                <c:pt idx="2">
                  <c:v>20.07</c:v>
                </c:pt>
                <c:pt idx="3">
                  <c:v>25.43</c:v>
                </c:pt>
                <c:pt idx="4">
                  <c:v>31.36</c:v>
                </c:pt>
                <c:pt idx="5">
                  <c:v>36.46</c:v>
                </c:pt>
                <c:pt idx="6">
                  <c:v>39.35</c:v>
                </c:pt>
                <c:pt idx="7">
                  <c:v>31.78</c:v>
                </c:pt>
                <c:pt idx="8">
                  <c:v>33.22</c:v>
                </c:pt>
                <c:pt idx="9">
                  <c:v>43</c:v>
                </c:pt>
                <c:pt idx="10">
                  <c:v>49.28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AFC-4E51-B14E-DF39A89410DC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Sheet1!$E$78:$O$78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</c:numCache>
            </c:numRef>
          </c:xVal>
          <c:yVal>
            <c:numRef>
              <c:f>Sheet1!$E$83:$O$83</c:f>
              <c:numCache>
                <c:formatCode>General</c:formatCode>
                <c:ptCount val="11"/>
                <c:pt idx="0">
                  <c:v>9.5</c:v>
                </c:pt>
                <c:pt idx="1">
                  <c:v>15.33</c:v>
                </c:pt>
                <c:pt idx="2">
                  <c:v>20.7</c:v>
                </c:pt>
                <c:pt idx="3">
                  <c:v>25.92</c:v>
                </c:pt>
                <c:pt idx="4">
                  <c:v>31.12</c:v>
                </c:pt>
                <c:pt idx="5">
                  <c:v>35.46</c:v>
                </c:pt>
                <c:pt idx="6">
                  <c:v>39.76</c:v>
                </c:pt>
                <c:pt idx="7">
                  <c:v>44.74</c:v>
                </c:pt>
                <c:pt idx="8">
                  <c:v>32.14</c:v>
                </c:pt>
                <c:pt idx="9">
                  <c:v>40.04</c:v>
                </c:pt>
                <c:pt idx="10">
                  <c:v>49.1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AFC-4E51-B14E-DF39A89410DC}"/>
            </c:ext>
          </c:extLst>
        </c:ser>
        <c:ser>
          <c:idx val="5"/>
          <c:order val="5"/>
          <c:tx>
            <c:v>ideal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Sheet1!$E$78:$O$78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</c:numCache>
            </c:numRef>
          </c:xVal>
          <c:yVal>
            <c:numRef>
              <c:f>Sheet1!$E$78:$O$78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2D-4FDB-9C61-4C1B2D8A1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454400"/>
        <c:axId val="1381448992"/>
      </c:scatterChart>
      <c:valAx>
        <c:axId val="138145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Real Distance (in)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448992"/>
        <c:crosses val="autoZero"/>
        <c:crossBetween val="midCat"/>
      </c:valAx>
      <c:valAx>
        <c:axId val="138144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Raw Measurements (in)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454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180975</xdr:colOff>
      <xdr:row>17</xdr:row>
      <xdr:rowOff>19050</xdr:rowOff>
    </xdr:from>
    <xdr:to>
      <xdr:col>19</xdr:col>
      <xdr:colOff>485775</xdr:colOff>
      <xdr:row>31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352425</xdr:colOff>
      <xdr:row>34</xdr:row>
      <xdr:rowOff>9525</xdr:rowOff>
    </xdr:from>
    <xdr:to>
      <xdr:col>20</xdr:col>
      <xdr:colOff>47625</xdr:colOff>
      <xdr:row>48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361950</xdr:colOff>
      <xdr:row>50</xdr:row>
      <xdr:rowOff>161925</xdr:rowOff>
    </xdr:from>
    <xdr:to>
      <xdr:col>20</xdr:col>
      <xdr:colOff>57150</xdr:colOff>
      <xdr:row>65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571500</xdr:colOff>
      <xdr:row>68</xdr:row>
      <xdr:rowOff>85725</xdr:rowOff>
    </xdr:from>
    <xdr:to>
      <xdr:col>23</xdr:col>
      <xdr:colOff>266700</xdr:colOff>
      <xdr:row>82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257175</xdr:colOff>
      <xdr:row>86</xdr:row>
      <xdr:rowOff>19050</xdr:rowOff>
    </xdr:from>
    <xdr:to>
      <xdr:col>15</xdr:col>
      <xdr:colOff>561975</xdr:colOff>
      <xdr:row>100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3"/>
  <sheetViews>
    <sheetView tabSelected="1" topLeftCell="E51" workbookViewId="0">
      <selection activeCell="W29" sqref="W29"/>
    </sheetView>
  </sheetViews>
  <sheetFormatPr defaultRowHeight="15" x14ac:dyDescent="0.25"/>
  <sheetData>
    <row r="1" spans="1:18" x14ac:dyDescent="0.25">
      <c r="A1" t="s">
        <v>0</v>
      </c>
      <c r="G1" t="s">
        <v>2</v>
      </c>
      <c r="H1" t="s">
        <v>3</v>
      </c>
      <c r="N1" t="s">
        <v>1</v>
      </c>
    </row>
    <row r="2" spans="1:18" x14ac:dyDescent="0.25">
      <c r="A2">
        <v>5.58</v>
      </c>
      <c r="B2">
        <v>5.42</v>
      </c>
      <c r="C2">
        <v>5.6</v>
      </c>
      <c r="D2">
        <v>5.35</v>
      </c>
      <c r="E2">
        <v>5.4</v>
      </c>
      <c r="G2">
        <f>MEDIAN(A2:E2)</f>
        <v>5.42</v>
      </c>
      <c r="H2">
        <f>AVERAGE(A2:E2)</f>
        <v>5.4700000000000006</v>
      </c>
      <c r="L2">
        <v>5</v>
      </c>
      <c r="N2">
        <v>-1</v>
      </c>
      <c r="O2">
        <v>-1</v>
      </c>
      <c r="P2">
        <v>-1</v>
      </c>
      <c r="Q2">
        <v>-1</v>
      </c>
      <c r="R2">
        <v>-1</v>
      </c>
    </row>
    <row r="3" spans="1:18" x14ac:dyDescent="0.25">
      <c r="A3">
        <v>8.5399999999999991</v>
      </c>
      <c r="B3">
        <v>7.52</v>
      </c>
      <c r="C3">
        <v>7.64</v>
      </c>
      <c r="D3">
        <v>7.79</v>
      </c>
      <c r="E3">
        <v>7.66</v>
      </c>
      <c r="G3">
        <f t="shared" ref="G3:G12" si="0">MEDIAN(A3:E3)</f>
        <v>7.66</v>
      </c>
      <c r="H3">
        <f t="shared" ref="H3:H12" si="1">AVERAGE(A3:E3)</f>
        <v>7.83</v>
      </c>
      <c r="L3">
        <v>10</v>
      </c>
      <c r="N3">
        <v>-1</v>
      </c>
      <c r="O3">
        <v>-1</v>
      </c>
      <c r="P3">
        <v>-1</v>
      </c>
      <c r="Q3">
        <v>-1</v>
      </c>
      <c r="R3">
        <v>-1</v>
      </c>
    </row>
    <row r="4" spans="1:18" x14ac:dyDescent="0.25">
      <c r="A4">
        <v>10.51</v>
      </c>
      <c r="B4">
        <v>9.76</v>
      </c>
      <c r="C4">
        <v>9.01</v>
      </c>
      <c r="D4">
        <v>9.0399999999999991</v>
      </c>
      <c r="E4">
        <v>8.98</v>
      </c>
      <c r="G4">
        <f t="shared" si="0"/>
        <v>9.0399999999999991</v>
      </c>
      <c r="H4">
        <f t="shared" si="1"/>
        <v>9.4599999999999991</v>
      </c>
      <c r="L4">
        <v>15</v>
      </c>
      <c r="N4">
        <v>34.159999999999997</v>
      </c>
      <c r="O4">
        <v>35.03</v>
      </c>
      <c r="P4">
        <v>34.159999999999997</v>
      </c>
      <c r="Q4">
        <v>34.72</v>
      </c>
      <c r="R4">
        <v>35.61</v>
      </c>
    </row>
    <row r="5" spans="1:18" x14ac:dyDescent="0.25">
      <c r="A5">
        <v>11.27</v>
      </c>
      <c r="B5">
        <v>11.91</v>
      </c>
      <c r="C5">
        <v>11.39</v>
      </c>
      <c r="D5">
        <v>11.85</v>
      </c>
      <c r="E5">
        <v>12.05</v>
      </c>
      <c r="G5">
        <f t="shared" si="0"/>
        <v>11.85</v>
      </c>
      <c r="H5">
        <f t="shared" si="1"/>
        <v>11.693999999999999</v>
      </c>
      <c r="L5">
        <v>20</v>
      </c>
      <c r="N5">
        <v>47.7</v>
      </c>
      <c r="O5">
        <v>45.5</v>
      </c>
      <c r="P5">
        <v>44.8</v>
      </c>
      <c r="Q5">
        <v>47.3</v>
      </c>
      <c r="R5">
        <v>40.200000000000003</v>
      </c>
    </row>
    <row r="6" spans="1:18" x14ac:dyDescent="0.25">
      <c r="A6">
        <v>15.27</v>
      </c>
      <c r="B6">
        <v>16.09</v>
      </c>
      <c r="C6">
        <v>15.11</v>
      </c>
      <c r="D6">
        <v>18.739999999999998</v>
      </c>
      <c r="E6">
        <v>17.5</v>
      </c>
      <c r="G6">
        <f t="shared" si="0"/>
        <v>16.09</v>
      </c>
      <c r="H6">
        <f t="shared" si="1"/>
        <v>16.541999999999998</v>
      </c>
      <c r="L6">
        <v>25</v>
      </c>
      <c r="N6">
        <v>57.7</v>
      </c>
      <c r="O6">
        <v>56.6</v>
      </c>
      <c r="P6">
        <v>58</v>
      </c>
      <c r="Q6">
        <v>56.4</v>
      </c>
      <c r="R6">
        <v>56.2</v>
      </c>
    </row>
    <row r="7" spans="1:18" x14ac:dyDescent="0.25">
      <c r="A7">
        <v>18.739999999999998</v>
      </c>
      <c r="B7">
        <v>18.2</v>
      </c>
      <c r="C7">
        <v>17.670000000000002</v>
      </c>
      <c r="D7">
        <v>18.600000000000001</v>
      </c>
      <c r="E7">
        <v>19.079999999999998</v>
      </c>
      <c r="G7">
        <f t="shared" si="0"/>
        <v>18.600000000000001</v>
      </c>
      <c r="H7">
        <f t="shared" si="1"/>
        <v>18.458000000000002</v>
      </c>
      <c r="L7">
        <v>30</v>
      </c>
      <c r="N7">
        <v>63.5</v>
      </c>
      <c r="O7">
        <v>65.3</v>
      </c>
      <c r="P7">
        <v>63.1</v>
      </c>
      <c r="Q7">
        <v>62.5</v>
      </c>
      <c r="R7">
        <v>63.8</v>
      </c>
    </row>
    <row r="8" spans="1:18" x14ac:dyDescent="0.25">
      <c r="A8">
        <v>21.3</v>
      </c>
      <c r="B8">
        <v>26.8</v>
      </c>
      <c r="C8">
        <v>20.96</v>
      </c>
      <c r="D8">
        <v>24.67</v>
      </c>
      <c r="E8">
        <v>20.45</v>
      </c>
      <c r="G8">
        <f t="shared" si="0"/>
        <v>21.3</v>
      </c>
      <c r="H8">
        <f t="shared" si="1"/>
        <v>22.836000000000002</v>
      </c>
      <c r="L8">
        <v>35</v>
      </c>
      <c r="N8">
        <v>65.599999999999994</v>
      </c>
      <c r="O8">
        <v>67.400000000000006</v>
      </c>
      <c r="P8">
        <v>67.099999999999994</v>
      </c>
      <c r="Q8">
        <v>57.4</v>
      </c>
      <c r="R8">
        <v>68.3</v>
      </c>
    </row>
    <row r="9" spans="1:18" x14ac:dyDescent="0.25">
      <c r="A9">
        <v>23.8</v>
      </c>
      <c r="B9">
        <v>24.25</v>
      </c>
      <c r="C9">
        <v>23.8</v>
      </c>
      <c r="D9">
        <v>24</v>
      </c>
      <c r="E9">
        <v>25</v>
      </c>
      <c r="G9">
        <f t="shared" si="0"/>
        <v>24</v>
      </c>
      <c r="H9">
        <f t="shared" si="1"/>
        <v>24.169999999999998</v>
      </c>
      <c r="L9">
        <v>40</v>
      </c>
      <c r="N9">
        <v>60.4</v>
      </c>
      <c r="O9">
        <v>62.8</v>
      </c>
      <c r="P9">
        <v>60.8</v>
      </c>
      <c r="Q9">
        <v>61.8</v>
      </c>
      <c r="R9">
        <v>59.1</v>
      </c>
    </row>
    <row r="10" spans="1:18" x14ac:dyDescent="0.25">
      <c r="A10">
        <v>33.799999999999997</v>
      </c>
      <c r="B10">
        <v>25.3</v>
      </c>
      <c r="C10">
        <v>26.59</v>
      </c>
      <c r="D10">
        <v>25.3</v>
      </c>
      <c r="E10">
        <v>23.62</v>
      </c>
      <c r="G10">
        <f t="shared" si="0"/>
        <v>25.3</v>
      </c>
      <c r="H10">
        <f t="shared" si="1"/>
        <v>26.921999999999997</v>
      </c>
      <c r="L10">
        <v>45</v>
      </c>
      <c r="N10">
        <v>69.5</v>
      </c>
      <c r="O10">
        <v>66.2</v>
      </c>
      <c r="P10">
        <v>66.8</v>
      </c>
      <c r="Q10">
        <v>72.2</v>
      </c>
      <c r="R10">
        <v>57.5</v>
      </c>
    </row>
    <row r="11" spans="1:18" x14ac:dyDescent="0.25">
      <c r="A11">
        <v>27.21</v>
      </c>
      <c r="B11">
        <v>28.44</v>
      </c>
      <c r="C11">
        <v>29.98</v>
      </c>
      <c r="D11">
        <v>27.82</v>
      </c>
      <c r="E11">
        <v>28.13</v>
      </c>
      <c r="G11">
        <f t="shared" si="0"/>
        <v>28.13</v>
      </c>
      <c r="H11">
        <f t="shared" si="1"/>
        <v>28.316000000000003</v>
      </c>
      <c r="L11">
        <v>50</v>
      </c>
      <c r="N11">
        <v>58.4</v>
      </c>
      <c r="O11">
        <v>56</v>
      </c>
      <c r="P11">
        <v>58.7</v>
      </c>
      <c r="Q11">
        <v>55.6</v>
      </c>
      <c r="R11">
        <v>46.7</v>
      </c>
    </row>
    <row r="12" spans="1:18" x14ac:dyDescent="0.25">
      <c r="A12">
        <v>30.9</v>
      </c>
      <c r="B12">
        <v>33.799999999999997</v>
      </c>
      <c r="C12">
        <v>39.43</v>
      </c>
      <c r="D12">
        <v>34.5</v>
      </c>
      <c r="E12">
        <v>31.52</v>
      </c>
      <c r="G12">
        <f t="shared" si="0"/>
        <v>33.799999999999997</v>
      </c>
      <c r="H12">
        <f t="shared" si="1"/>
        <v>34.03</v>
      </c>
      <c r="L12">
        <v>55</v>
      </c>
      <c r="N12">
        <v>52.6</v>
      </c>
      <c r="O12">
        <v>54</v>
      </c>
      <c r="P12">
        <v>55.6</v>
      </c>
      <c r="Q12">
        <v>57.4</v>
      </c>
      <c r="R12">
        <v>47.3</v>
      </c>
    </row>
    <row r="13" spans="1:18" x14ac:dyDescent="0.25">
      <c r="L13">
        <v>60</v>
      </c>
      <c r="N13">
        <v>53.9</v>
      </c>
      <c r="O13">
        <v>55</v>
      </c>
      <c r="P13">
        <v>56.8</v>
      </c>
      <c r="Q13">
        <v>46.5</v>
      </c>
      <c r="R13">
        <v>55.3</v>
      </c>
    </row>
    <row r="14" spans="1:18" x14ac:dyDescent="0.25">
      <c r="B14">
        <v>5.58</v>
      </c>
      <c r="C14">
        <v>5.42</v>
      </c>
      <c r="D14">
        <v>5.6</v>
      </c>
      <c r="E14">
        <v>5.35</v>
      </c>
      <c r="F14">
        <v>5.4</v>
      </c>
      <c r="G14">
        <v>2</v>
      </c>
      <c r="H14">
        <f t="shared" ref="H14:H24" si="2">(B14/2.54)</f>
        <v>2.1968503937007875</v>
      </c>
      <c r="I14">
        <f t="shared" ref="I14:I24" si="3">(C14/2.54)</f>
        <v>2.1338582677165352</v>
      </c>
      <c r="J14">
        <f t="shared" ref="J14:J24" si="4">(D14/2.54)</f>
        <v>2.2047244094488185</v>
      </c>
      <c r="K14">
        <f t="shared" ref="K14:K24" si="5">(E14/2.54)</f>
        <v>2.106299212598425</v>
      </c>
      <c r="L14">
        <f t="shared" ref="L14:L24" si="6">(F14/2.54)</f>
        <v>2.1259842519685042</v>
      </c>
    </row>
    <row r="15" spans="1:18" x14ac:dyDescent="0.25">
      <c r="B15">
        <v>8.5399999999999991</v>
      </c>
      <c r="C15">
        <v>7.52</v>
      </c>
      <c r="D15">
        <v>7.64</v>
      </c>
      <c r="E15">
        <v>7.79</v>
      </c>
      <c r="F15">
        <v>7.66</v>
      </c>
      <c r="G15">
        <v>3</v>
      </c>
      <c r="H15">
        <f t="shared" si="2"/>
        <v>3.3622047244094486</v>
      </c>
      <c r="I15">
        <f t="shared" si="3"/>
        <v>2.9606299212598421</v>
      </c>
      <c r="J15">
        <f t="shared" si="4"/>
        <v>3.0078740157480315</v>
      </c>
      <c r="K15">
        <f t="shared" si="5"/>
        <v>3.0669291338582676</v>
      </c>
      <c r="L15">
        <f t="shared" si="6"/>
        <v>3.015748031496063</v>
      </c>
    </row>
    <row r="16" spans="1:18" x14ac:dyDescent="0.25">
      <c r="B16">
        <v>10.51</v>
      </c>
      <c r="C16">
        <v>9.76</v>
      </c>
      <c r="D16">
        <v>9.01</v>
      </c>
      <c r="E16">
        <v>9.0399999999999991</v>
      </c>
      <c r="F16">
        <v>8.98</v>
      </c>
      <c r="G16">
        <v>4</v>
      </c>
      <c r="H16">
        <f t="shared" si="2"/>
        <v>4.1377952755905509</v>
      </c>
      <c r="I16">
        <f t="shared" si="3"/>
        <v>3.8425196850393699</v>
      </c>
      <c r="J16">
        <f t="shared" si="4"/>
        <v>3.5472440944881889</v>
      </c>
      <c r="K16">
        <f t="shared" si="5"/>
        <v>3.5590551181102357</v>
      </c>
      <c r="L16">
        <f t="shared" si="6"/>
        <v>3.5354330708661417</v>
      </c>
    </row>
    <row r="17" spans="2:12" x14ac:dyDescent="0.25">
      <c r="B17">
        <v>11.27</v>
      </c>
      <c r="C17">
        <v>11.91</v>
      </c>
      <c r="D17">
        <v>11.39</v>
      </c>
      <c r="E17">
        <v>11.85</v>
      </c>
      <c r="F17">
        <v>12.05</v>
      </c>
      <c r="G17">
        <v>5</v>
      </c>
      <c r="H17">
        <f t="shared" si="2"/>
        <v>4.4370078740157481</v>
      </c>
      <c r="I17">
        <f t="shared" si="3"/>
        <v>4.6889763779527556</v>
      </c>
      <c r="J17">
        <f t="shared" si="4"/>
        <v>4.484251968503937</v>
      </c>
      <c r="K17">
        <f t="shared" si="5"/>
        <v>4.6653543307086611</v>
      </c>
      <c r="L17">
        <f t="shared" si="6"/>
        <v>4.7440944881889768</v>
      </c>
    </row>
    <row r="18" spans="2:12" x14ac:dyDescent="0.25">
      <c r="B18">
        <v>15.27</v>
      </c>
      <c r="C18">
        <v>16.09</v>
      </c>
      <c r="D18">
        <v>15.11</v>
      </c>
      <c r="E18">
        <v>18.739999999999998</v>
      </c>
      <c r="F18">
        <v>17.5</v>
      </c>
      <c r="G18">
        <v>6</v>
      </c>
      <c r="H18">
        <f t="shared" si="2"/>
        <v>6.0118110236220472</v>
      </c>
      <c r="I18">
        <f t="shared" si="3"/>
        <v>6.3346456692913389</v>
      </c>
      <c r="J18">
        <f t="shared" si="4"/>
        <v>5.9488188976377954</v>
      </c>
      <c r="K18">
        <f t="shared" si="5"/>
        <v>7.3779527559055111</v>
      </c>
      <c r="L18">
        <f t="shared" si="6"/>
        <v>6.8897637795275593</v>
      </c>
    </row>
    <row r="19" spans="2:12" x14ac:dyDescent="0.25">
      <c r="B19">
        <v>18.739999999999998</v>
      </c>
      <c r="C19">
        <v>18.2</v>
      </c>
      <c r="D19">
        <v>17.670000000000002</v>
      </c>
      <c r="E19">
        <v>18.600000000000001</v>
      </c>
      <c r="F19">
        <v>19.079999999999998</v>
      </c>
      <c r="G19">
        <v>7</v>
      </c>
      <c r="H19">
        <f t="shared" si="2"/>
        <v>7.3779527559055111</v>
      </c>
      <c r="I19">
        <f t="shared" si="3"/>
        <v>7.1653543307086611</v>
      </c>
      <c r="J19">
        <f t="shared" si="4"/>
        <v>6.9566929133858277</v>
      </c>
      <c r="K19">
        <f t="shared" si="5"/>
        <v>7.3228346456692917</v>
      </c>
      <c r="L19">
        <f t="shared" si="6"/>
        <v>7.5118110236220463</v>
      </c>
    </row>
    <row r="20" spans="2:12" x14ac:dyDescent="0.25">
      <c r="B20">
        <v>21.3</v>
      </c>
      <c r="C20">
        <v>26.8</v>
      </c>
      <c r="D20">
        <v>20.96</v>
      </c>
      <c r="E20">
        <v>24.67</v>
      </c>
      <c r="F20">
        <v>20.45</v>
      </c>
      <c r="G20">
        <v>8</v>
      </c>
      <c r="H20">
        <f t="shared" si="2"/>
        <v>8.3858267716535426</v>
      </c>
      <c r="I20">
        <f t="shared" si="3"/>
        <v>10.551181102362206</v>
      </c>
      <c r="J20">
        <f t="shared" si="4"/>
        <v>8.2519685039370074</v>
      </c>
      <c r="K20">
        <f t="shared" si="5"/>
        <v>9.7125984251968518</v>
      </c>
      <c r="L20">
        <f t="shared" si="6"/>
        <v>8.0511811023622037</v>
      </c>
    </row>
    <row r="21" spans="2:12" x14ac:dyDescent="0.25">
      <c r="B21">
        <v>23.8</v>
      </c>
      <c r="C21">
        <v>24.25</v>
      </c>
      <c r="D21">
        <v>23.8</v>
      </c>
      <c r="E21">
        <v>24</v>
      </c>
      <c r="F21">
        <v>25</v>
      </c>
      <c r="G21">
        <v>9</v>
      </c>
      <c r="H21">
        <f t="shared" si="2"/>
        <v>9.3700787401574797</v>
      </c>
      <c r="I21">
        <f t="shared" si="3"/>
        <v>9.5472440944881889</v>
      </c>
      <c r="J21">
        <f t="shared" si="4"/>
        <v>9.3700787401574797</v>
      </c>
      <c r="K21">
        <f t="shared" si="5"/>
        <v>9.4488188976377945</v>
      </c>
      <c r="L21">
        <f t="shared" si="6"/>
        <v>9.8425196850393704</v>
      </c>
    </row>
    <row r="22" spans="2:12" x14ac:dyDescent="0.25">
      <c r="B22">
        <v>33.799999999999997</v>
      </c>
      <c r="C22">
        <v>25.3</v>
      </c>
      <c r="D22">
        <v>26.59</v>
      </c>
      <c r="E22">
        <v>25.3</v>
      </c>
      <c r="F22">
        <v>23.62</v>
      </c>
      <c r="G22">
        <v>10</v>
      </c>
      <c r="H22">
        <f t="shared" si="2"/>
        <v>13.307086614173228</v>
      </c>
      <c r="I22">
        <f t="shared" si="3"/>
        <v>9.9606299212598426</v>
      </c>
      <c r="J22">
        <f t="shared" si="4"/>
        <v>10.468503937007874</v>
      </c>
      <c r="K22">
        <f t="shared" si="5"/>
        <v>9.9606299212598426</v>
      </c>
      <c r="L22">
        <f t="shared" si="6"/>
        <v>9.2992125984251963</v>
      </c>
    </row>
    <row r="23" spans="2:12" x14ac:dyDescent="0.25">
      <c r="B23">
        <v>27.21</v>
      </c>
      <c r="C23">
        <v>28.44</v>
      </c>
      <c r="D23">
        <v>29.98</v>
      </c>
      <c r="E23">
        <v>27.82</v>
      </c>
      <c r="F23">
        <v>28.13</v>
      </c>
      <c r="G23">
        <v>11</v>
      </c>
      <c r="H23">
        <f t="shared" si="2"/>
        <v>10.71259842519685</v>
      </c>
      <c r="I23">
        <f t="shared" si="3"/>
        <v>11.196850393700787</v>
      </c>
      <c r="J23">
        <f t="shared" si="4"/>
        <v>11.803149606299213</v>
      </c>
      <c r="K23">
        <f t="shared" si="5"/>
        <v>10.952755905511811</v>
      </c>
      <c r="L23">
        <f t="shared" si="6"/>
        <v>11.074803149606298</v>
      </c>
    </row>
    <row r="24" spans="2:12" x14ac:dyDescent="0.25">
      <c r="B24">
        <v>30.9</v>
      </c>
      <c r="C24">
        <v>33.799999999999997</v>
      </c>
      <c r="D24">
        <v>39.43</v>
      </c>
      <c r="E24">
        <v>34.5</v>
      </c>
      <c r="F24">
        <v>31.52</v>
      </c>
      <c r="G24">
        <v>12</v>
      </c>
      <c r="H24">
        <f t="shared" si="2"/>
        <v>12.165354330708661</v>
      </c>
      <c r="I24">
        <f t="shared" si="3"/>
        <v>13.307086614173228</v>
      </c>
      <c r="J24">
        <f t="shared" si="4"/>
        <v>15.523622047244094</v>
      </c>
      <c r="K24">
        <f t="shared" si="5"/>
        <v>13.58267716535433</v>
      </c>
      <c r="L24">
        <f t="shared" si="6"/>
        <v>12.409448818897637</v>
      </c>
    </row>
    <row r="34" spans="2:12" x14ac:dyDescent="0.25">
      <c r="B34">
        <v>-1</v>
      </c>
      <c r="C34">
        <v>-1</v>
      </c>
      <c r="D34">
        <v>-1</v>
      </c>
      <c r="E34">
        <v>-1</v>
      </c>
      <c r="F34">
        <v>-1</v>
      </c>
      <c r="G34">
        <v>5</v>
      </c>
      <c r="H34">
        <f>(B34/2.54)</f>
        <v>-0.39370078740157477</v>
      </c>
      <c r="I34">
        <f t="shared" ref="I34:L34" si="7">(C34/2.54)</f>
        <v>-0.39370078740157477</v>
      </c>
      <c r="J34">
        <f t="shared" si="7"/>
        <v>-0.39370078740157477</v>
      </c>
      <c r="K34">
        <f t="shared" si="7"/>
        <v>-0.39370078740157477</v>
      </c>
      <c r="L34">
        <f t="shared" si="7"/>
        <v>-0.39370078740157477</v>
      </c>
    </row>
    <row r="35" spans="2:12" x14ac:dyDescent="0.25">
      <c r="B35">
        <v>-1</v>
      </c>
      <c r="C35">
        <v>-1</v>
      </c>
      <c r="D35">
        <v>-1</v>
      </c>
      <c r="E35">
        <v>-1</v>
      </c>
      <c r="F35">
        <v>-1</v>
      </c>
      <c r="G35">
        <v>10</v>
      </c>
      <c r="H35">
        <f t="shared" ref="H35:H45" si="8">(B35/2.54)</f>
        <v>-0.39370078740157477</v>
      </c>
      <c r="I35">
        <f t="shared" ref="I35:I45" si="9">(C35/2.54)</f>
        <v>-0.39370078740157477</v>
      </c>
      <c r="J35">
        <f t="shared" ref="J35:J45" si="10">(D35/2.54)</f>
        <v>-0.39370078740157477</v>
      </c>
      <c r="K35">
        <f t="shared" ref="K35:K45" si="11">(E35/2.54)</f>
        <v>-0.39370078740157477</v>
      </c>
      <c r="L35">
        <f t="shared" ref="L35:L45" si="12">(F35/2.54)</f>
        <v>-0.39370078740157477</v>
      </c>
    </row>
    <row r="36" spans="2:12" x14ac:dyDescent="0.25">
      <c r="B36">
        <v>34.159999999999997</v>
      </c>
      <c r="C36">
        <v>35.03</v>
      </c>
      <c r="D36">
        <v>34.159999999999997</v>
      </c>
      <c r="E36">
        <v>34.72</v>
      </c>
      <c r="F36">
        <v>35.61</v>
      </c>
      <c r="G36">
        <v>15</v>
      </c>
      <c r="H36">
        <f t="shared" si="8"/>
        <v>13.448818897637794</v>
      </c>
      <c r="I36">
        <f t="shared" si="9"/>
        <v>13.791338582677165</v>
      </c>
      <c r="J36">
        <f t="shared" si="10"/>
        <v>13.448818897637794</v>
      </c>
      <c r="K36">
        <f t="shared" si="11"/>
        <v>13.669291338582676</v>
      </c>
      <c r="L36">
        <f t="shared" si="12"/>
        <v>14.019685039370078</v>
      </c>
    </row>
    <row r="37" spans="2:12" x14ac:dyDescent="0.25">
      <c r="B37">
        <v>47.7</v>
      </c>
      <c r="C37">
        <v>45.5</v>
      </c>
      <c r="D37">
        <v>44.8</v>
      </c>
      <c r="E37">
        <v>47.3</v>
      </c>
      <c r="F37">
        <v>40.200000000000003</v>
      </c>
      <c r="G37">
        <v>20</v>
      </c>
      <c r="H37">
        <f t="shared" si="8"/>
        <v>18.779527559055119</v>
      </c>
      <c r="I37">
        <f t="shared" si="9"/>
        <v>17.913385826771652</v>
      </c>
      <c r="J37">
        <f t="shared" si="10"/>
        <v>17.637795275590548</v>
      </c>
      <c r="K37">
        <f t="shared" si="11"/>
        <v>18.622047244094485</v>
      </c>
      <c r="L37">
        <f t="shared" si="12"/>
        <v>15.826771653543307</v>
      </c>
    </row>
    <row r="38" spans="2:12" x14ac:dyDescent="0.25">
      <c r="B38">
        <v>57.7</v>
      </c>
      <c r="C38">
        <v>56.6</v>
      </c>
      <c r="D38">
        <v>58</v>
      </c>
      <c r="E38">
        <v>56.4</v>
      </c>
      <c r="F38">
        <v>56.2</v>
      </c>
      <c r="G38">
        <v>25</v>
      </c>
      <c r="H38">
        <f t="shared" si="8"/>
        <v>22.716535433070867</v>
      </c>
      <c r="I38">
        <f t="shared" si="9"/>
        <v>22.283464566929133</v>
      </c>
      <c r="J38">
        <f t="shared" si="10"/>
        <v>22.834645669291337</v>
      </c>
      <c r="K38">
        <f t="shared" si="11"/>
        <v>22.204724409448819</v>
      </c>
      <c r="L38">
        <f t="shared" si="12"/>
        <v>22.125984251968504</v>
      </c>
    </row>
    <row r="39" spans="2:12" x14ac:dyDescent="0.25">
      <c r="B39">
        <v>63.5</v>
      </c>
      <c r="C39">
        <v>65.3</v>
      </c>
      <c r="D39">
        <v>63.1</v>
      </c>
      <c r="E39">
        <v>62.5</v>
      </c>
      <c r="F39">
        <v>63.8</v>
      </c>
      <c r="G39">
        <v>30</v>
      </c>
      <c r="H39">
        <f t="shared" si="8"/>
        <v>25</v>
      </c>
      <c r="I39">
        <f t="shared" si="9"/>
        <v>25.708661417322833</v>
      </c>
      <c r="J39">
        <f t="shared" si="10"/>
        <v>24.84251968503937</v>
      </c>
      <c r="K39">
        <f t="shared" si="11"/>
        <v>24.606299212598426</v>
      </c>
      <c r="L39">
        <f t="shared" si="12"/>
        <v>25.11811023622047</v>
      </c>
    </row>
    <row r="40" spans="2:12" x14ac:dyDescent="0.25">
      <c r="B40">
        <v>65.599999999999994</v>
      </c>
      <c r="C40">
        <v>67.400000000000006</v>
      </c>
      <c r="D40">
        <v>67.099999999999994</v>
      </c>
      <c r="E40">
        <v>57.4</v>
      </c>
      <c r="F40">
        <v>68.3</v>
      </c>
      <c r="G40">
        <v>35</v>
      </c>
      <c r="H40">
        <f t="shared" si="8"/>
        <v>25.826771653543304</v>
      </c>
      <c r="I40">
        <f t="shared" si="9"/>
        <v>26.535433070866144</v>
      </c>
      <c r="J40">
        <f t="shared" si="10"/>
        <v>26.417322834645667</v>
      </c>
      <c r="K40">
        <f t="shared" si="11"/>
        <v>22.598425196850393</v>
      </c>
      <c r="L40">
        <f t="shared" si="12"/>
        <v>26.889763779527559</v>
      </c>
    </row>
    <row r="41" spans="2:12" x14ac:dyDescent="0.25">
      <c r="B41">
        <v>60.4</v>
      </c>
      <c r="C41">
        <v>62.8</v>
      </c>
      <c r="D41">
        <v>60.8</v>
      </c>
      <c r="E41">
        <v>61.8</v>
      </c>
      <c r="F41">
        <v>59.1</v>
      </c>
      <c r="G41">
        <v>40</v>
      </c>
      <c r="H41">
        <f t="shared" si="8"/>
        <v>23.779527559055119</v>
      </c>
      <c r="I41">
        <f t="shared" si="9"/>
        <v>24.724409448818896</v>
      </c>
      <c r="J41">
        <f t="shared" si="10"/>
        <v>23.937007874015748</v>
      </c>
      <c r="K41">
        <f t="shared" si="11"/>
        <v>24.330708661417322</v>
      </c>
      <c r="L41">
        <f t="shared" si="12"/>
        <v>23.26771653543307</v>
      </c>
    </row>
    <row r="42" spans="2:12" x14ac:dyDescent="0.25">
      <c r="B42">
        <v>69.5</v>
      </c>
      <c r="C42">
        <v>66.2</v>
      </c>
      <c r="D42">
        <v>66.8</v>
      </c>
      <c r="E42">
        <v>72.2</v>
      </c>
      <c r="F42">
        <v>57.5</v>
      </c>
      <c r="G42">
        <v>45</v>
      </c>
      <c r="H42">
        <f t="shared" si="8"/>
        <v>27.362204724409448</v>
      </c>
      <c r="I42">
        <f t="shared" si="9"/>
        <v>26.062992125984252</v>
      </c>
      <c r="J42">
        <f t="shared" si="10"/>
        <v>26.299212598425196</v>
      </c>
      <c r="K42">
        <f t="shared" si="11"/>
        <v>28.4251968503937</v>
      </c>
      <c r="L42">
        <f t="shared" si="12"/>
        <v>22.637795275590552</v>
      </c>
    </row>
    <row r="43" spans="2:12" x14ac:dyDescent="0.25">
      <c r="B43">
        <v>58.4</v>
      </c>
      <c r="C43">
        <v>56</v>
      </c>
      <c r="D43">
        <v>58.7</v>
      </c>
      <c r="E43">
        <v>55.6</v>
      </c>
      <c r="F43">
        <v>46.7</v>
      </c>
      <c r="G43">
        <v>50</v>
      </c>
      <c r="H43">
        <f t="shared" si="8"/>
        <v>22.992125984251967</v>
      </c>
      <c r="I43">
        <f t="shared" si="9"/>
        <v>22.047244094488189</v>
      </c>
      <c r="J43">
        <f t="shared" si="10"/>
        <v>23.110236220472441</v>
      </c>
      <c r="K43">
        <f t="shared" si="11"/>
        <v>21.889763779527559</v>
      </c>
      <c r="L43">
        <f t="shared" si="12"/>
        <v>18.385826771653544</v>
      </c>
    </row>
    <row r="44" spans="2:12" x14ac:dyDescent="0.25">
      <c r="B44">
        <v>52.6</v>
      </c>
      <c r="C44">
        <v>54</v>
      </c>
      <c r="D44">
        <v>55.6</v>
      </c>
      <c r="E44">
        <v>57.4</v>
      </c>
      <c r="F44">
        <v>47.3</v>
      </c>
      <c r="G44">
        <v>55</v>
      </c>
      <c r="H44">
        <f t="shared" si="8"/>
        <v>20.708661417322833</v>
      </c>
      <c r="I44">
        <f t="shared" si="9"/>
        <v>21.259842519685041</v>
      </c>
      <c r="J44">
        <f t="shared" si="10"/>
        <v>21.889763779527559</v>
      </c>
      <c r="K44">
        <f t="shared" si="11"/>
        <v>22.598425196850393</v>
      </c>
      <c r="L44">
        <f t="shared" si="12"/>
        <v>18.622047244094485</v>
      </c>
    </row>
    <row r="45" spans="2:12" x14ac:dyDescent="0.25">
      <c r="B45">
        <v>53.9</v>
      </c>
      <c r="C45">
        <v>55</v>
      </c>
      <c r="D45">
        <v>56.8</v>
      </c>
      <c r="E45">
        <v>46.5</v>
      </c>
      <c r="F45">
        <v>55.3</v>
      </c>
      <c r="G45">
        <v>60</v>
      </c>
      <c r="H45">
        <f t="shared" si="8"/>
        <v>21.220472440944881</v>
      </c>
      <c r="I45">
        <f t="shared" si="9"/>
        <v>21.653543307086615</v>
      </c>
      <c r="J45">
        <f t="shared" si="10"/>
        <v>22.362204724409448</v>
      </c>
      <c r="K45">
        <f t="shared" si="11"/>
        <v>18.30708661417323</v>
      </c>
      <c r="L45">
        <f t="shared" si="12"/>
        <v>21.771653543307085</v>
      </c>
    </row>
    <row r="50" spans="2:12" x14ac:dyDescent="0.25">
      <c r="B50">
        <v>-1</v>
      </c>
      <c r="C50">
        <v>-1</v>
      </c>
      <c r="D50">
        <v>-1</v>
      </c>
      <c r="E50">
        <v>-1</v>
      </c>
      <c r="F50">
        <v>-1</v>
      </c>
      <c r="G50">
        <v>5</v>
      </c>
      <c r="H50">
        <f>B50/2.54</f>
        <v>-0.39370078740157477</v>
      </c>
      <c r="I50">
        <f t="shared" ref="I50:L51" si="13">C50/2.54</f>
        <v>-0.39370078740157477</v>
      </c>
      <c r="J50">
        <f t="shared" si="13"/>
        <v>-0.39370078740157477</v>
      </c>
      <c r="K50">
        <f t="shared" si="13"/>
        <v>-0.39370078740157477</v>
      </c>
      <c r="L50">
        <f t="shared" si="13"/>
        <v>-0.39370078740157477</v>
      </c>
    </row>
    <row r="51" spans="2:12" x14ac:dyDescent="0.25">
      <c r="B51">
        <v>27.3</v>
      </c>
      <c r="C51">
        <v>28.6</v>
      </c>
      <c r="D51">
        <v>26.3</v>
      </c>
      <c r="E51">
        <v>23.9</v>
      </c>
      <c r="F51">
        <v>28.3</v>
      </c>
      <c r="G51">
        <v>10</v>
      </c>
      <c r="H51">
        <f>B51/2.54</f>
        <v>10.748031496062993</v>
      </c>
      <c r="I51">
        <f t="shared" si="13"/>
        <v>11.259842519685039</v>
      </c>
      <c r="J51">
        <f t="shared" si="13"/>
        <v>10.354330708661417</v>
      </c>
      <c r="K51">
        <f t="shared" si="13"/>
        <v>9.4094488188976371</v>
      </c>
      <c r="L51">
        <f t="shared" si="13"/>
        <v>11.141732283464567</v>
      </c>
    </row>
    <row r="52" spans="2:12" x14ac:dyDescent="0.25">
      <c r="B52">
        <v>37.700000000000003</v>
      </c>
      <c r="C52">
        <v>36.590000000000003</v>
      </c>
      <c r="D52">
        <v>37.67</v>
      </c>
      <c r="E52">
        <v>30.22</v>
      </c>
      <c r="F52">
        <v>37.76</v>
      </c>
      <c r="G52">
        <v>15</v>
      </c>
      <c r="H52">
        <f t="shared" ref="H52:H61" si="14">B52/2.54</f>
        <v>14.84251968503937</v>
      </c>
      <c r="I52">
        <f t="shared" ref="I52:L61" si="15">C52/2.54</f>
        <v>14.405511811023624</v>
      </c>
      <c r="J52">
        <f t="shared" si="15"/>
        <v>14.830708661417324</v>
      </c>
      <c r="K52">
        <f t="shared" si="15"/>
        <v>11.897637795275591</v>
      </c>
      <c r="L52">
        <f t="shared" si="15"/>
        <v>14.866141732283463</v>
      </c>
    </row>
    <row r="53" spans="2:12" x14ac:dyDescent="0.25">
      <c r="B53">
        <v>47.1</v>
      </c>
      <c r="C53">
        <v>48</v>
      </c>
      <c r="D53">
        <v>46.3</v>
      </c>
      <c r="E53">
        <v>46.2</v>
      </c>
      <c r="F53">
        <v>45.9</v>
      </c>
      <c r="G53">
        <v>20</v>
      </c>
      <c r="H53">
        <f t="shared" si="14"/>
        <v>18.543307086614174</v>
      </c>
      <c r="I53">
        <f t="shared" si="15"/>
        <v>18.897637795275589</v>
      </c>
      <c r="J53">
        <f t="shared" si="15"/>
        <v>18.228346456692911</v>
      </c>
      <c r="K53">
        <f t="shared" si="15"/>
        <v>18.188976377952756</v>
      </c>
      <c r="L53">
        <f t="shared" si="15"/>
        <v>18.070866141732282</v>
      </c>
    </row>
    <row r="54" spans="2:12" x14ac:dyDescent="0.25">
      <c r="B54">
        <v>61.1</v>
      </c>
      <c r="C54">
        <v>61.8</v>
      </c>
      <c r="D54">
        <v>57.7</v>
      </c>
      <c r="E54">
        <v>61.47</v>
      </c>
      <c r="F54">
        <v>60.44</v>
      </c>
      <c r="G54">
        <v>25</v>
      </c>
      <c r="H54">
        <f t="shared" si="14"/>
        <v>24.055118110236222</v>
      </c>
      <c r="I54">
        <f t="shared" si="15"/>
        <v>24.330708661417322</v>
      </c>
      <c r="J54">
        <f t="shared" si="15"/>
        <v>22.716535433070867</v>
      </c>
      <c r="K54">
        <f t="shared" si="15"/>
        <v>24.200787401574804</v>
      </c>
      <c r="L54">
        <f t="shared" si="15"/>
        <v>23.795275590551181</v>
      </c>
    </row>
    <row r="55" spans="2:12" x14ac:dyDescent="0.25">
      <c r="B55">
        <v>78.599999999999994</v>
      </c>
      <c r="C55">
        <v>74.900000000000006</v>
      </c>
      <c r="D55">
        <v>77.599999999999994</v>
      </c>
      <c r="E55">
        <v>62.8</v>
      </c>
      <c r="F55">
        <v>74.900000000000006</v>
      </c>
      <c r="G55">
        <v>30</v>
      </c>
      <c r="H55">
        <f t="shared" si="14"/>
        <v>30.944881889763778</v>
      </c>
      <c r="I55">
        <f t="shared" si="15"/>
        <v>29.488188976377955</v>
      </c>
      <c r="J55">
        <f t="shared" si="15"/>
        <v>30.551181102362204</v>
      </c>
      <c r="K55">
        <f t="shared" si="15"/>
        <v>24.724409448818896</v>
      </c>
      <c r="L55">
        <f t="shared" si="15"/>
        <v>29.488188976377955</v>
      </c>
    </row>
    <row r="56" spans="2:12" x14ac:dyDescent="0.25">
      <c r="B56">
        <v>93.9</v>
      </c>
      <c r="C56">
        <v>93.9</v>
      </c>
      <c r="D56">
        <v>97.5</v>
      </c>
      <c r="E56">
        <v>102.7</v>
      </c>
      <c r="F56">
        <v>101.8</v>
      </c>
      <c r="G56">
        <v>35</v>
      </c>
      <c r="H56">
        <f t="shared" si="14"/>
        <v>36.968503937007874</v>
      </c>
      <c r="I56">
        <f t="shared" si="15"/>
        <v>36.968503937007874</v>
      </c>
      <c r="J56">
        <f t="shared" si="15"/>
        <v>38.385826771653541</v>
      </c>
      <c r="K56">
        <f t="shared" si="15"/>
        <v>40.433070866141733</v>
      </c>
      <c r="L56">
        <f t="shared" si="15"/>
        <v>40.078740157480311</v>
      </c>
    </row>
    <row r="57" spans="2:12" x14ac:dyDescent="0.25">
      <c r="B57">
        <v>111.7</v>
      </c>
      <c r="C57">
        <v>113.6</v>
      </c>
      <c r="D57">
        <v>119.5</v>
      </c>
      <c r="E57">
        <v>109.7</v>
      </c>
      <c r="F57">
        <v>132.19999999999999</v>
      </c>
      <c r="G57">
        <v>40</v>
      </c>
      <c r="H57">
        <f t="shared" si="14"/>
        <v>43.976377952755904</v>
      </c>
      <c r="I57">
        <f t="shared" si="15"/>
        <v>44.724409448818896</v>
      </c>
      <c r="J57">
        <f t="shared" si="15"/>
        <v>47.047244094488185</v>
      </c>
      <c r="K57">
        <f t="shared" si="15"/>
        <v>43.188976377952756</v>
      </c>
      <c r="L57">
        <f t="shared" si="15"/>
        <v>52.047244094488185</v>
      </c>
    </row>
    <row r="58" spans="2:12" x14ac:dyDescent="0.25">
      <c r="B58">
        <v>103.6</v>
      </c>
      <c r="C58">
        <v>108</v>
      </c>
      <c r="D58">
        <v>101.8</v>
      </c>
      <c r="E58">
        <v>117.5</v>
      </c>
      <c r="F58">
        <v>97.5</v>
      </c>
      <c r="G58">
        <v>45</v>
      </c>
      <c r="H58">
        <f t="shared" si="14"/>
        <v>40.787401574803148</v>
      </c>
      <c r="I58">
        <f t="shared" si="15"/>
        <v>42.519685039370081</v>
      </c>
      <c r="J58">
        <f t="shared" si="15"/>
        <v>40.078740157480311</v>
      </c>
      <c r="K58">
        <f t="shared" si="15"/>
        <v>46.259842519685037</v>
      </c>
      <c r="L58">
        <f t="shared" si="15"/>
        <v>38.385826771653541</v>
      </c>
    </row>
    <row r="59" spans="2:12" x14ac:dyDescent="0.25">
      <c r="B59">
        <v>113.6</v>
      </c>
      <c r="C59">
        <v>118.5</v>
      </c>
      <c r="D59">
        <v>108.1</v>
      </c>
      <c r="E59">
        <v>106.3</v>
      </c>
      <c r="F59">
        <v>122.5</v>
      </c>
      <c r="G59">
        <v>50</v>
      </c>
      <c r="H59">
        <f t="shared" si="14"/>
        <v>44.724409448818896</v>
      </c>
      <c r="I59">
        <f t="shared" si="15"/>
        <v>46.653543307086615</v>
      </c>
      <c r="J59">
        <f t="shared" si="15"/>
        <v>42.55905511811023</v>
      </c>
      <c r="K59">
        <f t="shared" si="15"/>
        <v>41.8503937007874</v>
      </c>
      <c r="L59">
        <f t="shared" si="15"/>
        <v>48.228346456692911</v>
      </c>
    </row>
    <row r="60" spans="2:12" x14ac:dyDescent="0.25">
      <c r="B60">
        <v>109.8</v>
      </c>
      <c r="C60">
        <v>105.4</v>
      </c>
      <c r="D60">
        <v>93.1</v>
      </c>
      <c r="E60">
        <v>104.5</v>
      </c>
      <c r="F60">
        <v>108</v>
      </c>
      <c r="G60">
        <v>55</v>
      </c>
      <c r="H60">
        <f t="shared" si="14"/>
        <v>43.228346456692911</v>
      </c>
      <c r="I60">
        <f t="shared" si="15"/>
        <v>41.496062992125985</v>
      </c>
      <c r="J60">
        <f t="shared" si="15"/>
        <v>36.653543307086615</v>
      </c>
      <c r="K60">
        <f t="shared" si="15"/>
        <v>41.141732283464563</v>
      </c>
      <c r="L60">
        <f t="shared" si="15"/>
        <v>42.519685039370081</v>
      </c>
    </row>
    <row r="61" spans="2:12" x14ac:dyDescent="0.25">
      <c r="B61">
        <v>105.4</v>
      </c>
      <c r="C61">
        <v>104.5</v>
      </c>
      <c r="D61">
        <v>101.8</v>
      </c>
      <c r="E61">
        <v>102.7</v>
      </c>
      <c r="F61">
        <v>108.03</v>
      </c>
      <c r="G61">
        <v>60</v>
      </c>
      <c r="H61">
        <f t="shared" si="14"/>
        <v>41.496062992125985</v>
      </c>
      <c r="I61">
        <f t="shared" si="15"/>
        <v>41.141732283464563</v>
      </c>
      <c r="J61">
        <f t="shared" si="15"/>
        <v>40.078740157480311</v>
      </c>
      <c r="K61">
        <f t="shared" si="15"/>
        <v>40.433070866141733</v>
      </c>
      <c r="L61">
        <f t="shared" si="15"/>
        <v>42.531496062992126</v>
      </c>
    </row>
    <row r="67" spans="2:15" x14ac:dyDescent="0.25">
      <c r="B67" t="s">
        <v>4</v>
      </c>
    </row>
    <row r="70" spans="2:15" x14ac:dyDescent="0.25">
      <c r="E70">
        <v>2</v>
      </c>
      <c r="F70">
        <v>3</v>
      </c>
      <c r="G70">
        <v>4</v>
      </c>
      <c r="H70">
        <v>5</v>
      </c>
      <c r="I70">
        <v>6</v>
      </c>
      <c r="J70">
        <v>7</v>
      </c>
      <c r="K70">
        <v>8</v>
      </c>
      <c r="L70">
        <v>9</v>
      </c>
      <c r="M70">
        <v>10</v>
      </c>
      <c r="N70">
        <v>11</v>
      </c>
      <c r="O70">
        <v>12</v>
      </c>
    </row>
    <row r="71" spans="2:15" x14ac:dyDescent="0.25">
      <c r="E71">
        <v>2.21</v>
      </c>
      <c r="F71">
        <v>3.24</v>
      </c>
      <c r="G71">
        <v>4.22</v>
      </c>
      <c r="H71">
        <v>5.27</v>
      </c>
      <c r="I71">
        <v>5.87</v>
      </c>
      <c r="J71">
        <v>7.17</v>
      </c>
      <c r="K71">
        <v>8.7799999999999994</v>
      </c>
      <c r="L71">
        <v>9.3000000000000007</v>
      </c>
      <c r="M71">
        <v>10.89</v>
      </c>
      <c r="N71">
        <v>11.26</v>
      </c>
      <c r="O71">
        <v>12.11</v>
      </c>
    </row>
    <row r="72" spans="2:15" x14ac:dyDescent="0.25">
      <c r="E72">
        <v>2.21</v>
      </c>
      <c r="F72">
        <v>3.2</v>
      </c>
      <c r="G72">
        <v>4.71</v>
      </c>
      <c r="H72">
        <v>5.15</v>
      </c>
      <c r="I72">
        <v>5.81</v>
      </c>
      <c r="J72">
        <v>7.17</v>
      </c>
      <c r="K72">
        <v>8.2200000000000006</v>
      </c>
      <c r="L72">
        <v>9.3000000000000007</v>
      </c>
      <c r="M72">
        <v>10.89</v>
      </c>
      <c r="N72">
        <v>11.8</v>
      </c>
      <c r="O72">
        <v>12.6</v>
      </c>
    </row>
    <row r="73" spans="2:15" x14ac:dyDescent="0.25">
      <c r="E73">
        <v>2.27</v>
      </c>
      <c r="F73">
        <v>3.27</v>
      </c>
      <c r="G73">
        <v>4.24</v>
      </c>
      <c r="H73">
        <v>5.46</v>
      </c>
      <c r="I73">
        <v>5.97</v>
      </c>
      <c r="J73">
        <v>7.14</v>
      </c>
      <c r="K73">
        <v>7.85</v>
      </c>
      <c r="L73">
        <v>9.7100000000000009</v>
      </c>
      <c r="M73">
        <v>10.38</v>
      </c>
      <c r="N73">
        <v>11.56</v>
      </c>
      <c r="O73">
        <v>12.11</v>
      </c>
    </row>
    <row r="74" spans="2:15" x14ac:dyDescent="0.25">
      <c r="E74">
        <v>2.19</v>
      </c>
      <c r="F74">
        <v>3.6</v>
      </c>
      <c r="G74">
        <v>4.3</v>
      </c>
      <c r="H74">
        <v>5.21</v>
      </c>
      <c r="I74">
        <v>5.86</v>
      </c>
      <c r="J74">
        <v>7.51</v>
      </c>
      <c r="K74">
        <v>8.02</v>
      </c>
      <c r="L74">
        <v>9.01</v>
      </c>
      <c r="M74">
        <v>10.130000000000001</v>
      </c>
      <c r="N74">
        <v>11.14</v>
      </c>
      <c r="O74">
        <v>12.11</v>
      </c>
    </row>
    <row r="75" spans="2:15" x14ac:dyDescent="0.25">
      <c r="E75">
        <v>2.2000000000000002</v>
      </c>
      <c r="F75">
        <v>3.25</v>
      </c>
      <c r="G75">
        <v>4.16</v>
      </c>
      <c r="H75">
        <v>5.27</v>
      </c>
      <c r="I75">
        <v>5.94</v>
      </c>
      <c r="J75">
        <v>7.11</v>
      </c>
      <c r="K75">
        <v>8.0500000000000007</v>
      </c>
      <c r="L75">
        <v>9.1300000000000008</v>
      </c>
      <c r="M75">
        <v>10.210000000000001</v>
      </c>
      <c r="N75">
        <v>11.44</v>
      </c>
      <c r="O75">
        <v>12.66</v>
      </c>
    </row>
    <row r="78" spans="2:15" x14ac:dyDescent="0.25">
      <c r="E78">
        <v>10</v>
      </c>
      <c r="F78">
        <v>15</v>
      </c>
      <c r="G78">
        <v>20</v>
      </c>
      <c r="H78">
        <v>25</v>
      </c>
      <c r="I78">
        <v>30</v>
      </c>
      <c r="J78">
        <v>35</v>
      </c>
      <c r="K78">
        <v>40</v>
      </c>
      <c r="L78">
        <v>45</v>
      </c>
      <c r="M78">
        <v>50</v>
      </c>
      <c r="N78">
        <v>55</v>
      </c>
      <c r="O78">
        <v>60</v>
      </c>
    </row>
    <row r="79" spans="2:15" x14ac:dyDescent="0.25">
      <c r="E79">
        <v>9.52</v>
      </c>
      <c r="F79">
        <v>15.31</v>
      </c>
      <c r="G79">
        <v>20.3</v>
      </c>
      <c r="H79">
        <v>25.28</v>
      </c>
      <c r="I79">
        <v>30.57</v>
      </c>
      <c r="J79">
        <v>35.36</v>
      </c>
      <c r="K79">
        <v>39.86</v>
      </c>
      <c r="L79">
        <v>44.29</v>
      </c>
      <c r="M79">
        <v>33.200000000000003</v>
      </c>
      <c r="N79">
        <v>43.22</v>
      </c>
      <c r="O79">
        <v>50.07</v>
      </c>
    </row>
    <row r="80" spans="2:15" x14ac:dyDescent="0.25">
      <c r="E80">
        <v>9.85</v>
      </c>
      <c r="F80">
        <v>14.98</v>
      </c>
      <c r="G80">
        <v>20.65</v>
      </c>
      <c r="H80">
        <v>24.79</v>
      </c>
      <c r="I80">
        <v>30.87</v>
      </c>
      <c r="J80">
        <v>36.11</v>
      </c>
      <c r="K80">
        <v>38.729999999999997</v>
      </c>
      <c r="L80">
        <v>42.8</v>
      </c>
      <c r="M80">
        <v>31.68</v>
      </c>
      <c r="N80">
        <v>42.69</v>
      </c>
      <c r="O80">
        <v>48.96</v>
      </c>
    </row>
    <row r="81" spans="5:15" x14ac:dyDescent="0.25">
      <c r="E81">
        <v>10.029999999999999</v>
      </c>
      <c r="F81">
        <v>15.3</v>
      </c>
      <c r="G81">
        <v>20.63</v>
      </c>
      <c r="H81">
        <v>25.65</v>
      </c>
      <c r="I81">
        <v>30.28</v>
      </c>
      <c r="J81">
        <v>35.14</v>
      </c>
      <c r="K81">
        <v>38.840000000000003</v>
      </c>
      <c r="L81">
        <v>44.78</v>
      </c>
      <c r="M81">
        <v>33.18</v>
      </c>
      <c r="N81">
        <v>41.6</v>
      </c>
      <c r="O81">
        <v>51.41</v>
      </c>
    </row>
    <row r="82" spans="5:15" x14ac:dyDescent="0.25">
      <c r="E82">
        <v>9.82</v>
      </c>
      <c r="F82">
        <v>15.25</v>
      </c>
      <c r="G82">
        <v>20.07</v>
      </c>
      <c r="H82">
        <v>25.43</v>
      </c>
      <c r="I82">
        <v>31.36</v>
      </c>
      <c r="J82">
        <v>36.46</v>
      </c>
      <c r="K82">
        <v>39.35</v>
      </c>
      <c r="L82">
        <v>31.78</v>
      </c>
      <c r="M82">
        <v>33.22</v>
      </c>
      <c r="N82">
        <v>43</v>
      </c>
      <c r="O82">
        <v>49.28</v>
      </c>
    </row>
    <row r="83" spans="5:15" x14ac:dyDescent="0.25">
      <c r="E83">
        <v>9.5</v>
      </c>
      <c r="F83">
        <v>15.33</v>
      </c>
      <c r="G83">
        <v>20.7</v>
      </c>
      <c r="H83">
        <v>25.92</v>
      </c>
      <c r="I83">
        <v>31.12</v>
      </c>
      <c r="J83">
        <v>35.46</v>
      </c>
      <c r="K83">
        <v>39.76</v>
      </c>
      <c r="L83">
        <v>44.74</v>
      </c>
      <c r="M83">
        <v>32.14</v>
      </c>
      <c r="N83">
        <v>40.04</v>
      </c>
      <c r="O83">
        <v>49.1</v>
      </c>
    </row>
  </sheetData>
  <pageMargins left="0.7" right="0.7" top="0.75" bottom="0.75" header="0.3" footer="0.3"/>
  <pageSetup orientation="portrait" verticalDpi="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Sheet1!G14:G14</xm:f>
              <xm:sqref>A2</xm:sqref>
            </x14:sparkline>
            <x14:sparkline>
              <xm:f>Sheet1!G15:G15</xm:f>
              <xm:sqref>A3</xm:sqref>
            </x14:sparkline>
            <x14:sparkline>
              <xm:f>Sheet1!G16:G16</xm:f>
              <xm:sqref>A4</xm:sqref>
            </x14:sparkline>
            <x14:sparkline>
              <xm:f>Sheet1!G17:G17</xm:f>
              <xm:sqref>A5</xm:sqref>
            </x14:sparkline>
            <x14:sparkline>
              <xm:f>Sheet1!G18:G18</xm:f>
              <xm:sqref>A6</xm:sqref>
            </x14:sparkline>
            <x14:sparkline>
              <xm:f>Sheet1!G19:G19</xm:f>
              <xm:sqref>A7</xm:sqref>
            </x14:sparkline>
            <x14:sparkline>
              <xm:f>Sheet1!G20:G20</xm:f>
              <xm:sqref>A8</xm:sqref>
            </x14:sparkline>
            <x14:sparkline>
              <xm:f>Sheet1!G21:G21</xm:f>
              <xm:sqref>A9</xm:sqref>
            </x14:sparkline>
            <x14:sparkline>
              <xm:f>Sheet1!G22:G22</xm:f>
              <xm:sqref>A10</xm:sqref>
            </x14:sparkline>
            <x14:sparkline>
              <xm:f>Sheet1!G23:G23</xm:f>
              <xm:sqref>A11</xm:sqref>
            </x14:sparkline>
            <x14:sparkline>
              <xm:f>Sheet1!G24:G24</xm:f>
              <xm:sqref>A12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Sheet1!B26:B26</xm:f>
              <xm:sqref>B14</xm:sqref>
            </x14:sparkline>
            <x14:sparkline>
              <xm:f>Sheet1!B27:B27</xm:f>
              <xm:sqref>B15</xm:sqref>
            </x14:sparkline>
            <x14:sparkline>
              <xm:f>Sheet1!B28:B28</xm:f>
              <xm:sqref>B16</xm:sqref>
            </x14:sparkline>
            <x14:sparkline>
              <xm:f>Sheet1!B29:B29</xm:f>
              <xm:sqref>B17</xm:sqref>
            </x14:sparkline>
            <x14:sparkline>
              <xm:f>Sheet1!B30:B30</xm:f>
              <xm:sqref>B18</xm:sqref>
            </x14:sparkline>
            <x14:sparkline>
              <xm:f>Sheet1!B31:B31</xm:f>
              <xm:sqref>B19</xm:sqref>
            </x14:sparkline>
            <x14:sparkline>
              <xm:f>Sheet1!B32:B32</xm:f>
              <xm:sqref>B20</xm:sqref>
            </x14:sparkline>
            <x14:sparkline>
              <xm:f>Sheet1!B33:B33</xm:f>
              <xm:sqref>B21</xm:sqref>
            </x14:sparkline>
            <x14:sparkline>
              <xm:sqref>B22</xm:sqref>
            </x14:sparkline>
            <x14:sparkline>
              <xm:sqref>B23</xm:sqref>
            </x14:sparkline>
            <x14:sparkline>
              <xm:sqref>B24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</cp:lastModifiedBy>
  <dcterms:created xsi:type="dcterms:W3CDTF">2017-10-26T03:46:51Z</dcterms:created>
  <dcterms:modified xsi:type="dcterms:W3CDTF">2017-10-29T15:39:57Z</dcterms:modified>
</cp:coreProperties>
</file>