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30" yWindow="360" windowWidth="16650" windowHeight="8280"/>
  </bookViews>
  <sheets>
    <sheet name="ApplicationDef" sheetId="1" r:id="rId1"/>
    <sheet name="NumericFormats" sheetId="2" r:id="rId2"/>
    <sheet name="GlobalStyles" sheetId="3" r:id="rId3"/>
    <sheet name="Versions" sheetId="4" r:id="rId4"/>
    <sheet name="Measures" sheetId="5" r:id="rId5"/>
    <sheet name="HierarchyFormats" sheetId="6" r:id="rId6"/>
    <sheet name="PlanCycles" sheetId="7" r:id="rId7"/>
    <sheet name="Seasons" sheetId="8" r:id="rId8"/>
    <sheet name="Roles" sheetId="9" r:id="rId9"/>
    <sheet name="UserSecurity" sheetId="10" r:id="rId10"/>
    <sheet name="DynamicMembers" sheetId="11" r:id="rId11"/>
    <sheet name="ViewSections" sheetId="12" r:id="rId12"/>
    <sheet name="Views" sheetId="13" r:id="rId13"/>
    <sheet name="ViewGroups" sheetId="14" r:id="rId14"/>
    <sheet name="CustomMenus" sheetId="15" r:id="rId15"/>
    <sheet name="RuleSet_FSProfit" sheetId="16" r:id="rId16"/>
    <sheet name="RoleConfigs" sheetId="17" r:id="rId17"/>
    <sheet name="PrintStyles" sheetId="22" r:id="rId18"/>
    <sheet name="UserSelections" sheetId="18" r:id="rId19"/>
    <sheet name="CustomFunctions" sheetId="19" r:id="rId20"/>
    <sheet name="MemberTags" sheetId="20" r:id="rId21"/>
    <sheet name="RoundingRules" sheetId="21" r:id="rId22"/>
    <sheet name="UserMemberlists" sheetId="23" r:id="rId23"/>
    <sheet name="Sheet1" sheetId="24" r:id="rId24"/>
  </sheets>
  <calcPr calcId="144525"/>
</workbook>
</file>

<file path=xl/calcChain.xml><?xml version="1.0" encoding="utf-8"?>
<calcChain xmlns="http://schemas.openxmlformats.org/spreadsheetml/2006/main">
  <c r="D8" i="20" l="1"/>
  <c r="D7" i="20"/>
  <c r="D5" i="20"/>
  <c r="D4" i="20"/>
  <c r="B11" i="18"/>
  <c r="B10" i="18"/>
  <c r="B9" i="18"/>
  <c r="B8" i="18"/>
  <c r="B7" i="18"/>
  <c r="B6" i="18"/>
  <c r="B5" i="18"/>
  <c r="B4" i="18"/>
  <c r="B3" i="18"/>
  <c r="B2" i="18"/>
  <c r="N21" i="17"/>
  <c r="M21" i="17"/>
  <c r="L21" i="17"/>
  <c r="H21" i="17"/>
  <c r="F21" i="17"/>
  <c r="E21" i="17"/>
  <c r="B21" i="17"/>
  <c r="A21" i="17"/>
  <c r="N20" i="17"/>
  <c r="M20" i="17"/>
  <c r="L20" i="17"/>
  <c r="H20" i="17"/>
  <c r="F20" i="17"/>
  <c r="E20" i="17"/>
  <c r="B20" i="17"/>
  <c r="A20" i="17"/>
  <c r="N19" i="17"/>
  <c r="M19" i="17"/>
  <c r="L19" i="17"/>
  <c r="H19" i="17"/>
  <c r="F19" i="17"/>
  <c r="E19" i="17"/>
  <c r="B19" i="17"/>
  <c r="A19" i="17"/>
  <c r="N18" i="17"/>
  <c r="M18" i="17"/>
  <c r="L18" i="17"/>
  <c r="H18" i="17"/>
  <c r="F18" i="17"/>
  <c r="E18" i="17"/>
  <c r="B18" i="17"/>
  <c r="A18" i="17"/>
  <c r="N17" i="17"/>
  <c r="M17" i="17"/>
  <c r="L17" i="17"/>
  <c r="H17" i="17"/>
  <c r="F17" i="17"/>
  <c r="E17" i="17"/>
  <c r="B17" i="17"/>
  <c r="A17" i="17"/>
  <c r="N16" i="17"/>
  <c r="M16" i="17"/>
  <c r="L16" i="17"/>
  <c r="H16" i="17"/>
  <c r="F16" i="17"/>
  <c r="E16" i="17"/>
  <c r="B16" i="17"/>
  <c r="A16" i="17"/>
  <c r="N15" i="17"/>
  <c r="M15" i="17"/>
  <c r="L15" i="17"/>
  <c r="H15" i="17"/>
  <c r="F15" i="17"/>
  <c r="E15" i="17"/>
  <c r="B15" i="17"/>
  <c r="A15" i="17"/>
  <c r="N14" i="17"/>
  <c r="M14" i="17"/>
  <c r="L14" i="17"/>
  <c r="H14" i="17"/>
  <c r="F14" i="17"/>
  <c r="E14" i="17"/>
  <c r="B14" i="17"/>
  <c r="A14" i="17"/>
  <c r="N13" i="17"/>
  <c r="M13" i="17"/>
  <c r="L13" i="17"/>
  <c r="H13" i="17"/>
  <c r="F13" i="17"/>
  <c r="E13" i="17"/>
  <c r="B13" i="17"/>
  <c r="A13" i="17"/>
  <c r="N12" i="17"/>
  <c r="M12" i="17"/>
  <c r="L12" i="17"/>
  <c r="H12" i="17"/>
  <c r="F12" i="17"/>
  <c r="E12" i="17"/>
  <c r="B12" i="17"/>
  <c r="A12" i="17"/>
  <c r="N11" i="17"/>
  <c r="M11" i="17"/>
  <c r="L11" i="17"/>
  <c r="H11" i="17"/>
  <c r="F11" i="17"/>
  <c r="E11" i="17"/>
  <c r="B11" i="17"/>
  <c r="A11" i="17"/>
  <c r="N10" i="17"/>
  <c r="M10" i="17"/>
  <c r="L10" i="17"/>
  <c r="H10" i="17"/>
  <c r="F10" i="17"/>
  <c r="E10" i="17"/>
  <c r="B10" i="17"/>
  <c r="A10" i="17"/>
  <c r="N9" i="17"/>
  <c r="M9" i="17"/>
  <c r="L9" i="17"/>
  <c r="H9" i="17"/>
  <c r="F9" i="17"/>
  <c r="E9" i="17"/>
  <c r="B9" i="17"/>
  <c r="A9" i="17"/>
  <c r="N8" i="17"/>
  <c r="M8" i="17"/>
  <c r="L8" i="17"/>
  <c r="H8" i="17"/>
  <c r="F8" i="17"/>
  <c r="E8" i="17"/>
  <c r="B8" i="17"/>
  <c r="A8" i="17"/>
  <c r="L7" i="17"/>
  <c r="H7" i="17"/>
  <c r="F7" i="17"/>
  <c r="E7" i="17"/>
  <c r="B7" i="17"/>
  <c r="A7" i="17"/>
  <c r="L6" i="17"/>
  <c r="H6" i="17"/>
  <c r="F6" i="17"/>
  <c r="E6" i="17"/>
  <c r="B6" i="17"/>
  <c r="A6" i="17"/>
  <c r="L5" i="17"/>
  <c r="H5" i="17"/>
  <c r="F5" i="17"/>
  <c r="E5" i="17"/>
  <c r="B5" i="17"/>
  <c r="A5" i="17"/>
  <c r="L4" i="17"/>
  <c r="H4" i="17"/>
  <c r="F4" i="17"/>
  <c r="E4" i="17"/>
  <c r="B4" i="17"/>
  <c r="A4" i="17"/>
  <c r="N3" i="17"/>
  <c r="M3" i="17"/>
  <c r="L3" i="17"/>
  <c r="H3" i="17"/>
  <c r="F3" i="17"/>
  <c r="E3" i="17"/>
  <c r="B3" i="17"/>
  <c r="A3" i="17"/>
  <c r="N2" i="17"/>
  <c r="M2" i="17"/>
  <c r="L2" i="17"/>
  <c r="H2" i="17"/>
  <c r="F2" i="17"/>
  <c r="E2" i="17"/>
  <c r="B2" i="17"/>
  <c r="A2" i="17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A2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1" i="10"/>
  <c r="E1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8" i="8"/>
  <c r="B7" i="8"/>
  <c r="B6" i="8"/>
  <c r="B5" i="8"/>
  <c r="B4" i="8"/>
  <c r="B3" i="8"/>
  <c r="B2" i="8"/>
  <c r="B8" i="7"/>
  <c r="B7" i="7"/>
  <c r="B6" i="7"/>
  <c r="B5" i="7"/>
  <c r="B4" i="7"/>
  <c r="B3" i="7"/>
  <c r="B2" i="7"/>
  <c r="E3" i="6"/>
  <c r="B3" i="6"/>
  <c r="E2" i="6"/>
  <c r="B2" i="6"/>
  <c r="C51" i="5"/>
  <c r="C49" i="5"/>
  <c r="C47" i="5"/>
  <c r="C45" i="5"/>
  <c r="C43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6" i="5"/>
  <c r="C4" i="5"/>
  <c r="I82" i="4"/>
  <c r="F82" i="4"/>
  <c r="C82" i="4"/>
  <c r="I81" i="4"/>
  <c r="F81" i="4"/>
  <c r="C81" i="4"/>
  <c r="I80" i="4"/>
  <c r="F80" i="4"/>
  <c r="C80" i="4"/>
  <c r="I79" i="4"/>
  <c r="F79" i="4"/>
  <c r="C79" i="4"/>
  <c r="I78" i="4"/>
  <c r="F78" i="4"/>
  <c r="C78" i="4"/>
  <c r="I77" i="4"/>
  <c r="D77" i="4"/>
  <c r="C77" i="4"/>
  <c r="I76" i="4"/>
  <c r="D76" i="4"/>
  <c r="C76" i="4"/>
  <c r="I75" i="4"/>
  <c r="D75" i="4"/>
  <c r="C75" i="4"/>
  <c r="I74" i="4"/>
  <c r="D74" i="4"/>
  <c r="C74" i="4"/>
  <c r="I73" i="4"/>
  <c r="D73" i="4"/>
  <c r="C73" i="4"/>
  <c r="I72" i="4"/>
  <c r="D72" i="4"/>
  <c r="C72" i="4"/>
  <c r="I71" i="4"/>
  <c r="D71" i="4"/>
  <c r="C71" i="4"/>
  <c r="I70" i="4"/>
  <c r="D70" i="4"/>
  <c r="C70" i="4"/>
  <c r="I69" i="4"/>
  <c r="D69" i="4"/>
  <c r="C69" i="4"/>
  <c r="I68" i="4"/>
  <c r="D68" i="4"/>
  <c r="C68" i="4"/>
  <c r="I67" i="4"/>
  <c r="D67" i="4"/>
  <c r="C67" i="4"/>
  <c r="I66" i="4"/>
  <c r="D66" i="4"/>
  <c r="C66" i="4"/>
  <c r="I65" i="4"/>
  <c r="D65" i="4"/>
  <c r="C65" i="4"/>
  <c r="I64" i="4"/>
  <c r="D64" i="4"/>
  <c r="C64" i="4"/>
  <c r="I63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I43" i="4"/>
  <c r="F43" i="4"/>
  <c r="C43" i="4"/>
  <c r="I42" i="4"/>
  <c r="F42" i="4"/>
  <c r="C42" i="4"/>
  <c r="I41" i="4"/>
  <c r="F41" i="4"/>
  <c r="C41" i="4"/>
  <c r="I40" i="4"/>
  <c r="F40" i="4"/>
  <c r="C40" i="4"/>
  <c r="I39" i="4"/>
  <c r="F39" i="4"/>
  <c r="C39" i="4"/>
  <c r="I38" i="4"/>
  <c r="F38" i="4"/>
  <c r="C38" i="4"/>
  <c r="I37" i="4"/>
  <c r="F37" i="4"/>
  <c r="C37" i="4"/>
  <c r="I36" i="4"/>
  <c r="D36" i="4"/>
  <c r="C36" i="4"/>
  <c r="I35" i="4"/>
  <c r="D35" i="4"/>
  <c r="C35" i="4"/>
  <c r="I34" i="4"/>
  <c r="D34" i="4"/>
  <c r="C34" i="4"/>
  <c r="I33" i="4"/>
  <c r="D33" i="4"/>
  <c r="C33" i="4"/>
  <c r="I32" i="4"/>
  <c r="D32" i="4"/>
  <c r="C32" i="4"/>
  <c r="I31" i="4"/>
  <c r="D31" i="4"/>
  <c r="C31" i="4"/>
  <c r="I30" i="4"/>
  <c r="D30" i="4"/>
  <c r="C30" i="4"/>
  <c r="I29" i="4"/>
  <c r="D29" i="4"/>
  <c r="C29" i="4"/>
  <c r="I28" i="4"/>
  <c r="D28" i="4"/>
  <c r="C28" i="4"/>
  <c r="I27" i="4"/>
  <c r="D27" i="4"/>
  <c r="C27" i="4"/>
  <c r="I26" i="4"/>
  <c r="D26" i="4"/>
  <c r="C26" i="4"/>
  <c r="I25" i="4"/>
  <c r="D25" i="4"/>
  <c r="C25" i="4"/>
  <c r="I24" i="4"/>
  <c r="D24" i="4"/>
  <c r="C24" i="4"/>
  <c r="I23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AK8" i="1"/>
  <c r="U8" i="1"/>
  <c r="AK7" i="1"/>
  <c r="U7" i="1"/>
  <c r="AK6" i="1"/>
  <c r="U6" i="1"/>
  <c r="AK5" i="1"/>
  <c r="U5" i="1"/>
  <c r="AK4" i="1"/>
  <c r="U4" i="1"/>
  <c r="AK3" i="1"/>
  <c r="U3" i="1"/>
  <c r="AK2" i="1"/>
  <c r="U2" i="1"/>
</calcChain>
</file>

<file path=xl/sharedStrings.xml><?xml version="1.0" encoding="utf-8"?>
<sst xmlns="http://schemas.openxmlformats.org/spreadsheetml/2006/main" count="3067" uniqueCount="970">
  <si>
    <t>app id</t>
  </si>
  <si>
    <t>app title</t>
  </si>
  <si>
    <t>app settings - global large uow size</t>
  </si>
  <si>
    <t>app settings - global max uow size</t>
  </si>
  <si>
    <t>app settings - global replicate enabled</t>
  </si>
  <si>
    <t>app settings - global replicate all enabled</t>
  </si>
  <si>
    <t>app settings - is global user filtered uow</t>
  </si>
  <si>
    <t>app settings - is global data filtered uow</t>
  </si>
  <si>
    <t>app settings - global data filter spec - dimension name</t>
  </si>
  <si>
    <t>app settings - global data filter spec - expression list</t>
  </si>
  <si>
    <t>app settings - global user filter spec - attribute dimension names</t>
  </si>
  <si>
    <t>app settings - enable rounding</t>
  </si>
  <si>
    <t>app colors - protected color</t>
  </si>
  <si>
    <t>app colors - system lock color</t>
  </si>
  <si>
    <t>app colors - user lock color</t>
  </si>
  <si>
    <t>app colors - note color</t>
  </si>
  <si>
    <t>alias mapping - dim name</t>
  </si>
  <si>
    <t>alias mapping - alias table name</t>
  </si>
  <si>
    <t>alias mapping - primary row column format</t>
  </si>
  <si>
    <t>alias mapping - additional row column format</t>
  </si>
  <si>
    <t>global suppress zero settings - enabled</t>
  </si>
  <si>
    <t>global suppress zero settings - visible</t>
  </si>
  <si>
    <t>global suppress zero settings - row suppressed</t>
  </si>
  <si>
    <t>global suppress zero settings - col suppressed</t>
  </si>
  <si>
    <t>mdb def - data source id</t>
  </si>
  <si>
    <t>mdb def - measure dim</t>
  </si>
  <si>
    <t>mdb def - measure root</t>
  </si>
  <si>
    <t>mdb def - time dim</t>
  </si>
  <si>
    <t>mdb def - plan type dim</t>
  </si>
  <si>
    <t>mdb def - version dim</t>
  </si>
  <si>
    <t>mdb def - year dim</t>
  </si>
  <si>
    <t>mdb def - hierarchy dimensions</t>
  </si>
  <si>
    <t>mdb def - axis priority dimensions</t>
  </si>
  <si>
    <t>last period</t>
  </si>
  <si>
    <t>current year</t>
  </si>
  <si>
    <t>essbase net timeout</t>
  </si>
  <si>
    <t>essbase attribute dimension filter list</t>
  </si>
  <si>
    <t>KGC_MER</t>
  </si>
  <si>
    <t>FF6600</t>
  </si>
  <si>
    <t>FFFF00</t>
  </si>
  <si>
    <t>ff0000</t>
  </si>
  <si>
    <t>ccffff</t>
  </si>
  <si>
    <t>CORP.HIERARCHY</t>
  </si>
  <si>
    <t>Default</t>
  </si>
  <si>
    <t>Alias</t>
  </si>
  <si>
    <t>MEASURE</t>
  </si>
  <si>
    <t>FS.PROFIT</t>
  </si>
  <si>
    <t>TIME</t>
  </si>
  <si>
    <t>PLANTYPE</t>
  </si>
  <si>
    <t>LEDGER.TYPE</t>
  </si>
  <si>
    <t>YEAR</t>
  </si>
  <si>
    <t>PRODUCT.HIERARCHY</t>
  </si>
  <si>
    <t>W4</t>
  </si>
  <si>
    <t>CYr</t>
  </si>
  <si>
    <t>EOS</t>
  </si>
  <si>
    <t>name</t>
  </si>
  <si>
    <t>pattern</t>
  </si>
  <si>
    <t>is default format</t>
  </si>
  <si>
    <t>$0D</t>
  </si>
  <si>
    <t>$#,##0_);($#,##0)</t>
  </si>
  <si>
    <t>$1D</t>
  </si>
  <si>
    <t>$#,##0.0_);[Red]($#,##0.0)</t>
  </si>
  <si>
    <t>$2D</t>
  </si>
  <si>
    <t>$#,##0.00_);[Red]($#,##0.00)</t>
  </si>
  <si>
    <t>$Left 0D</t>
  </si>
  <si>
    <t>$* #,##0_);[Red]$* #,##0</t>
  </si>
  <si>
    <t>$Left 1D</t>
  </si>
  <si>
    <t>$* #,##0.0_);[Red]$* #,##0.0</t>
  </si>
  <si>
    <t>$Left 2D</t>
  </si>
  <si>
    <t>$* #,##0.00_);[Red]$* #,##0.00</t>
  </si>
  <si>
    <t>$Thousands</t>
  </si>
  <si>
    <t>$#,###,_);[Red]($#,###,)</t>
  </si>
  <si>
    <t>0D</t>
  </si>
  <si>
    <t>#,##0_);[Red](#,##0)</t>
  </si>
  <si>
    <t>0D%</t>
  </si>
  <si>
    <t>0%;[Red](0%)</t>
  </si>
  <si>
    <t>1D</t>
  </si>
  <si>
    <t>#,##0.0_);[Red]( #,##0.0)</t>
  </si>
  <si>
    <t>1D%</t>
  </si>
  <si>
    <t>0.0%;[Red](0.0%)</t>
  </si>
  <si>
    <t>2D</t>
  </si>
  <si>
    <t>#,##0.00_);[Red](#,##0.00)</t>
  </si>
  <si>
    <t>2D%</t>
  </si>
  <si>
    <t>0.00%;[Red](0.00%)</t>
  </si>
  <si>
    <t>3D</t>
  </si>
  <si>
    <t>#,##0.000_);[Red](#,##0.000)</t>
  </si>
  <si>
    <t>BP</t>
  </si>
  <si>
    <t>%%#,###" bp"_);[RED]%%(#,###" bp");0" bp"_)</t>
  </si>
  <si>
    <t>K%</t>
  </si>
  <si>
    <t>KU</t>
  </si>
  <si>
    <t>KU0</t>
  </si>
  <si>
    <t>KU1</t>
  </si>
  <si>
    <t>#,##0.0_);[Red](#,##0.0)</t>
  </si>
  <si>
    <t>font name</t>
  </si>
  <si>
    <t>font color</t>
  </si>
  <si>
    <t>font size</t>
  </si>
  <si>
    <t>font alignment</t>
  </si>
  <si>
    <t>font bold</t>
  </si>
  <si>
    <t>font italic</t>
  </si>
  <si>
    <t>font strikeout</t>
  </si>
  <si>
    <t>font underline</t>
  </si>
  <si>
    <t>font double underline</t>
  </si>
  <si>
    <t>background fill color</t>
  </si>
  <si>
    <t>Arial BPS</t>
  </si>
  <si>
    <t>000000</t>
  </si>
  <si>
    <t>Bold Gold</t>
  </si>
  <si>
    <t>FFCC00</t>
  </si>
  <si>
    <t>Bold Gray</t>
  </si>
  <si>
    <t>Arial</t>
  </si>
  <si>
    <t>C0C0C0</t>
  </si>
  <si>
    <t>Bold Gray Double Underline</t>
  </si>
  <si>
    <t>Bold Hot Pink</t>
  </si>
  <si>
    <t>FF99CC</t>
  </si>
  <si>
    <t>Bold Light Blue</t>
  </si>
  <si>
    <t>99CCFF</t>
  </si>
  <si>
    <t>Bold Light Cyan</t>
  </si>
  <si>
    <t>CCFFFF</t>
  </si>
  <si>
    <t>Bold Magenta</t>
  </si>
  <si>
    <t>FF00FF</t>
  </si>
  <si>
    <t>Bold Medium Blue</t>
  </si>
  <si>
    <t>FFFFFF</t>
  </si>
  <si>
    <t>0000FF</t>
  </si>
  <si>
    <t>Bold Medium Turquoise</t>
  </si>
  <si>
    <t>33CCCC</t>
  </si>
  <si>
    <t>Bold Only</t>
  </si>
  <si>
    <t>Bold SeaGreen</t>
  </si>
  <si>
    <t>339966</t>
  </si>
  <si>
    <t>Bold Sky Blue</t>
  </si>
  <si>
    <t>00CCFF</t>
  </si>
  <si>
    <t>Bold Tan</t>
  </si>
  <si>
    <t>FFCC99</t>
  </si>
  <si>
    <t>Bold Teal</t>
  </si>
  <si>
    <t>008080</t>
  </si>
  <si>
    <t>Data</t>
  </si>
  <si>
    <t>Data Bold</t>
  </si>
  <si>
    <t>Header Center 10pt</t>
  </si>
  <si>
    <t>Center</t>
  </si>
  <si>
    <t>ffffff</t>
  </si>
  <si>
    <t>Header Center 14pt</t>
  </si>
  <si>
    <t>Header Left 10pt</t>
  </si>
  <si>
    <t>Left</t>
  </si>
  <si>
    <t>Header Left 12pt</t>
  </si>
  <si>
    <t>Header Left 14pt</t>
  </si>
  <si>
    <t>Header Left Bold 10pt</t>
  </si>
  <si>
    <t>Header Right 10pt</t>
  </si>
  <si>
    <t>Right</t>
  </si>
  <si>
    <t>Title 10pt</t>
  </si>
  <si>
    <t>Title 12pt</t>
  </si>
  <si>
    <t>Title 14pt</t>
  </si>
  <si>
    <t>type</t>
  </si>
  <si>
    <t>base version</t>
  </si>
  <si>
    <t>compare version</t>
  </si>
  <si>
    <t>variance type</t>
  </si>
  <si>
    <t>compare dimension</t>
  </si>
  <si>
    <t>compare member list</t>
  </si>
  <si>
    <t>numeric format name</t>
  </si>
  <si>
    <t>NonPlannable</t>
  </si>
  <si>
    <t>CMWP</t>
  </si>
  <si>
    <t>Plannable</t>
  </si>
  <si>
    <t>MWP</t>
  </si>
  <si>
    <t>MP</t>
  </si>
  <si>
    <t>CMSP</t>
  </si>
  <si>
    <t>MFP</t>
  </si>
  <si>
    <t>LYR</t>
  </si>
  <si>
    <t>PYR</t>
  </si>
  <si>
    <t>CMWP.v.LYR</t>
  </si>
  <si>
    <t>Variance</t>
  </si>
  <si>
    <t>SimpleVariance</t>
  </si>
  <si>
    <t>CMWP.v.CMSP</t>
  </si>
  <si>
    <t>CMWP.v.MWP</t>
  </si>
  <si>
    <t>CMWP.v.MP</t>
  </si>
  <si>
    <t>MWP.v.LYR</t>
  </si>
  <si>
    <t>MWP.v.CMWP</t>
  </si>
  <si>
    <t>MWP.v.CMSP</t>
  </si>
  <si>
    <t>MWP.v.MP</t>
  </si>
  <si>
    <t>MP.v.LYR</t>
  </si>
  <si>
    <t>MP.v.CMWP</t>
  </si>
  <si>
    <t>MP.v.CMSP</t>
  </si>
  <si>
    <t>MP.v.MWP</t>
  </si>
  <si>
    <t>LYR.v.PYR</t>
  </si>
  <si>
    <t>LYR.v.PYR%</t>
  </si>
  <si>
    <t>PercentVariance</t>
  </si>
  <si>
    <t>LYR.v.PYR.BP</t>
  </si>
  <si>
    <t>CMWP.v.LYR%</t>
  </si>
  <si>
    <t>CMWP.v.CMSP%</t>
  </si>
  <si>
    <t>CMWP.v.MWP%</t>
  </si>
  <si>
    <t>CMWP.v.MP%</t>
  </si>
  <si>
    <t>MWP.v.LYR%</t>
  </si>
  <si>
    <t>MWP.v.CMWP%</t>
  </si>
  <si>
    <t>MWP.v.CMSP%</t>
  </si>
  <si>
    <t>MWP.v.MP%</t>
  </si>
  <si>
    <t>MP.v.LYR%</t>
  </si>
  <si>
    <t>MP.v.CMWP%</t>
  </si>
  <si>
    <t>MP.v.CMSP%</t>
  </si>
  <si>
    <t>MP.v.MWP%</t>
  </si>
  <si>
    <t>CMWP.%.TOTAL.YEAR</t>
  </si>
  <si>
    <t>ContribPct</t>
  </si>
  <si>
    <t>TOTAL.YEAR</t>
  </si>
  <si>
    <t>MWP.%.TOTAL.YEAR</t>
  </si>
  <si>
    <t>MP.%.TOTAL.YEAR</t>
  </si>
  <si>
    <t>LYR.%.TOTAL.YEAR</t>
  </si>
  <si>
    <t>MFP.%.TOTAL.YEAR</t>
  </si>
  <si>
    <t>MWP.%.TOT.FS.SALES</t>
  </si>
  <si>
    <t>@UOWROOT</t>
  </si>
  <si>
    <t>MP.%.TOT.FS.SALES</t>
  </si>
  <si>
    <t>MF</t>
  </si>
  <si>
    <t>CMWF</t>
  </si>
  <si>
    <t>ForwardPlannable</t>
  </si>
  <si>
    <t>MWF</t>
  </si>
  <si>
    <t>CMSF</t>
  </si>
  <si>
    <t>CMWF.v.MFP</t>
  </si>
  <si>
    <t>CMWF.v.LYR</t>
  </si>
  <si>
    <t>CMWF.v.CMSF</t>
  </si>
  <si>
    <t>CMWF.v.MWF</t>
  </si>
  <si>
    <t>CMWF.v.MF</t>
  </si>
  <si>
    <t>MWF.v.MFP</t>
  </si>
  <si>
    <t>MWF.v.LYR</t>
  </si>
  <si>
    <t>MWF.v.CMWF</t>
  </si>
  <si>
    <t>MWF.v.CMSF</t>
  </si>
  <si>
    <t>MWF.v.MF</t>
  </si>
  <si>
    <t>MF.v.MFP</t>
  </si>
  <si>
    <t>MF.v.LYR</t>
  </si>
  <si>
    <t>MF.v.CMWF</t>
  </si>
  <si>
    <t>MF.v.CMSF</t>
  </si>
  <si>
    <t>MF.v.MWF</t>
  </si>
  <si>
    <t>CMWF.v.MFP%</t>
  </si>
  <si>
    <t>CMWF.v.LYR%</t>
  </si>
  <si>
    <t>CMWF.v.CMSF%</t>
  </si>
  <si>
    <t>CMWF.v.MWF%</t>
  </si>
  <si>
    <t>CMWF.v.MF%</t>
  </si>
  <si>
    <t>MWF.v.MFP%</t>
  </si>
  <si>
    <t>MWF.v.LYR%</t>
  </si>
  <si>
    <t>MWF.v.CMWF%</t>
  </si>
  <si>
    <t>MWF.v.CMSF%</t>
  </si>
  <si>
    <t>MWF.v.MF%</t>
  </si>
  <si>
    <t>MF.v.MFP%</t>
  </si>
  <si>
    <t>MF.v.LYR%</t>
  </si>
  <si>
    <t>MF.v.CMWF%</t>
  </si>
  <si>
    <t>MF.v.CMSF%</t>
  </si>
  <si>
    <t>MF.v.MWF%</t>
  </si>
  <si>
    <t>CMWF.%.TOTAL.YEAR</t>
  </si>
  <si>
    <t>MWF.%.TOTAL.YEAR</t>
  </si>
  <si>
    <t>MF.%.TOTAL.YEAR</t>
  </si>
  <si>
    <t>MWF.%.TOT.FS.SALES</t>
  </si>
  <si>
    <t>MF.%.TOT.FS.SALES</t>
  </si>
  <si>
    <t>var report flag</t>
  </si>
  <si>
    <t>plannable</t>
  </si>
  <si>
    <t>Aggregate</t>
  </si>
  <si>
    <t>RevenueReporting</t>
  </si>
  <si>
    <t>FS.SLS.REG</t>
  </si>
  <si>
    <t>FS.SLS.REG%</t>
  </si>
  <si>
    <t>Recalc</t>
  </si>
  <si>
    <t>FS.SLS.PROMO</t>
  </si>
  <si>
    <t>FS.SLS.PROMO%</t>
  </si>
  <si>
    <t>M.3122</t>
  </si>
  <si>
    <t>FS.SCN.MGN.REG</t>
  </si>
  <si>
    <t>FS.SCN.MGN.REG%</t>
  </si>
  <si>
    <t>FS.SCN.MGN.PROMO</t>
  </si>
  <si>
    <t>FS.SCN.MGN.PROMO%</t>
  </si>
  <si>
    <t>FS.SCN.MGN.TOT</t>
  </si>
  <si>
    <t>FS.SCN.MGN.TOT%</t>
  </si>
  <si>
    <t>FS.NET.SCN.MGN.PROMO</t>
  </si>
  <si>
    <t>FS.NET.SCN.MGN.PROMO%</t>
  </si>
  <si>
    <t>FS.NET.SCN.MGN.TOT</t>
  </si>
  <si>
    <t>FS.NET.SCN.MGN.TOT%</t>
  </si>
  <si>
    <t>FS.POS.COST.REG</t>
  </si>
  <si>
    <t>FS.POS.COST.REG%</t>
  </si>
  <si>
    <t>FS.POS.COST.PROMO</t>
  </si>
  <si>
    <t>FS.POS.COST.PROMO%</t>
  </si>
  <si>
    <t>M.4122</t>
  </si>
  <si>
    <t>M.4122%</t>
  </si>
  <si>
    <t>M.4222</t>
  </si>
  <si>
    <t>M.4222%</t>
  </si>
  <si>
    <t>M.4281</t>
  </si>
  <si>
    <t>M.4281%</t>
  </si>
  <si>
    <t>M.4145</t>
  </si>
  <si>
    <t>M.4145%</t>
  </si>
  <si>
    <t>M.4155</t>
  </si>
  <si>
    <t>M.4155%</t>
  </si>
  <si>
    <t>M.4165</t>
  </si>
  <si>
    <t>M.4165%</t>
  </si>
  <si>
    <t>TOT.Z.MATRIX</t>
  </si>
  <si>
    <t>TOT.Z.MATRIX%</t>
  </si>
  <si>
    <t>M.4111</t>
  </si>
  <si>
    <t>M.4112</t>
  </si>
  <si>
    <t>M.4113</t>
  </si>
  <si>
    <t>M.4114</t>
  </si>
  <si>
    <t>M.4117</t>
  </si>
  <si>
    <t>M.4135</t>
  </si>
  <si>
    <t>FS.GROSS.MGN</t>
  </si>
  <si>
    <t>FS.GROSS.MGN%</t>
  </si>
  <si>
    <t>FS.SUP.REV</t>
  </si>
  <si>
    <t>FS.SUP.REV%</t>
  </si>
  <si>
    <t>FS.GROSS.PROFIT</t>
  </si>
  <si>
    <t>FS.GROSS.PROFIT%</t>
  </si>
  <si>
    <t>M.7178</t>
  </si>
  <si>
    <t>M.7178%</t>
  </si>
  <si>
    <t>FS.MERCH.PROFIT</t>
  </si>
  <si>
    <t>FS.MERCH.PROFIT%</t>
  </si>
  <si>
    <t>dimension</t>
  </si>
  <si>
    <t>type (Level, Generation)</t>
  </si>
  <si>
    <t>number</t>
  </si>
  <si>
    <t>global style name</t>
  </si>
  <si>
    <t>Time1</t>
  </si>
  <si>
    <t>Level</t>
  </si>
  <si>
    <t>TimeQtr</t>
  </si>
  <si>
    <t>version</t>
  </si>
  <si>
    <t>Cat Mgr Working Fcst</t>
  </si>
  <si>
    <t>Cat Mgr Working Plan</t>
  </si>
  <si>
    <t>Merch Fcst</t>
  </si>
  <si>
    <t>Merch Plan</t>
  </si>
  <si>
    <t>Merch Working Fcst</t>
  </si>
  <si>
    <t>Merch Working Plan</t>
  </si>
  <si>
    <t>id</t>
  </si>
  <si>
    <t>plan cycle</t>
  </si>
  <si>
    <t>year</t>
  </si>
  <si>
    <t>is open</t>
  </si>
  <si>
    <t>time</t>
  </si>
  <si>
    <t>LYR - NYR</t>
  </si>
  <si>
    <t>NYr</t>
  </si>
  <si>
    <t>@IDESC(TOTAL.YEAR,0)</t>
  </si>
  <si>
    <t>CMWP - NYR</t>
  </si>
  <si>
    <t>MWP - NYR</t>
  </si>
  <si>
    <t>MF - CYR</t>
  </si>
  <si>
    <t>MP - NYR</t>
  </si>
  <si>
    <t>MWF - CYR</t>
  </si>
  <si>
    <t>CMWF - CYR</t>
  </si>
  <si>
    <t>description</t>
  </si>
  <si>
    <t>plantype</t>
  </si>
  <si>
    <t>is read only</t>
  </si>
  <si>
    <t>seasons</t>
  </si>
  <si>
    <t>Cat Mgr Merch Profit</t>
  </si>
  <si>
    <t>KATZ.PLAN</t>
  </si>
  <si>
    <t>Cat Mgr Merch Profit Fcst</t>
  </si>
  <si>
    <t>Consolidated Merch Profit</t>
  </si>
  <si>
    <t>Consolidated Merch Profit by CM</t>
  </si>
  <si>
    <t>LYR Update</t>
  </si>
  <si>
    <t>LYR Update by CM</t>
  </si>
  <si>
    <t>Merch Profit - COM Stores</t>
  </si>
  <si>
    <t>Merch Profit - Not COM Stores</t>
  </si>
  <si>
    <t>Merch Profit by CM - COM Stores</t>
  </si>
  <si>
    <t>Merch Profit by CM - Not COM Stores</t>
  </si>
  <si>
    <t>Merch Profit Fcst</t>
  </si>
  <si>
    <t>Merch Profit Fcst by CM</t>
  </si>
  <si>
    <t>username</t>
  </si>
  <si>
    <t>domain name</t>
  </si>
  <si>
    <t>is testing user</t>
  </si>
  <si>
    <t>role name</t>
  </si>
  <si>
    <t>admin</t>
  </si>
  <si>
    <t>@IDESC(CATEGORY.MANAGERS, L0)</t>
  </si>
  <si>
    <t>COM</t>
  </si>
  <si>
    <t>@IDESC(FRONT.SHOP, L0)</t>
  </si>
  <si>
    <t>@IDESC(TOT.STR, L0)</t>
  </si>
  <si>
    <t>TOT.STR</t>
  </si>
  <si>
    <t>TOT.STR.FCST</t>
  </si>
  <si>
    <t>dpt.gm.other</t>
  </si>
  <si>
    <t>DPT.GM.OTHER</t>
  </si>
  <si>
    <t>jim</t>
  </si>
  <si>
    <t>mgundu</t>
  </si>
  <si>
    <t>rmartins</t>
  </si>
  <si>
    <t>vp1.cm1</t>
  </si>
  <si>
    <t>@IDESC(VP1.CM1, L0)</t>
  </si>
  <si>
    <t>vp1.cm2</t>
  </si>
  <si>
    <t>@IDESC(VP1.CM2, L0)</t>
  </si>
  <si>
    <t>vp1.cm3</t>
  </si>
  <si>
    <t>@IDESC(VP1.CM3, L0)</t>
  </si>
  <si>
    <t>vp1.cm4</t>
  </si>
  <si>
    <t>@IDESC(VP1.CM4, L0)</t>
  </si>
  <si>
    <t>vp1.cm5</t>
  </si>
  <si>
    <t>@IDESC(VP1.CM5, L0)</t>
  </si>
  <si>
    <t>vp1.cm6</t>
  </si>
  <si>
    <t>@IDESC(VP1.CM6, L0)</t>
  </si>
  <si>
    <t>vp1</t>
  </si>
  <si>
    <t>@IDESC(VP1, L0)</t>
  </si>
  <si>
    <t>vp2.cm1</t>
  </si>
  <si>
    <t>@IDESC(VP2.CM1, L0)</t>
  </si>
  <si>
    <t>vp2.cm2</t>
  </si>
  <si>
    <t>@IDESC(VP2.CM2, L0)</t>
  </si>
  <si>
    <t>vp2.cm3</t>
  </si>
  <si>
    <t>@IDESC(VP2.CM3, L0)</t>
  </si>
  <si>
    <t>vp2.cm4</t>
  </si>
  <si>
    <t>@IDESC(VP2.CM4, L0)</t>
  </si>
  <si>
    <t>vp2.cm5</t>
  </si>
  <si>
    <t>@IDESC(VP2.CM5, L0)</t>
  </si>
  <si>
    <t>vp2.cm6</t>
  </si>
  <si>
    <t>@IDESC(VP2.CM6, L0)</t>
  </si>
  <si>
    <t>vp2.cm7</t>
  </si>
  <si>
    <t>@IDESC(VP2.CM7, L0)</t>
  </si>
  <si>
    <t>vp2.cm8</t>
  </si>
  <si>
    <t>@IDESC(VP2.CM8, L0)</t>
  </si>
  <si>
    <t>vp2.cm9</t>
  </si>
  <si>
    <t>@IDESC(VP2.CM9, L0)</t>
  </si>
  <si>
    <t>vp2</t>
  </si>
  <si>
    <t>@IDESC(VP2, L0)</t>
  </si>
  <si>
    <t>vp3.cm1</t>
  </si>
  <si>
    <t>@IDESC(VP3.CM1, L0)</t>
  </si>
  <si>
    <t>vp3</t>
  </si>
  <si>
    <t>@IDESC(VP3, L0)</t>
  </si>
  <si>
    <t>wliu</t>
  </si>
  <si>
    <t>member</t>
  </si>
  <si>
    <t>@PLAN_VERSION</t>
  </si>
  <si>
    <t>@PLAN_VERSION.v.LYR</t>
  </si>
  <si>
    <t>@PLAN_VERSION.v.LYR%</t>
  </si>
  <si>
    <t>@PLAN_VERSION.%.TOTAL.YEAR</t>
  </si>
  <si>
    <t>@PLAN_VERSION.v.MFP</t>
  </si>
  <si>
    <t>@PLAN_VERSION.v.MFP%</t>
  </si>
  <si>
    <t>@PLAN_VERSION.%.TOT.FS.SALES</t>
  </si>
  <si>
    <t>xml1</t>
  </si>
  <si>
    <t>xml2</t>
  </si>
  <si>
    <t>xml3</t>
  </si>
  <si>
    <t>CMWF-Selected Measure by Sub-Cat by CMSF LT by Pd View</t>
  </si>
  <si>
    <t>&lt;ViewSection&gt;
  &lt;name&gt;CMWF-Selected Measure by Sub-Cat by CMSF LT by Pd View&lt;/name&gt;
  &lt;description&gt;CMWF-Selected Measure by Sub-Cat by CMSF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</si>
  <si>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CMSF LT View</t>
  </si>
  <si>
    <t>&lt;ViewSection&gt;
  &lt;name&gt;CMWF-Selected Measure by Sub-Cat by CMSF LT View&lt;/name&gt;
  &lt;description&gt;CMWF-Selected Measure by Sub-Cat by CMSF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CMSF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&lt;string&gt;CMWF.v.CMSF%&lt;/string&gt;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&lt;string&gt;CMWF.v.CMSF%&lt;/string&gt;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</si>
  <si>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by Pd View</t>
  </si>
  <si>
    <t>&lt;ViewSection&gt;
  &lt;name&gt;CMWF-Selected Measure by Sub-Cat by MWF LT by Pd View&lt;/name&gt;
  &lt;description&gt;CMWF-Selected Measure by Sub-Cat by MWF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</si>
  <si>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CMWF-Selected Measure by Sub-Cat by MWF LT View</t>
  </si>
  <si>
    <t>&lt;ViewSection&gt;
  &lt;name&gt;CMWF-Selected Measure by Sub-Cat by MWF LT View&lt;/name&gt;
  &lt;description&gt;CMWF-Selected Measure by Sub-Cat by MWF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&lt;label&gt;CMWF-Selected Measure by Sub-Cat by MWF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</si>
  <si>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by Pd View</t>
  </si>
  <si>
    <t>&lt;ViewSection&gt;
  &lt;name&gt;CMWP-Selected Measure by Sub-Cat by CMSP LT by Pd View&lt;/name&gt;
  &lt;description&gt;CMWP-Selected Measure by Sub-Cat by CMSP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</si>
  <si>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CMSP LT View</t>
  </si>
  <si>
    <t>&lt;ViewSection&gt;
  &lt;name&gt;CMWP-Selected Measure by Sub-Cat by CMSP LT View&lt;/name&gt;
  &lt;description&gt;CMWP-Selected Measure by Sub-Cat by CMSP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CMSP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&lt;string&gt;CMWP.v.CMSP%&lt;/string&gt;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&lt;string&gt;CMWP.v.CMSP%&lt;/string&gt;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</si>
  <si>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by Pd View</t>
  </si>
  <si>
    <t>&lt;ViewSection&gt;
  &lt;name&gt;CMWP-Selected Measure by Sub-Cat by MWP LT by Pd View&lt;/name&gt;
  &lt;description&gt;CMWP-Selected Measure by Sub-Cat by MWP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</si>
  <si>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CMWP-Selected Measure by Sub-Cat by MWP LT View</t>
  </si>
  <si>
    <t>&lt;ViewSection&gt;
  &lt;name&gt;CMWP-Selected Measure by Sub-Cat by MWP LT View&lt;/name&gt;
  &lt;description&gt;CMWP-Selected Measure by Sub-Cat by MWP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&lt;label&gt;CMWP-Selected Measure by Sub-Cat by MWP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&lt;string&gt;CMWP.v.MWP%&lt;/string&gt;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&lt;string&gt;CMWP.v.MWP%&lt;/string&gt;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</si>
  <si>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by Pd View</t>
  </si>
  <si>
    <t>&lt;ViewSection&gt;
  &lt;name&gt;CM Merch Profit by Product by Pd View&lt;/name&gt;
  &lt;description&gt;CM 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</t>
  </si>
  <si>
    <t>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</si>
  <si>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Merch Profit by Product View</t>
  </si>
  <si>
    <t>&lt;ViewSection&gt;
  &lt;name&gt;CM Merch Profit by Product View&lt;/name&gt;
  &lt;description&gt;CM 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</t>
  </si>
  <si>
    <t>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</si>
  <si>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LYR by Pd View</t>
  </si>
  <si>
    <t>&lt;ViewSection&gt;
  &lt;name&gt;CM Scanned Mgn &amp;amp; Z-Matrix by Product by LYR by Pd View&lt;/name&gt;
  &lt;description&gt;CM Scanned Mgn &amp;amp; Z-Matrix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</t>
  </si>
  <si>
    <t>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</si>
  <si>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CM Scanned Mgn &amp; Z-Matrix by Product by LYR View</t>
  </si>
  <si>
    <t>&lt;ViewSection&gt;
  &lt;name&gt;CM Scanned Mgn &amp;amp; Z-Matrix by Product by LYR View&lt;/name&gt;
  &lt;description&gt;CM Scanned Mgn &amp;amp; Z-Matrix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</t>
  </si>
  <si>
    <t>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</si>
  <si>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Pd View</t>
  </si>
  <si>
    <t>&lt;ViewSection&gt;
  &lt;name&gt;CM Scanned Mgn &amp;amp; Z-Matrix by Product by Pd View&lt;/name&gt;
  &lt;description&gt;CM Scanned Mgn &amp;amp; Z-Matrix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</si>
  <si>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by Pd View</t>
  </si>
  <si>
    <t>&lt;ViewSection&gt;
  &lt;name&gt;CM Scanned Mgn &amp;amp; Z-Matrix by Product by Selected LT by Pd View&lt;/name&gt;
  &lt;description&gt;CM Scanned Mgn &amp;amp; Z-Matrix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</si>
  <si>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by Selected LT View</t>
  </si>
  <si>
    <t>&lt;ViewSection&gt;
  &lt;name&gt;CM Scanned Mgn &amp;amp; Z-Matrix by Product by Selected LT View&lt;/name&gt;
  &lt;description&gt;CM Scanned Mgn &amp;amp; Z-Matrix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  &lt;string&gt;@USER_SEL(LEDGER2)&lt;/string&gt;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  &lt;string&gt;@USER_SEL(LEDGER2)&lt;/string&gt;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  &lt;string&gt;@USER_SEL(LEDGER2)&lt;/string&gt;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&lt;string&gt;@USER_SEL(LEDGER2)&lt;/string&gt;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  &lt;string&gt;@USER_SEL(LEDGER2)&lt;/string&gt;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  &lt;string&gt;@USER_SEL(LEDGER2)&lt;/string&gt;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  &lt;string&gt;@USER_SEL(LEDGER2)&lt;/string&gt;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  &lt;string&gt;@USER_SEL(LEDGER2)&lt;/string&gt;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  &lt;string&gt;@USER_SEL(LEDGER2)&lt;/string&gt;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  &lt;string&gt;@USER_SEL(LEDGER2)&lt;/string&gt;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  &lt;string&gt;@USER_SEL(LEDGER2)&lt;/string&gt;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  &lt;string&gt;@USER_SEL(LEDGER2)&lt;/string&gt;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  &lt;string&gt;@USER_SEL(LEDGER2)&lt;/string&gt;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  &lt;string&gt;@USER_SEL(LEDGER2)&lt;/string&gt;
      &lt;/memberDefs&gt;
      &lt;symetricGroupNo&gt;
        &lt;int&gt;0&lt;/int&gt;
        &lt;int&gt;14&lt;/int&gt;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  &lt;string&gt;@USER_SEL(LEDGER2)&lt;/string&gt;
      &lt;/memberDefs&gt;
      &lt;symetricGroupNo&gt;
        &lt;int&gt;0&lt;/int&gt;
        &lt;int&gt;15&lt;/int&gt;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  &lt;string&gt;@USER_SEL(LEDGER2)&lt;/string&gt;
      &lt;/memberDefs&gt;
      &lt;symetricGroupNo&gt;
        &lt;int&gt;0&lt;/int&gt;
        &lt;int&gt;16&lt;/int&gt;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  &lt;string&gt;@USER_SEL(LEDGER2)&lt;/string&gt;
      &lt;/memberDefs&gt;
      &lt;symetricGroupNo&gt;
        &lt;int&gt;0&lt;/int&gt;
        &lt;int&gt;17&lt;/int&gt;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  &lt;string&gt;@USER_SEL(LEDGER2)&lt;/string&gt;
      &lt;/memberDefs&gt;
      &lt;symetricGroupNo&gt;
        &lt;int&gt;0&lt;/int&gt;
        &lt;int&gt;18&lt;/int&gt;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  &lt;string&gt;@USER_SEL(LEDGER2)&lt;/string&gt;
      &lt;/memberDefs&gt;
      &lt;symetricGroupNo&gt;
        &lt;int&gt;0&lt;/int&gt;
        &lt;int&gt;19&lt;/int&gt;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  &lt;string&gt;@USER_SEL(LEDGER2)&lt;/string&gt;
      &lt;/memberDefs&gt;
      &lt;symetricGroupNo&gt;
        &lt;int&gt;0&lt;/int&gt;
        &lt;int&gt;20&lt;/int&gt;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  &lt;string&gt;@USER_SEL(LEDGER2)&lt;/string&gt;
      &lt;/memberDefs&gt;
      &lt;symetricGroupNo&gt;
        &lt;int&gt;0&lt;/int&gt;
        &lt;int&gt;21&lt;/int&gt;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  &lt;string&gt;@USER_SEL(LEDGER2)&lt;/string&gt;
      &lt;/memberDefs&gt;
      &lt;symetricGroupNo&gt;
        &lt;int&gt;0&lt;/int&gt;
        &lt;int&gt;22&lt;/int&gt;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  &lt;string&gt;@USER_SEL(LEDGER2)&lt;/string&gt;
      &lt;/memberDefs&gt;
      &lt;symetricGroupNo&gt;
        &lt;int&gt;0&lt;/int&gt;
        &lt;int&gt;23&lt;/int&gt;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  &lt;string&gt;@USER_SEL(LEDGER2)&lt;/string&gt;
      &lt;/memberDefs&gt;
      &lt;symetricGroupNo&gt;
        &lt;int&gt;0&lt;/int&gt;
        &lt;int&gt;24&lt;/int&gt;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  &lt;string&gt;@USER_SEL(LEDGER2)&lt;/string&gt;
      &lt;/memberDefs&gt;
      &lt;symetricGroupNo&gt;
        &lt;int&gt;0&lt;/int&gt;
        &lt;int&gt;25&lt;/int&gt;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  &lt;string&gt;@USER_SEL(LEDGER2)&lt;/string&gt;
      &lt;/memberDefs&gt;
      &lt;symetricGroupNo&gt;
        &lt;int&gt;0&lt;/int&gt;
        &lt;int&gt;26&lt;/int&gt;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  &lt;string&gt;@USER_SEL(LEDGER2)&lt;/string&gt;
      &lt;/memberDefs&gt;
      &lt;symetricGroupNo&gt;
        &lt;int&gt;0&lt;/int&gt;
        &lt;int&gt;27&lt;/int&gt;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  &lt;string&gt;@USER_SEL(LEDGER2)&lt;/string&gt;
      &lt;/memberDefs&gt;
      &lt;symetricGroupNo&gt;
        &lt;int&gt;0&lt;/int&gt;
        &lt;int&gt;28&lt;/int&gt;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  &lt;string&gt;@USER_SEL(LEDGER2)&lt;/string&gt;
      &lt;/memberDefs&gt;
      &lt;symetricGroupNo&gt;
        &lt;int&gt;0&lt;/int&gt;
        &lt;int&gt;29&lt;/int&gt;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  &lt;string&gt;@USER_SEL(LEDGER2)&lt;/string&gt;
      &lt;/memberDefs&gt;
      &lt;symetricGroupNo&gt;
        &lt;int&gt;0&lt;/int&gt;
        &lt;int&gt;30&lt;/int&gt;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  &lt;string&gt;@USER_SEL(LEDGER2)&lt;/string&gt;
      &lt;/memberDefs&gt;
      &lt;symetricGroupNo&gt;
        &lt;int&gt;0&lt;/int&gt;
        &lt;int&gt;31&lt;/int&gt;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  &lt;string&gt;@USER_SEL(LEDGER2)&lt;/string&gt;
      &lt;/memberDefs&gt;
      &lt;symetricGroupNo&gt;
        &lt;int&gt;0&lt;/int&gt;
        &lt;int&gt;32&lt;/int&gt;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</si>
  <si>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CM Scanned Mgn &amp; Z-Matrix by Product View</t>
  </si>
  <si>
    <t>&lt;ViewSection&gt;
  &lt;name&gt;CM Scanned Mgn &amp;amp; Z-Matrix by Product View&lt;/name&gt;
  &lt;description&gt;CM Scanned Mgn &amp;amp; Z-Matrix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&lt;label&gt;CM Scanned Mgn &amp;amp; Z-Matrix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</si>
  <si>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LYR View</t>
  </si>
  <si>
    <t>&lt;ViewSection&gt;
  &lt;name&gt;Fcst Total Sales by Selected Prod Cat or SC by LYR View&lt;/name&gt;
  &lt;description&gt;Fcst 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</si>
  <si>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Fcst Total Sales by Selected Prod Cat or SC by Pd by LYR View</t>
  </si>
  <si>
    <t>&lt;ViewSection&gt;
  &lt;name&gt;Fcst Total Sales by Selected Prod Cat or SC by Pd by LYR View&lt;/name&gt;
  &lt;description&gt;Fcst 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&lt;label&gt;Fcst 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&lt;string&gt;@PLAN_VERSION.v.MFP%&lt;/string&gt;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&lt;string&gt;@PLAN_VERSION.v.MFP%&lt;/string&gt;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</si>
  <si>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Pd View RECON</t>
  </si>
  <si>
    <t>&lt;ViewSection&gt;
  &lt;name&gt;FS Sales by Dept by Store by Store Type by Pd View RECON&lt;/name&gt;
  &lt;description&gt;FS Sales by Dept by Store by Store Type by Pd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Pd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</si>
  <si>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FS Sales by Dept by Store by Store Type by Wk View RECON</t>
  </si>
  <si>
    <t>&lt;ViewSection&gt;
  &lt;name&gt;FS Sales by Dept by Store by Store Type by Wk View RECON&lt;/name&gt;
  &lt;description&gt;FS Sales by Dept by Store by Store Type by Wk View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&lt;label&gt;FS Sales by Dept by Store by Store Type by Wk View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&lt;string&gt;CORP.HIERARCHY&lt;/string&gt;
    &lt;string&gt;LEDGER.TYPE&lt;/string&gt;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&lt;string&gt;DPT.SUN&lt;/string&gt;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&lt;string&gt;DPT.PAP&lt;/string&gt;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&lt;string&gt;DPT.GRC&lt;/string&gt;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&lt;string&gt;DPT.HBC&lt;/string&gt;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&lt;string&gt;DPT.OTC&lt;/string&gt;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&lt;string&gt;DPT.COS&lt;/string&gt;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&lt;string&gt;DPT.TOB&lt;/string&gt;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&lt;string&gt;@PLAN_VERSION&lt;/string&gt;
        &lt;string&gt;FRONT.SHOP&lt;/string&gt;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&lt;string&gt;DPT.SUN&lt;/string&gt;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&lt;string&gt;DPT.PAP&lt;/string&gt;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&lt;string&gt;DPT.GRC&lt;/string&gt;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&lt;string&gt;DPT.HBC&lt;/string&gt;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&lt;string&gt;DPT.OTC&lt;/string&gt;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&lt;string&gt;DPT.COS&lt;/string&gt;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&lt;string&gt;DPT.TOB&lt;/string&gt;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&lt;string&gt;@UOW_ROOT&lt;/string&gt;
        &lt;string&gt;@PLAN_VERSION.%.TOT.FS.SALES&lt;/string&gt;
        &lt;string&gt;FRONT.SHOP&lt;/string&gt;
      &lt;/memberDefs&gt;
      &lt;symetricGroupNo&gt;
        &lt;int&gt;0&lt;/int&gt;
        &lt;int&gt;1&lt;/int&gt;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&lt;memberTagCommentEntries/&gt;
  &lt;suppressZeroSettings/&gt;
  &lt;isSuppressed&gt;false&lt;/isSuppressed&gt;
&lt;/ViewSection&gt;</t>
  </si>
  <si>
    <t>Global Merch Profit by Product by LT by Pd View</t>
  </si>
  <si>
    <t>&lt;ViewSection&gt;
  &lt;name&gt;Global Merch Profit by Product by LT by Pd View&lt;/name&gt;
  &lt;description&gt;Global Merch Profit by Product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</t>
  </si>
  <si>
    <t>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</si>
  <si>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Global Merch Profit by Product by LT View</t>
  </si>
  <si>
    <t>&lt;ViewSection&gt;
  &lt;name&gt;Global Merch Profit by Product by LT View&lt;/name&gt;
  &lt;description&gt;Global Merch Profit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&lt;label&gt;Global Merch Profit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</t>
  </si>
  <si>
    <t>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</si>
  <si>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LYR Planning Data Template by Pd View</t>
  </si>
  <si>
    <t>&lt;ViewSection&gt;
  &lt;name&gt;Merch LYR Planning Data Template by Pd View&lt;/name&gt;
  &lt;description&gt;Merch LYR Planning Data Template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LYR Planning Data Template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&lt;string&gt;M.3122&lt;/string&gt;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&lt;string&gt;FS.SLS.PROMO%&lt;/string&gt;
        &lt;string&gt;LYR.v.PYR.BP&lt;/string&gt;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&lt;string&gt;FS.SCN.MGN.TOT%&lt;/string&gt;
        &lt;string&gt;LYR.v.PYR.BP&lt;/string&gt;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&lt;string&gt;FS.SCN.MGN.PROMO%&lt;/string&gt;
        &lt;string&gt;LYR.v.PYR.BP&lt;/string&gt;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&lt;dataGlobalStyleName&gt;BP&lt;/dataGlobalStyleName&gt;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&lt;string&gt;TOT.Z.MATRIX%&lt;/string&gt;
        &lt;string&gt;LYR.v.PYR.BP&lt;/string&gt;
      &lt;/memberDefs&gt;
      &lt;symetricGroupNo&gt;
        &lt;int&gt;0&lt;/int&gt;
        &lt;int&gt;6&lt;/int&gt;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&lt;string&gt;@CHILDREN(@USER_SEL(PROD1))&lt;/string&gt;
        &lt;string&gt;PAFBLANK&lt;/string&gt;
        &lt;string&gt;PAFBLANK&lt;/string&gt;
      &lt;/memberDefs&gt;
      &lt;rowHeight&gt;9&lt;/rowHeight&gt;
      &lt;symetricGroupNo&gt;
        &lt;int&gt;0&lt;/int&gt;
        &lt;int&gt;7&lt;/int&gt;
      &lt;/symetricGroupNo&gt;
      &lt;isCompressed&gt;false&lt;/isCompressed&gt;
    &lt;/ViewTuple&gt;
  &lt;/rowTuples&gt;
  &lt;colTuples&gt;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&lt;string&gt;@ICHILDREN(Q4)&lt;/string&gt;
      &lt;/memberDefs&gt;
      &lt;isCompressed&gt;false&lt;/isCompressed&gt;
    &lt;/ViewTuple&gt;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&lt;hierarchyFormatName&gt;TimeQtr&lt;/hierarchyFormatName&gt;
  &lt;isCompressed&gt;false&lt;/isCompressed&gt;
  &lt;suppressZeroSettings/&gt;
  &lt;isSuppressed&gt;false&lt;/isSuppressed&gt;
&lt;/ViewSection&gt;</t>
  </si>
  <si>
    <t>Merch Profit by Product by LYR by Pd View</t>
  </si>
  <si>
    <t>&lt;ViewSection&gt;
  &lt;name&gt;Merch Profit by Product by LYR by Pd View&lt;/name&gt;
  &lt;description&gt;Merch Profit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</t>
  </si>
  <si>
    <t>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</t>
  </si>
  <si>
    <t>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</si>
  <si>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LYR View</t>
  </si>
  <si>
    <t>&lt;ViewSection&gt;
  &lt;name&gt;Merch Profit by Product by LYR View&lt;/name&gt;
  &lt;description&gt;Merch Profit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&lt;string&gt;@PLAN_VERSION&lt;/string&gt;
      &lt;/memberDefs&gt;
      &lt;symetricGroupNo&gt;
        &lt;int&gt;0&lt;/int&gt;
        &lt;int&gt;6&lt;/int&gt;
      &lt;/symetricGroupNo&gt;
      &lt;isCompressed&gt;fal</t>
  </si>
  <si>
    <t>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&lt;string&gt;@PLAN_VERSION.v.LYR%&lt;/string&gt;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&lt;string&gt;LYR.v.PYR%&lt;/string&gt;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&lt;string&gt;@MEMBERS(M.4145, M.4145%, M.4155, M.4155%, M.4165, M.4165%)&lt;/string&gt;
        &lt;string&gt;PYR&lt;/string&gt;
      &lt;/memberDefs&gt;
      &lt;symetricGroupNo&gt;
        &lt;int&gt;0&lt;/int&gt;
        &lt;int&gt;6&lt;/int&gt;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&lt;string&gt;@PLAN_VERSION.v.LYR%&lt;/string&gt;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&lt;string&gt;LYR.v.PYR%&lt;/string&gt;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&lt;string&gt;@MEMBERS(TOT.Z.MATRIX, TOT.Z.MATRIX%)&lt;/string&gt;
        &lt;string&gt;PYR&lt;/string&gt;
      &lt;/memberDefs&gt;
      &lt;symetricGroupNo&gt;
        &lt;int&gt;0&lt;/int&gt;
        &lt;int&gt;7&lt;/int&gt;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&lt;string&gt;@PLAN_VERSION.v.LYR%&lt;/string&gt;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&lt;string&gt;LYR.v.PYR%&lt;/string&gt;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&lt;string&gt;@MEMBERS(M.4111, M.4112, M.4113, M.4114, M.4117, M.4135)&lt;/string&gt;
        &lt;string&gt;PYR&lt;/string&gt;
      &lt;/memberDefs&gt;
      &lt;symetricGroupNo&gt;
        &lt;int&gt;0&lt;/int&gt;
        &lt;int&gt;8&lt;/int&gt;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&lt;string&gt;@PLAN_VERSION.v.LYR%&lt;/string&gt;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&lt;string&gt;LYR.v.PYR%&lt;/string&gt;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&lt;string&gt;@MEMBERS(FS.GROSS.MGN, FS.GROSS.MGN%)&lt;/string&gt;
        &lt;string&gt;PYR&lt;/string&gt;
      &lt;/memberDefs&gt;
      &lt;symetricGroupNo&gt;
        &lt;int&gt;0&lt;/int&gt;
        &lt;int&gt;9&lt;/int&gt;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&lt;string&gt;@PLAN_VERSION.v.LYR%&lt;/string&gt;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&lt;string&gt;LYR.v.PYR%&lt;/string&gt;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&lt;string&gt;@MEMBERS(FS.SUP.REV, FS.SUP.REV%)&lt;/string&gt;
        &lt;string&gt;PYR&lt;/string&gt;
      &lt;/memberDefs&gt;
      &lt;symetricGroupNo&gt;
        &lt;int&gt;0&lt;/int&gt;
        &lt;int&gt;10&lt;/int&gt;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&lt;string&gt;@PLAN_VERSION.v.LYR%&lt;/string&gt;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&lt;string&gt;LYR.v.PYR%&lt;/string&gt;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&lt;string&gt;@MEMBERS(FS.GROSS.PROFIT, FS.GROSS.PROFIT%)&lt;/string&gt;
        &lt;string&gt;PYR&lt;/string&gt;
      &lt;/memberDefs&gt;
      &lt;symetricGroupNo&gt;
        &lt;int&gt;0&lt;/int&gt;
        &lt;int&gt;11&lt;/int&gt;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&lt;string&gt;@PLAN_VERSION.v.LYR%&lt;/string&gt;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&lt;string&gt;LYR.v.PYR&lt;/string&gt;
      &lt;/memberDefs&gt;
      &lt;symetricGroupNo&gt;
        &lt;int&gt;0&lt;/int&gt;
        &lt;int&gt;12&lt;/int&gt;
      &lt;/symetricGroupN</t>
  </si>
  <si>
    <t>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&lt;string&gt;LYR.v.PYR%&lt;/string&gt;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&lt;string&gt;@MEMBERS(M.7178, M.7178%)&lt;/string&gt;
        &lt;string&gt;PYR&lt;/string&gt;
      &lt;/memberDefs&gt;
      &lt;symetricGroupNo&gt;
        &lt;int&gt;0&lt;/int&gt;
        &lt;int&gt;12&lt;/int&gt;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&lt;string&gt;@PLAN_VERSION.v.LYR%&lt;/string&gt;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&lt;string&gt;LYR.v.PYR%&lt;/string&gt;
      &lt;/memberDefs&gt;
      &lt;symetricGroupNo&gt;
        &lt;int&gt;0&lt;/int&gt;
        &lt;int&gt;13&lt;/int&gt;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&lt;string&gt;@MEMBERS(FS.MERCH.PROFIT, FS.MERCH.PROFIT%)&lt;/string&gt;
        &lt;string&gt;PYR&lt;/string&gt;
      &lt;/memberDefs&gt;
      &lt;symetricGroupNo&gt;
        &lt;int&gt;0&lt;/int&gt;
        &lt;int&gt;13&lt;/int&gt;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</si>
  <si>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by Pd View</t>
  </si>
  <si>
    <t>&lt;ViewSection&gt;
  &lt;name&gt;Merch Profit by Product by Pd View&lt;/name&gt;
  &lt;description&gt;Merch Profit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</t>
  </si>
  <si>
    <t>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</si>
  <si>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Merch Profit by Product View</t>
  </si>
  <si>
    <t>&lt;ViewSection&gt;
  &lt;name&gt;Merch Profit by Product View&lt;/name&gt;
  &lt;description&gt;Merch Profit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&lt;label&gt;Merch Profit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&lt;string&gt;FS.POS.COST.PROMO%&lt;/string&gt;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&lt;string&gt;M.4281%&lt;/string&gt;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&lt;string&gt;FS.NET.SCN.MGN.PROMO%&lt;/string&gt;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&lt;string&gt;M.4111&lt;/string&gt;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&lt;string&gt;M.4113&lt;/string&gt;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&lt;string&gt;M.4114&lt;/string&gt;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&lt;string&gt;M.4117&lt;/string&gt;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&lt;string&gt;M.4135&lt;/string&gt;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&lt;string&gt;FS.GROSS.MGN%&lt;/string&gt;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&lt;string&gt;FS.SUP.REV%&lt;/string&gt;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&lt;string&gt;FS.GROSS.PROFIT%&lt;/string&gt;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&lt;string&gt;M.7178%&lt;/string&gt;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&lt;string&gt;FS.MERCH.PROFIT%&lt;/string&gt;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</t>
  </si>
  <si>
    <t>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</si>
  <si>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Pd RECON</t>
  </si>
  <si>
    <t>&lt;ViewSection&gt;
  &lt;name&gt;Mer - FS Margin by Dept by Pd RECON&lt;/name&gt;
  &lt;description&gt;Mer - FS Margin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</si>
  <si>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Margin by Dept by Wk RECON</t>
  </si>
  <si>
    <t>&lt;ViewSection&gt;
  &lt;name&gt;Mer - FS Margin by Dept by Wk RECON&lt;/name&gt;
  &lt;description&gt;Mer - FS Margin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Margin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&lt;string&gt;M.4122%&lt;/string&gt;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&lt;string&gt;M.4281&lt;/string&gt;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&lt;string&gt;FS.NET.SCN.MGN.TOT&lt;/string&gt;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&lt;string&gt;M.4122%&lt;/string&gt;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&lt;string&gt;M.4281&lt;/string&gt;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&lt;string&gt;FS.NET.SCN.MGN.TOT&lt;/string&gt;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</si>
  <si>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Pd RECON</t>
  </si>
  <si>
    <t>&lt;ViewSection&gt;
  &lt;name&gt;Mer - FS RTV/Inv Adj by Pd RECON&lt;/name&gt;
  &lt;description&gt;Mer - FS RTV/Inv Adj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</si>
  <si>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RTV/Inv Adj by Wk RECON</t>
  </si>
  <si>
    <t>&lt;ViewSection&gt;
  &lt;name&gt;Mer - FS RTV/Inv Adj by Wk RECON&lt;/name&gt;
  &lt;description&gt;Mer - FS RTV/Inv Adj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RTV/Inv Adj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@PRODUCT.HIERARCHY&lt;/label&gt;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&lt;string&gt;M.4111&lt;/string&gt;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&lt;string&gt;M.4112&lt;/string&gt;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&lt;string&gt;M.4113&lt;/string&gt;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&lt;string&gt;M.4114&lt;/string&gt;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&lt;string&gt;M.4117&lt;/string&gt;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&lt;string&gt;M.4135&lt;/string&gt;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&lt;axis&gt;PRODUCT.HIERARCHY&lt;/axis&gt;
      &lt;member&gt;DPT.GM.OTHER&lt;/member&gt;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</si>
  <si>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- Comp Stores</t>
  </si>
  <si>
    <t>&lt;ViewSection&gt;
  &lt;name&gt;Mer - FS Sales by Dept by Pd - Comp Stores&lt;/name&gt;
  &lt;description&gt;Mer - FS Sales by Dept by Pd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Period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</si>
  <si>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Pd RECON</t>
  </si>
  <si>
    <t>&lt;ViewSection&gt;
  &lt;name&gt;Mer - FS Sales by Dept by Pd RECON&lt;/name&gt;
  &lt;description&gt;Mer - FS Sales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Pd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</si>
  <si>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- Comp Stores</t>
  </si>
  <si>
    <t>&lt;ViewSection&gt;
  &lt;name&gt;Mer - FS Sales by Dept by Wk - Comp Stores&lt;/name&gt;
  &lt;description&gt;Mer - FS Sales by Dept by Wk - Comp Stores&lt;/description&gt;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&lt;label&gt;Front Store Comp Store Sales by Dept by Week for Planning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</si>
  <si>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Sales by Dept by Wk RECON</t>
  </si>
  <si>
    <t>&lt;ViewSection&gt;
  &lt;name&gt;Mer - FS Sales by Dept by Wk RECON&lt;/name&gt;
  &lt;description&gt;Mer - FS Sales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Sales by Dept by Wk RECON&lt;/label&gt;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&lt;string&gt;DPT.SUN&lt;/string&gt;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&lt;string&gt;DPT.PAP&lt;/string&gt;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&lt;string&gt;DPT.CON&lt;/string&gt;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&lt;string&gt;DPT.GRC&lt;/string&gt;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&lt;string&gt;DPT.HBC&lt;/string&gt;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&lt;string&gt;DPT.OTC&lt;/string&gt;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&lt;string&gt;DPT.GM.OTHER&lt;/string&gt;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&lt;string&gt;DPT.COS&lt;/string&gt;
      &lt;/memberDefs&gt;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&lt;string&gt;DPT.TOB&lt;/string&gt;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</si>
  <si>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Pd RECON</t>
  </si>
  <si>
    <t>&lt;ViewSection&gt;
  &lt;name&gt;Mer - FS Z-Matrix by Dept by Pd RECON&lt;/name&gt;
  &lt;description&gt;Mer - FS Z-Matrix by Dept by Pd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Pd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</si>
  <si>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Mer - FS Z-Matrix by Dept by Wk RECON</t>
  </si>
  <si>
    <t>&lt;ViewSection&gt;
  &lt;name&gt;Mer - FS Z-Matrix by Dept by Wk RECON&lt;/name&gt;
  &lt;description&gt;Mer - FS Z-Matrix by Dept by Wk RECON&lt;/description&gt;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&lt;label&gt;Mer - FS Z-Matrix by Dept by Wk RECON&lt;/label&gt;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&lt;string&gt;FRONT.SHOP&lt;/string&gt;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&lt;string&gt;M.4145%&lt;/string&gt;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&lt;string&gt;M.4155%&lt;/string&gt;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&lt;string&gt;M.4165%&lt;/string&gt;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&lt;string&gt;FRONT.SHOP&lt;/string&gt;
        &lt;string&gt;TOT.Z.MATRIX&lt;/string&gt;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&lt;plannable&gt;false&lt;/plannable&gt;
      &lt;parentFirst&gt;false&lt;/parentFirst&gt;
      &lt;axis&gt;0&lt;/axis&gt;
      &lt;memberDefs&gt;
        &lt;string&gt;@MEMBERS(DPT.SUN, DPT.PAP, DPT.CON, DPT.GRC, DPT.HBC, DPT.OTC, DPT.GM.OTHER, DPT.COS, DPT.TOB)&lt;/string&gt;
        &lt;string&gt;M.3122&lt;/string&gt;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&lt;string&gt;M.4145%&lt;/string&gt;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&lt;string&gt;M.4155%&lt;/string&gt;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&lt;string&gt;M.4165%&lt;/string&gt;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&lt;string&gt;TOT.Z.MATRIX%&lt;/string&gt;
      &lt;/memberDefs&gt;
      &lt;symetricGroupNo&gt;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&lt;string&gt;@MEMBERS(DPT.SUN, DPT.PAP, DPT.CON, DPT.GRC, DPT.HBC, DPT.OTC, DPT.GM.OTHER, DPT.COS, DPT.TOB)&lt;/string&gt;
        &lt;string&gt;TOT.Z.MATRIX&lt;/string&gt;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</si>
  <si>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by Pd View</t>
  </si>
  <si>
    <t>&lt;ViewSection&gt;
  &lt;name&gt;MF-Selected Measure by Sub-Cat by LT by Pd View&lt;/name&gt;
  &lt;description&gt;MF-Selected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</si>
  <si>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MF-Selected Measure by Sub-Cat by LT View</t>
  </si>
  <si>
    <t>&lt;ViewSection&gt;
  &lt;name&gt;MF-Selected Measure by Sub-Cat by LT View&lt;/name&gt;
  &lt;description&gt;MF-Selected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&lt;string&gt;MF.v.MWF%&lt;/string&gt;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&lt;string&gt;MF.v.MWF%&lt;/string&gt;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</si>
  <si>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by Pd View</t>
  </si>
  <si>
    <t>&lt;ViewSection&gt;
  &lt;name&gt;MP-Selected Measure by Sub-Cat by LT by Pd View&lt;/name&gt;
  &lt;description&gt;MP-Selected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</si>
  <si>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MP-Selected Measure by Sub-Cat by LT View</t>
  </si>
  <si>
    <t>&lt;ViewSection&gt;
  &lt;name&gt;MP-Selected Measure by Sub-Cat by LT View&lt;/name&gt;
  &lt;description&gt;MP-Selected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&lt;string&gt;MP.v.MWP%&lt;/string&gt;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&lt;string&gt;MP.v.MWP%&lt;/string&gt;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</si>
  <si>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by Pd View</t>
  </si>
  <si>
    <t>&lt;ViewSection&gt;
  &lt;name&gt;MWF-Selected Measure by Sub-Cat by LT by Pd View&lt;/name&gt;
  &lt;description&gt;MWF-Selected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</si>
  <si>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MWF-Selected Measure by Sub-Cat by LT View</t>
  </si>
  <si>
    <t>&lt;ViewSection&gt;
  &lt;name&gt;MWF-Selected Measure by Sub-Cat by LT View&lt;/name&gt;
  &lt;description&gt;MWF-Selected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&lt;label&gt;MWF-Selected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&lt;string&gt;MWF.v.CMSF%&lt;/string&gt;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&lt;string&gt;MWF.v.MF%&lt;/string&gt;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&lt;string&gt;MWF.v.CMSF%&lt;/string&gt;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&lt;string&gt;MWF.v.MF%&lt;/string&gt;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</si>
  <si>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by Pd View</t>
  </si>
  <si>
    <t>&lt;ViewSection&gt;
  &lt;name&gt;MWP-Selected Measure by Sub-Cat by LT by Pd View&lt;/name&gt;
  &lt;description&gt;MWP-Selected Measure by Sub-Cat by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</si>
  <si>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MWP-Selected Measure by Sub-Cat by LT View</t>
  </si>
  <si>
    <t>&lt;ViewSection&gt;
  &lt;name&gt;MWP-Selected Measure by Sub-Cat by LT View&lt;/name&gt;
  &lt;description&gt;MWP-Selected Measure by Sub-Cat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&lt;label&gt;MWP-Selected Measure by Sub-Cat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&lt;string&gt;MWP.v.CMSP%&lt;/string&gt;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&lt;string&gt;MWP.v.MP%&lt;/string&gt;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&lt;string&gt;MWP.v.CMSP%&lt;/string&gt;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&lt;string&gt;MWP.v.MP%&lt;/string&gt;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</si>
  <si>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Rui 1 Net Scanned Margin by Product by LT View</t>
  </si>
  <si>
    <t>&lt;ViewSection&gt;
  &lt;name&gt;Rui 1 Net Scanned Margin by Product by LT View&lt;/name&gt;
  &lt;description&gt;Rui 1 Net Scanned Margin by Product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&lt;label&gt;Rui 1 Net Scanned Margin by Product by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&lt;string&gt;@MEMBERS(FS.SLS.REG, FS.SLS.REG%, FS.SLS.PROMO, FS.SLS.PROMO%)&lt;/string&gt;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&lt;string&gt;@PLAN_VERSION.v.LYR%&lt;/string&gt;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  &lt;string&gt;LYR.v.PYR%&lt;/string&gt;
      &lt;/memberDefs&gt;
      &lt;symetricGroupNo&gt;
        &lt;int&gt;0&lt;/int&gt;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&lt;string&gt;@PLAN_VERSION.v.LYR%&lt;/string&gt;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&lt;string&gt;@MEMBERS(FS.POS.COST.REG, FS.POS.COST.REG%, FS.SCN.MGN.REG, FS.SCN.MGN.REG%, FS.POS.COST.PROMO, FS.POS.COST.PROMO%, M.4222, M.4222%, FS.SCN.MGN.PROMO, FS.SCN.MGN.PROMO%)&lt;/string&gt;
        &lt;string&gt;LYR.v.PYR%&lt;/string&gt;
      &lt;/memberDefs&gt;
      &lt;symetricGroupNo&gt;
        &lt;int&gt;0&lt;/int&gt;
        &lt;int&gt;2&lt;/int&gt;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&lt;string&gt;@PLAN_VERSION.v.LYR%&lt;/string&gt;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&lt;string&gt;@MEMBERS(FS.SCN.MGN.TOT, FS.SCN.MGN.TOT%, M.4122, M.4122%)&lt;/string&gt;
        &lt;string&gt;LYR.v.PYR%&lt;/string&gt;
      &lt;/memberDefs&gt;
      &lt;symetricGroupNo&gt;
        &lt;int&gt;0&lt;/int&gt;
        &lt;int&gt;3&lt;/int&gt;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&lt;string&gt;@PLAN_VERSION.v.LYR%&lt;/string&gt;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&lt;string&gt;@MEMBERS(M.4281, M.4281%)&lt;/string&gt;
        &lt;string&gt;LYR.v.PYR%&lt;/string&gt;
      &lt;/memberDefs&gt;
      &lt;symetricGroupNo&gt;
        &lt;int&gt;0&lt;/int&gt;
        &lt;int&gt;4&lt;/int&gt;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&lt;string&gt;@PLAN_VERSION.v.LYR%&lt;/string&gt;
      &lt;/memberDefs&gt;
      &lt;symetricGroupNo&gt;
        &lt;int&gt;0&lt;/int&gt;
        &lt;int&gt;5&lt;/int&gt;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&lt;string&gt;@MEMBERS(FS.NET.SCN.MGN.PROMO, FS.NET.SCN.MGN.PROMO%, FS.NET.SCN.MGN.TOT, FS.NET.SCN.MGN.TOT%)&lt;/string&gt;
        &lt;string&gt;LYR.v.PYR%&lt;/string&gt;
      &lt;/memberDefs&gt;
      &lt;symetricGroupNo&gt;
        &lt;int&gt;0&lt;/int&gt;
        &lt;int&gt;5&lt;/int&gt;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</t>
  </si>
  <si>
    <t>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</si>
  <si>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by Pd View</t>
  </si>
  <si>
    <t>&lt;ViewSection&gt;
  &lt;name&gt;Sales by Product by LYR LT by Pd View&lt;/name&gt;
  &lt;description&gt;Sales by Product by LYR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</si>
  <si>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LYR LT View</t>
  </si>
  <si>
    <t>&lt;ViewSection&gt;
  &lt;name&gt;Sales by Product by LYR LT View&lt;/name&gt;
  &lt;description&gt;Sales by Product by LYR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LYR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</si>
  <si>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by Pd View</t>
  </si>
  <si>
    <t>&lt;ViewSection&gt;
  &lt;name&gt;Sales by Product by MFP LT by Pd View&lt;/name&gt;
  &lt;description&gt;Sales by Product by MFP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</si>
  <si>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MFP LT View</t>
  </si>
  <si>
    <t>&lt;ViewSection&gt;
  &lt;name&gt;Sales by Product by MFP LT View&lt;/name&gt;
  &lt;description&gt;Sales by Product by MFP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MFP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&lt;string&gt;@PLAN_VERSION.v.MFP%&lt;/string&gt;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</si>
  <si>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Pd View</t>
  </si>
  <si>
    <t>&lt;ViewSection&gt;
  &lt;name&gt;Sales by Product by Pd View&lt;/name&gt;
  &lt;description&gt;Sales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</si>
  <si>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by Pd View</t>
  </si>
  <si>
    <t>&lt;ViewSection&gt;
  &lt;name&gt;Sales by Product by PYR LT by Pd View&lt;/name&gt;
  &lt;description&gt;Sales by Product by PYR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</si>
  <si>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by PYR LT View</t>
  </si>
  <si>
    <t>&lt;ViewSection&gt;
  &lt;name&gt;Sales by Product by PYR LT View&lt;/name&gt;
  &lt;description&gt;Sales by Product by PYR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by PYR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&lt;string&gt;@MEMBERS(M.3122, FS.SLS.REG%, FS.SLS.REG, FS.SLS.PROMO%, FS.SLS.PROMO)&lt;/string&gt;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</si>
  <si>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Sales by Product View</t>
  </si>
  <si>
    <t>&lt;ViewSection&gt;
  &lt;name&gt;Sales by Product View&lt;/name&gt;
  &lt;description&gt;Sales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&lt;label&gt;Sales by Product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&lt;string&gt;M.3122&lt;/string&gt;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&lt;string&gt;FS.SLS.REG&lt;/string&gt;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&lt;string&gt;FS.SLS.PROMO%&lt;/string&gt;
      &lt;/memberDefs&gt;
      &lt;symetricGroupNo&gt;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&lt;string&gt;FS.SLS.PROMO&lt;/string&gt;
      &lt;/memberDefs&gt;
      &lt;symetricGroupNo&gt;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</si>
  <si>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by Pd View</t>
  </si>
  <si>
    <t>&lt;ViewSection&gt;
  &lt;name&gt;Scanned Mgn by Product by LYR by Pd View&lt;/name&gt;
  &lt;description&gt;Scanned Mgn by Product by LYR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</si>
  <si>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Scanned Mgn by Product by LYR View</t>
  </si>
  <si>
    <t>&lt;ViewSection&gt;
  &lt;name&gt;Scanned Mgn by Product by LYR View&lt;/name&gt;
  &lt;description&gt;Scanned Mgn by Product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&lt;label&gt;Scanned Mgn by Product by LYR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&lt;string&gt;@PLAN_VERSION.v.LYR%&lt;/string&gt;
      &lt;/memberDefs&gt;
      &lt;symetricGroupNo&gt;
        &lt;int&gt;2&lt;/int&gt;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&lt;string&gt;@MEMBERS(M.3122, FS.SLS.REG, FS.SLS.PROMO, FS.SLS.PROMO%, FS.SCN.MGN.REG%, FS.SCN.MGN.PROMO%, M.4222, M.4222%, FS.SCN.MGN.TOT, FS.SCN.MGN.TOT%, M.4281, M.4281%, FS.NET.SCN.MGN.TOT, FS.NET.SCN.MGN.TOT%)&lt;/string&gt;
        &lt;string&gt;LYR.v.PYR%&lt;/string&gt;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</si>
  <si>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Seasonality Weekly Adjustment View</t>
  </si>
  <si>
    <t>&lt;ViewSection&gt;
  &lt;name&gt;Seasonality Weekly Adjustment View&lt;/name&gt;
  &lt;description&gt;Seasonality Weekly Adjustment View&lt;/description&gt;
  &lt;primaryFormattingAxis&gt;1&lt;/primaryFormattingAxis&gt;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&lt;label&gt;Seasonality Weekly Adjustment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@MEASURE&lt;/label&gt;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&lt;string&gt;TIME&lt;/string&gt;
  &lt;/rowAxisDims&gt;
  &lt;colAxisDims&gt;
    &lt;string&gt;LEDGER.TYPE&lt;/string&gt;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&lt;string&gt;TOTAL.YEAR&lt;/string&gt;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&lt;string&gt;@LEVEL(TOTAL.YEAR, 0)&lt;/string&gt;
      &lt;/memberDefs&gt;
      &lt;isCompressed&gt;false&lt;/isCompressed&gt;
    &lt;/ViewTuple&gt;
  &lt;/rowTuples&gt;
  &lt;colTuples&gt;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&lt;string&gt;@PLAN_VERSION&lt;/string&gt;
      &lt;/memberDefs&gt;
      &lt;columnWidth&gt;21&lt;/columnWidth&gt;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&lt;string&gt;@PLAN_VERSION.%.TOTAL.YEAR&lt;/string&gt;
      &lt;/memberDefs&gt;
      &lt;columnWidth&gt;19&lt;/columnWidth&gt;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&lt;memberTag&gt;true&lt;/memberTag&gt;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&lt;string&gt;LY_Time_Desc&lt;/string&gt;
      &lt;/memberDefs&gt;
      &lt;columnWidth&gt;40&lt;/columnWidth&gt;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&lt;string&gt;LYR.%.TOTAL.YEAR&lt;/string&gt;
      &lt;/memberDefs&gt;
      &lt;columnWidth&gt;16&lt;/columnWidth&gt;
      &lt;isCompressed&gt;false&lt;/isCompressed&gt;
    &lt;/ViewTuple&gt;
    &lt;ViewTuple&gt;
      &lt;memberTag&gt;false&lt;/memberTag&gt;
      &lt;dataBorder&gt;
        &lt;border&gt;6&lt;/border&gt;
      &lt;/dataBorder&gt;
      &lt;headerBorder&gt;
        &lt;border&gt;0&lt;/border&gt;
      &lt;/headerBorder&gt;
      &lt;parentFirst&gt;false&lt;/parentFirst&gt;
      &lt;axis&gt;1&lt;/axis&gt;
      &lt;memberDefs&gt;
        &lt;string&gt;PAFBLANK&lt;/string&gt;
      &lt;/memberDefs&gt;
      &lt;columnWidth&gt;1&lt;/columnWidth&gt;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&lt;string&gt;@PLAN_VERSION.v.LYR&lt;/string&gt;
      &lt;/memberDefs&gt;
      &lt;columnWidth&gt;13&lt;/columnWidth&gt;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&lt;string&gt;@PLAN_VERSION.v.LYR%&lt;/string&gt;
      &lt;/memberDefs&gt;
      &lt;columnWidth&gt;15&lt;/columnWidth&gt;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&lt;axis&gt;PRODUCT.HIERARCHY&lt;/axis&gt;
      &lt;member&gt;@USER_SEL(PROD1)&lt;/member&gt;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</si>
  <si>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by Pd View</t>
  </si>
  <si>
    <t>&lt;ViewSection&gt;
  &lt;name&gt;Selected Measures by Product by Selected LT by Pd View&lt;/name&gt;
  &lt;description&gt;Selected Measures by Product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</si>
  <si>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Product by Selected LT View</t>
  </si>
  <si>
    <t>&lt;ViewSection&gt;
  &lt;name&gt;Selected Measures by Product by Selected LT View&lt;/name&gt;
  &lt;description&gt;Selected Measures by Product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Product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</si>
  <si>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by Pd View</t>
  </si>
  <si>
    <t>&lt;ViewSection&gt;
  &lt;name&gt;Selected Measures by Sub-Cat by Selected LT by Pd View&lt;/name&gt;
  &lt;description&gt;Selected Measures by Sub-Cat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</si>
  <si>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Measures by Sub-Cat by Selected LT View</t>
  </si>
  <si>
    <t>&lt;ViewSection&gt;
  &lt;name&gt;Selected Measures by Sub-Cat by Selected LT View&lt;/name&gt;
  &lt;description&gt;Selected Measures by Sub-Cat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Measures by Sub-Cat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&lt;string&gt;MEASURE&lt;/string&gt;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&lt;string&gt;@USER_SEL(PROD1)&lt;/string&gt;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&lt;string&gt;@USER_SEL(MEASURE2)&lt;/string&gt;
        &lt;string&gt;@CHILDREN(@USER_SEL(PROD1))&lt;/string&gt;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</si>
  <si>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by Pd View</t>
  </si>
  <si>
    <t>&lt;ViewSection&gt;
  &lt;name&gt;Selected Measure by CM by Pd View&lt;/name&gt;
  &lt;description&gt;Selected Measure by CM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</si>
  <si>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CM View</t>
  </si>
  <si>
    <t>&lt;ViewSection&gt;
  &lt;name&gt;Selected Measure by CM View&lt;/name&gt;
  &lt;description&gt;Selected Measure by CM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CM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</si>
  <si>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by Pd View</t>
  </si>
  <si>
    <t>&lt;ViewSection&gt;
  &lt;name&gt;Selected Measure by Product by Pd View&lt;/name&gt;
  &lt;description&gt;Selected Measure by Product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</si>
  <si>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Product View</t>
  </si>
  <si>
    <t>&lt;ViewSection&gt;
  &lt;name&gt;Selected Measure by Product View&lt;/name&gt;
  &lt;description&gt;Selected Measure by Product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Product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</si>
  <si>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View</t>
  </si>
  <si>
    <t>&lt;ViewSection&gt;
  &lt;name&gt;Selected Measure by Sub-Cat by Pd View&lt;/name&gt;
  &lt;description&gt;Selected Measure by Sub-Cat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</si>
  <si>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by Pd Wk by LT View</t>
  </si>
  <si>
    <t>&lt;ViewSection&gt;
  &lt;name&gt;Selected Measure by Sub-Cat by Pd Wk by LT View&lt;/name&gt;
  &lt;description&gt;Selected Measure by Sub-Cat by Pd Wk by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by Pd Wk by LT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&lt;string&gt;@DESC(Q1)&lt;/string&gt;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&lt;string&gt;@DESC(Q2)&lt;/string&gt;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&lt;string&gt;@DESC(Q3)&lt;/string&gt;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&lt;string&gt;@DESC(Q4)&lt;/string&gt;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</si>
  <si>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Measure by Sub-Cat View</t>
  </si>
  <si>
    <t>&lt;ViewSection&gt;
  &lt;name&gt;Selected Measure by Sub-Cat View&lt;/name&gt;
  &lt;description&gt;Selected Measure by Sub-Cat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Measure by Sub-Cat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@LEDGER.TYPE&lt;/label&gt;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&lt;/memberDefs&gt;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&lt;/memberDefs&gt;
      &lt;rowHeight&gt;3&lt;/rowHeight&gt;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&lt;string&gt;@LEVEL(@USER_SEL(PROD1), 0)&lt;/string&gt;
      &lt;/memberDefs&gt;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&lt;axis&gt;LEDGER.TYPE&lt;/axis&gt;
      &lt;member&gt;@PLAN_VERSION&lt;/member&gt;
    &lt;/PageTuple&gt;
    &lt;PageTuple&gt;
      &lt;axis&gt;MEASURE&lt;/axis&gt;
      &lt;member&gt;@USER_SEL(MEASURE1)&lt;/member&gt;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</si>
  <si>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by Pd View</t>
  </si>
  <si>
    <t>&lt;ViewSection&gt;
  &lt;name&gt;Selected Product by Measures by Selected LT by Pd View&lt;/name&gt;
  &lt;description&gt;Selected Product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</si>
  <si>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Product by Measures by Selected LT View</t>
  </si>
  <si>
    <t>&lt;ViewSection&gt;
  &lt;name&gt;Selected Product by Measures by Selected LT View&lt;/name&gt;
  &lt;description&gt;Selected Product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Product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&lt;string&gt;@USER_SEL(PROD2)&lt;/string&gt;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</si>
  <si>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by Pd View</t>
  </si>
  <si>
    <t>&lt;ViewSection&gt;
  &lt;name&gt;Selected Sub-Cat by Measures by Selected LT by Pd View&lt;/name&gt;
  &lt;description&gt;Selected Sub-Cat by Measures by Selected LT by Pd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by Pd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</si>
  <si>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Selected Sub-Cat by Measures by Selected LT View</t>
  </si>
  <si>
    <t>&lt;ViewSection&gt;
  &lt;name&gt;Selected Sub-Cat by Measures by Selected LT View&lt;/name&gt;
  &lt;description&gt;Selected Sub-Cat by Measures by Selected LT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&lt;label&gt;Selected Sub-Cat by Measures by Selected LT View&lt;/label&gt;
      &lt;globalStyleName&gt;Title 12pt&lt;/globalStyleName&gt;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&lt;string&gt;MEASURE&lt;/string&gt;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&lt;string&gt;@USER_SEL(MEASURE2)&lt;/string&gt;
        &lt;string&gt;@USER_SEL(LEDGER2)&lt;/string&gt;
      &lt;/memberDefs&gt;
      &lt;symetricGroupNo&gt;
        &lt;int&gt;0&lt;/int&gt;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  &lt;string&gt;PAFBLANK&lt;/string&gt;
      &lt;/memberDefs&gt;
      &lt;rowHeight&gt;3&lt;/rowHeight&gt;
      &lt;symetricGroupNo&gt;
        &lt;int&gt;1&lt;/int&gt;
        &lt;int&gt;0&lt;/int&gt;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&lt;string&gt;@USER_SEL(MEASURE2)&lt;/string&gt;
        &lt;string&gt;@USER_SEL(LEDGER2)&lt;/string&gt;
      &lt;/memberDefs&gt;
      &lt;symetricGroupNo&gt;
        &lt;int&gt;2&lt;/int&gt;
        &lt;int&gt;0&lt;/int&gt;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</si>
  <si>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LYR View</t>
  </si>
  <si>
    <t>&lt;ViewSection&gt;
  &lt;name&gt;Total Sales by Selected Prod Cat or SC by LYR View&lt;/name&gt;
  &lt;description&gt;Total Sales by Selected Prod Cat or SC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</si>
  <si>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LYR View</t>
  </si>
  <si>
    <t>&lt;ViewSection&gt;
  &lt;name&gt;Total Sales by Selected Prod Cat or SC by Pd by LYR View&lt;/name&gt;
  &lt;description&gt;Total Sales by Selected Prod Cat or SC by Pd by LYR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LYR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&lt;string&gt;@PLAN_VERSION.v.LYR%&lt;/string&gt;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&lt;string&gt;@PLAN_VERSION.v.LYR%&lt;/string&gt;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</si>
  <si>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Pd by PYR View</t>
  </si>
  <si>
    <t>&lt;ViewSection&gt;
  &lt;name&gt;Total Sales by Selected Prod Cat or SC by Pd by PYR View&lt;/name&gt;
  &lt;description&gt;Total Sales by Selected Prod Cat or SC by Pd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Pd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1)&lt;/string&gt;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</si>
  <si>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Total Sales by Selected Prod Cat or SC by PYR View</t>
  </si>
  <si>
    <t>&lt;ViewSection&gt;
  &lt;name&gt;Total Sales by Selected Prod Cat or SC by PYR View&lt;/name&gt;
  &lt;description&gt;Total Sales by Selected Prod Cat or SC by PYR View&lt;/description&gt;
  &lt;primaryFormattingAxis&gt;0&lt;/primaryFormattingAxis&gt;
  &lt;readOnly&gt;false&lt;/readOnly&gt;
  &lt;managed&gt;false&lt;/managed&gt;
  &lt;isEmpty&gt;false&lt;/isEmpty&gt;
  &lt;topOffset&gt;0&lt;/topOffset&gt;
  &lt;leftOffset&gt;0&lt;/leftOffset&gt;
  &lt;scaleUnit&gt;CELL&lt;/scaleUnit&gt;
  &lt;pafViewHeaders&gt;
    &lt;ViewHeader&gt;
      &lt;label&gt;Total Sales by Selected Prod Cat or SC by PYR View&lt;/label&gt;
      &lt;globalStyleName&gt;Title 12pt&lt;/globalStyleName&gt;
    &lt;/ViewHeader&gt;
    &lt;ViewHeader&gt;
      &lt;label&gt;For @MEASURE&lt;/label&gt;
      &lt;globalStyleName&gt;Title 10pt&lt;/globalStyleName&gt;
    &lt;/ViewHeader&gt;
    &lt;ViewHeader&gt;
      &lt;label&gt;For @CORP.HIERARCHY&lt;/label&gt;
      &lt;globalStyleName&gt;Title 10pt&lt;/globalStyleName&gt;
    &lt;/ViewHeader&gt;
    &lt;ViewHeader&gt;
      &lt;label&gt;For @YEAR Planning&lt;/label&gt;
      &lt;globalStyleName&gt;Title 10pt&lt;/globalStyleName&gt;
    &lt;/ViewHeader&gt;
  &lt;/pafViewHeaders&gt;
  &lt;rowAxisDims&gt;
    &lt;string&gt;PRODUCT.HIERARCHY&lt;/string&gt;
    &lt;string&gt;LEDGER.TYPE&lt;/string&gt;
  &lt;/rowAxisDims&gt;
  &lt;colAxisDims&gt;
    &lt;string&gt;TIME&lt;/string&gt;
  &lt;/colAxisDims&gt;
  &lt;rowTuples&gt;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&lt;string&gt;@PLAN_VERSION&lt;/string&gt;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&lt;string&gt;LYR.v.PYR%&lt;/string&gt;
      &lt;/memberDefs&gt;
      &lt;symetricGroupNo&gt;
        &lt;int&gt;0&lt;/int&gt;
      &lt;/symetricGroupNo&gt;
      &lt;isCompressed&gt;false&lt;/isCompressed&gt;
    &lt;/ViewTuple&gt;
    &lt;ViewTuple&gt;
      &lt;dataGlobalStyleName&gt;Data Bold&lt;/dataGlobalStyleName&gt;
      &lt;headerGlobalStyleName&gt;Header Left Bold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&lt;string&gt;@USER_SEL(PROD1)&lt;/string&gt;
        &lt;string&gt;PYR&lt;/string&gt;
      &lt;/memberDefs&gt;
      &lt;symetricGroupNo&gt;
        &lt;int&gt;0&lt;/int&gt;
      &lt;/symetricGroupNo&gt;
      &lt;isCompressed&gt;false&lt;/isCompressed&gt;
    &lt;/ViewTuple&gt;
    &lt;ViewTuple&gt;
      &lt;memberTag&gt;false&lt;/memberTag&gt;
      &lt;dataBorder&gt;
        &lt;border&gt;0&lt;/border&gt;
      &lt;/dataBorder&gt;
      &lt;headerBorder&gt;
        &lt;border&gt;0&lt;/border&gt;
      &lt;/headerBorder&gt;
      &lt;parentFirst&gt;false&lt;/parentFirst&gt;
      &lt;axis&gt;0&lt;/axis&gt;
      &lt;memberDefs&gt;
        &lt;string&gt;PAFBLANK&lt;/string&gt;
        &lt;string&gt;PAFBLANK&lt;/string&gt;
      &lt;/memberDefs&gt;
      &lt;rowHeight&gt;3&lt;/rowHeight&gt;
      &lt;symetricGroupNo&gt;
        &lt;int&gt;1&lt;/int&gt;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&lt;string&gt;@PLAN_VERSION&lt;/string&gt;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&lt;string&gt;LYR.v.PYR%&lt;/string&gt;
      &lt;/memberDefs&gt;
      &lt;symetricGroupNo&gt;
        &lt;int&gt;2&lt;/int&gt;
      &lt;/symetricGroupNo&gt;
      &lt;isCompressed&gt;false&lt;/isCompressed&gt;
    &lt;/ViewTuple&gt;
    &lt;ViewTuple&gt;
      &lt;dataGlobalStyleName&gt;Data&lt;/dataGlobalStyleName&gt;
      &lt;headerGlobalStyleName&gt;Header Left 10pt&lt;/headerGlobalStyleName&gt;
      &lt;memberTag&gt;false&lt;/memberTag&gt;
      &lt;dataBorder&gt;
        &lt;border&gt;32&lt;/border&gt;
      &lt;/dataBorder&gt;
      &lt;headerBorder&gt;
        &lt;border&gt;32&lt;/border&gt;
      &lt;/headerBorder&gt;
      &lt;parentFirst&gt;false&lt;/parentFirst&gt;
      &lt;axis&gt;0&lt;/axis&gt;
      &lt;memberDefs&gt;
        &lt;string&gt;@CHILDREN(@USER_SEL(PROD1))&lt;/string&gt;
        &lt;string&gt;PYR&lt;/string&gt;
      &lt;/memberDefs&gt;
      &lt;symetricGroupNo&gt;
        &lt;int&gt;2&lt;/int&gt;
      &lt;/symetricGroupNo&gt;
      &lt;isCompressed&gt;false&lt;/isCompressed&gt;
    &lt;/ViewTuple&gt;
  &lt;/rowTuples&gt;
  &lt;colTuples&gt;
    &lt;ViewTuple&gt;
      &lt;dataGlobalStyleName&gt;Data Bold&lt;/dataGlobalStyleName&gt;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&lt;parentFirst&gt;false&lt;/parentFirst&gt;
      &lt;axis&gt;1&lt;/axis&gt;
      &lt;memberDefs&gt;
        &lt;string&gt;@UOW_ROOT&lt;/string&gt;
      &lt;/memberDefs&gt;
      &lt;isCompressed&gt;false&lt;/isCompressed&gt;
    &lt;/ViewTuple&gt;
    &lt;ViewTuple&gt;
      &lt;headerGlobalStyleName&gt;Header Center 10pt&lt;/headerGlobalStyleName&gt;
      &lt;memberTag&gt;false&lt;/memberTag&gt;
      &lt;dataBorder&gt;
        &lt;border&gt;0&lt;/border&gt;
      &lt;/dataBorder&gt;
      &lt;headerBorder&gt;
        &lt;border&gt;32&lt;/border&gt;
      &lt;/headerBorder&gt;
      &lt;parentFirst&gt;true&lt;/parentFirst&gt;
      &lt;axis&gt;1&lt;/axis&gt;
      &lt;memberDefs&gt;
        &lt;string&gt;@LEVEL(@UOW_ROOT, 0)&lt;/string&gt;
      &lt;/memberDefs&gt;
      &lt;isCompressed&gt;false&lt;/isCompressed&gt;
    &lt;/ViewTuple&gt;
  &lt;/colTuples&gt;
  &lt;pageTuples&gt;
    &lt;PageTuple&gt;
      &lt;axis&gt;CORP.HIERARCHY&lt;/axis&gt;
      &lt;member&gt;@UOW_ROOT&lt;/member&gt;
    &lt;/PageTuple&gt;
    &lt;PageTuple&gt;
      &lt;axis&gt;MEASURE&lt;/axis&gt;
      &lt;member&gt;M.3122&lt;/member&gt;
    &lt;/PageTuple&gt;
    &lt;PageTuple&gt;
      &lt;axis&gt;PLANTYPE&lt;/axis&gt;
      &lt;member&gt;@UOW_ROOT&lt;/member&gt;
    &lt;/PageTuple&gt;
    &lt;PageTuple&gt;
      &lt;axis&gt;YEAR&lt;/axis&gt;
      &lt;member&gt;@UOW_ROOT&lt;/member&gt;
    &lt;/PageTuple&gt;
  &lt;/pageTuples&gt;
  &lt;isCompressed&gt;false&lt;/isCompressed&gt;
  &lt;suppressZeroSettings/&gt;
  &lt;isSuppressed&gt;false&lt;/isSuppressed&gt;
&lt;/ViewSection&gt;</t>
  </si>
  <si>
    <t>view name</t>
  </si>
  <si>
    <t>view section name</t>
  </si>
  <si>
    <t>Landscape</t>
  </si>
  <si>
    <t>view group name</t>
  </si>
  <si>
    <t>view name / view group name</t>
  </si>
  <si>
    <t>Fcst Cat Mgr Views</t>
  </si>
  <si>
    <t>Fcst Cat Mgr Pd Views</t>
  </si>
  <si>
    <t>Admin &amp; Ad-Hoc Views</t>
  </si>
  <si>
    <t>Cat Mgr Pd Views</t>
  </si>
  <si>
    <t>Merch Profit Pd Views</t>
  </si>
  <si>
    <t>LYR Update Pd Views</t>
  </si>
  <si>
    <t>Cat Mgr Views</t>
  </si>
  <si>
    <t>Merch Profit Views</t>
  </si>
  <si>
    <t>Reconciliation Views</t>
  </si>
  <si>
    <t>Admin &amp; Ad-Hoc Pd Views</t>
  </si>
  <si>
    <t>Fcst Merch Profit Pd Views</t>
  </si>
  <si>
    <t>LYR Update Views</t>
  </si>
  <si>
    <t>Not-Comp Views</t>
  </si>
  <si>
    <t>Not-Comp Pd Views</t>
  </si>
  <si>
    <t>Fcst Merch Profit Views</t>
  </si>
  <si>
    <t>key</t>
  </si>
  <si>
    <t>caption</t>
  </si>
  <si>
    <t>face id</t>
  </si>
  <si>
    <t>begin group</t>
  </si>
  <si>
    <t>enable button</t>
  </si>
  <si>
    <t>action class name</t>
  </si>
  <si>
    <t>action class params</t>
  </si>
  <si>
    <t>user prompts</t>
  </si>
  <si>
    <t>auto save uow</t>
  </si>
  <si>
    <t>auto refresh uow</t>
  </si>
  <si>
    <t>confirmation message</t>
  </si>
  <si>
    <t>termination message</t>
  </si>
  <si>
    <t>view filters</t>
  </si>
  <si>
    <t>auto refresh version filters</t>
  </si>
  <si>
    <t>mnuP_LYR2WP</t>
  </si>
  <si>
    <t>Refresh Working Plan With LYR</t>
  </si>
  <si>
    <t>com.palladium.paf.cc.EsbCalcCmd</t>
  </si>
  <si>
    <t>datasourceId=KGC_MER</t>
  </si>
  <si>
    <t>Prompt 1</t>
  </si>
  <si>
    <t>Do you want to refresh the Working Plan with LYR?</t>
  </si>
  <si>
    <t>The refresh process has completed</t>
  </si>
  <si>
    <t>calcscript=P_LYR2WP</t>
  </si>
  <si>
    <t>Prompt 2</t>
  </si>
  <si>
    <t>mnuP_CMWP2S</t>
  </si>
  <si>
    <t>Submit CMWP to CMSP for Review</t>
  </si>
  <si>
    <t>Do you want to submit the CM Working Plan to CM Submitted Plan for review?</t>
  </si>
  <si>
    <t>The submission process has completed</t>
  </si>
  <si>
    <t>calcscript=P_CMWP2S</t>
  </si>
  <si>
    <t>mnuP_CSP2MW</t>
  </si>
  <si>
    <t>Copy CMSP to MWP</t>
  </si>
  <si>
    <t>Do you want to copy the CM Submitted Plan to Merch Working Plan?</t>
  </si>
  <si>
    <t>The copy process has completed</t>
  </si>
  <si>
    <t>calcscript=P_CSP2MW</t>
  </si>
  <si>
    <t>mnuP_MWP2MP</t>
  </si>
  <si>
    <t>Promote MWP to MP</t>
  </si>
  <si>
    <t>Do you want to promote the Merch Working Plan to Merch Plan?</t>
  </si>
  <si>
    <t>The promotion process has completed</t>
  </si>
  <si>
    <t>calcscript=P_MWP2MP</t>
  </si>
  <si>
    <t>mnuP_MWP2CM</t>
  </si>
  <si>
    <t>Refresh CMWP With MWP</t>
  </si>
  <si>
    <t>Do you want to refresh the CM Working Plan with the Merch Working Plan?</t>
  </si>
  <si>
    <t>calcscript=P_MWP2CM</t>
  </si>
  <si>
    <t>mnuP_MP2CM</t>
  </si>
  <si>
    <t>Refresh CMWP With MP</t>
  </si>
  <si>
    <t>Do you want to refresh the CM Working Plan with the Merch Plan?</t>
  </si>
  <si>
    <t>calcscript=P_MP2CM</t>
  </si>
  <si>
    <t>mnuP_LYR2P</t>
  </si>
  <si>
    <t>Refresh CMWP, MWP and MP With LYR</t>
  </si>
  <si>
    <t>Do you want to refresh the CM Working Plan and Merch Working Plan with LYR data?</t>
  </si>
  <si>
    <t>calcscript=P_LYR2P</t>
  </si>
  <si>
    <t>mnuP_LYR2PE</t>
  </si>
  <si>
    <t>Refresh CMWP, MWP and MP With Non-Sales LYR data</t>
  </si>
  <si>
    <t>Do you want to refresh the CM Working Plan and Merch Working Plan with LYR Non-Sales data?</t>
  </si>
  <si>
    <t>calcscript=P_LYR2PE</t>
  </si>
  <si>
    <t>mnuP_CMWF2S</t>
  </si>
  <si>
    <t>Submit CMWF to CMSF for Review</t>
  </si>
  <si>
    <t>Do you want to submit the CM Working Fcst to CM Working Fcst for review?</t>
  </si>
  <si>
    <t>calcscript=P_CMWF2S</t>
  </si>
  <si>
    <t>mnuP_CSF2MF</t>
  </si>
  <si>
    <t>Copy CMSF to MWF</t>
  </si>
  <si>
    <t>Do you want to copy the CM Submitted Fcst to Merch Working Fcst?</t>
  </si>
  <si>
    <t>calcscript=P_CSF2MF</t>
  </si>
  <si>
    <t>mnuP_MWF2MF</t>
  </si>
  <si>
    <t>Promote MWF to MF</t>
  </si>
  <si>
    <t>Do you want to promote the Merch Working Fcst to Merch Fcst?</t>
  </si>
  <si>
    <t>calcscript=P_MWF2MF</t>
  </si>
  <si>
    <t>mnuP_MWF2CM</t>
  </si>
  <si>
    <t>Refresh CMWF With MWF</t>
  </si>
  <si>
    <t>Do you want to refresh the CM Working Fcst with the Merch Working Fcst?</t>
  </si>
  <si>
    <t>calcscript=P_MWF2CM</t>
  </si>
  <si>
    <t>mnuP_MF2CM</t>
  </si>
  <si>
    <t>Refresh CMWF With MF</t>
  </si>
  <si>
    <t>Do you want to refresh the CM Working Fcst with the Merch Fcst?</t>
  </si>
  <si>
    <t>calcscript=P_MF2CM</t>
  </si>
  <si>
    <t>mnuP_AGG</t>
  </si>
  <si>
    <t>Aggregate Plan</t>
  </si>
  <si>
    <t>NA</t>
  </si>
  <si>
    <t>calcscript=P_AGG</t>
  </si>
  <si>
    <t>rule set name</t>
  </si>
  <si>
    <t>measure list</t>
  </si>
  <si>
    <t>comment - rs</t>
  </si>
  <si>
    <t>comment - rg</t>
  </si>
  <si>
    <t>id - rg</t>
  </si>
  <si>
    <t>perpetual - rg</t>
  </si>
  <si>
    <t>skip protection processing - rg</t>
  </si>
  <si>
    <t>balance key set - rg</t>
  </si>
  <si>
    <t>delayed perpetual - rg</t>
  </si>
  <si>
    <t>perpetual allocation - rg</t>
  </si>
  <si>
    <t>perform initial allocation - rg</t>
  </si>
  <si>
    <t>base allocate measure</t>
  </si>
  <si>
    <t>trigger measures (pipe delimited)</t>
  </si>
  <si>
    <t>skip allocation</t>
  </si>
  <si>
    <t>lock allocation</t>
  </si>
  <si>
    <t>skip aggeration</t>
  </si>
  <si>
    <t>lock system evaluation result</t>
  </si>
  <si>
    <t>lock user evaluation result</t>
  </si>
  <si>
    <t>eval locked intersections</t>
  </si>
  <si>
    <t>lock all prior time</t>
  </si>
  <si>
    <t>calc all periods</t>
  </si>
  <si>
    <t>initial TB first allocation</t>
  </si>
  <si>
    <t>FSProfit</t>
  </si>
  <si>
    <t>rule group</t>
  </si>
  <si>
    <t>rule(s)</t>
  </si>
  <si>
    <t>result term</t>
  </si>
  <si>
    <t>expression</t>
  </si>
  <si>
    <t>FS.SLS.REG + FS.SLS.PROMO</t>
  </si>
  <si>
    <t>M.3122 - FS.SLS.PROMO</t>
  </si>
  <si>
    <t>M.3122 - FS.SLS.REG</t>
  </si>
  <si>
    <t>M.3122 * FS.SLS.REG%</t>
  </si>
  <si>
    <t>FS.SLS.REG / M.3122</t>
  </si>
  <si>
    <t>M.3122 - FS.SLS.REG + (FS.SLS.REG% * 0)</t>
  </si>
  <si>
    <t>M.3122 * FS.SLS.PROMO%</t>
  </si>
  <si>
    <t>FS.SLS.PROMO / M.3122</t>
  </si>
  <si>
    <t>M.3122 - FS.SLS.PROMO + (FS.SLS.PROMO% * 0)</t>
  </si>
  <si>
    <t>FS.SCN.MGN.REG% * FS.SLS.REG</t>
  </si>
  <si>
    <t>FS.SCN.MGN.REG / FS.SLS.REG</t>
  </si>
  <si>
    <t>M.4222% * FS.SLS.PROMO</t>
  </si>
  <si>
    <t>M.4222 / FS.SLS.PROMO</t>
  </si>
  <si>
    <t>FS.SCN.MGN.PROMO% * FS.SLS.PROMO</t>
  </si>
  <si>
    <t>FS.SCN.MGN.PROMO / FS.SLS.PROMO</t>
  </si>
  <si>
    <t>FS.SCN.MGN.REG + FS.SCN.MGN.PROMO</t>
  </si>
  <si>
    <t>FS.SCN.MGN.TOT / M.3122</t>
  </si>
  <si>
    <t>FS.SLS.REG - FS.SCN.MGN.REG</t>
  </si>
  <si>
    <t>FS.POS.COST.REG / FS.SLS.REG</t>
  </si>
  <si>
    <t>FS.SLS.PROMO - FS.SCN.MGN.PROMO + M.4222</t>
  </si>
  <si>
    <t>FS.POS.COST.PROMO / FS.SLS.PROMO</t>
  </si>
  <si>
    <t>FS.POS.COST.REG + FS.POS.COST.PROMO</t>
  </si>
  <si>
    <t>M.4122 / M.3122</t>
  </si>
  <si>
    <t>M.4281% * FS.SLS.PROMO</t>
  </si>
  <si>
    <t>M.4281 / FS.SLS.PROMO</t>
  </si>
  <si>
    <t>FS.SLS.PROMO - FS.POS.COST.PROMO + M.4222 - M.4281</t>
  </si>
  <si>
    <t>FS.NET.SCN.MGN.PROMO / FS.SLS.PROMO</t>
  </si>
  <si>
    <t>FS.SCN.MGN.REG + FS.NET.SCN.MGN.PROMO</t>
  </si>
  <si>
    <t>FS.NET.SCN.MGN.TOT / M.3122</t>
  </si>
  <si>
    <t>M.4145% * M.3122</t>
  </si>
  <si>
    <t>M.4145 / M.3122</t>
  </si>
  <si>
    <t>M.4155% * M.3122</t>
  </si>
  <si>
    <t>M.4155 / M.3122</t>
  </si>
  <si>
    <t>M.4165% * M.3122</t>
  </si>
  <si>
    <t>M.4165 / M.3122</t>
  </si>
  <si>
    <t>M.4145 + M.4155 + M.4165</t>
  </si>
  <si>
    <t>TOT.Z.MATRIX / M.3122</t>
  </si>
  <si>
    <t>FS.NET.SCN.MGN.TOT - TOT.Z.MATRIX - M.4111 - M.4112 - M.4113 - M.4114 - M.4117 - M.4135</t>
  </si>
  <si>
    <t>FS.GROSS.MGN / M.3122</t>
  </si>
  <si>
    <t>FS.SUP.REV% * M.3122</t>
  </si>
  <si>
    <t>FS.SUP.REV / M.3122</t>
  </si>
  <si>
    <t>FS.GROSS.MGN + FS.SUP.REV</t>
  </si>
  <si>
    <t>FS.GROSS.PROFIT / M.3122</t>
  </si>
  <si>
    <t>M.7178% * M.3122</t>
  </si>
  <si>
    <t>M.7178 / M.3122</t>
  </si>
  <si>
    <t>FS.GROSS.PROFIT + M.7178</t>
  </si>
  <si>
    <t>FS.MERCH.PROFIT / M.3122</t>
  </si>
  <si>
    <t>1 - FS.SLS.PROMO%</t>
  </si>
  <si>
    <t>1 - FS.SLS.REG%</t>
  </si>
  <si>
    <t>plan cycle name</t>
  </si>
  <si>
    <t>default eval on working version</t>
  </si>
  <si>
    <t>save working version on uow load</t>
  </si>
  <si>
    <t>default rule set name</t>
  </si>
  <si>
    <t>rule set names (pipe delimited)</t>
  </si>
  <si>
    <t>version filters (pipe delimited)</t>
  </si>
  <si>
    <t>enable role filter</t>
  </si>
  <si>
    <t>role filter (pipe delimited)</t>
  </si>
  <si>
    <t>view / view group names (pipe delimited)</t>
  </si>
  <si>
    <t>visible menus (pipe delimited)</t>
  </si>
  <si>
    <t>auto save menus (pipe delimited)</t>
  </si>
  <si>
    <t>replicate enabled</t>
  </si>
  <si>
    <t>replicate all enabled</t>
  </si>
  <si>
    <t>allow suppress invalid intersections</t>
  </si>
  <si>
    <t>suppress invalid intersection entrys (pipe delimited)</t>
  </si>
  <si>
    <t>large cell limit</t>
  </si>
  <si>
    <t>max cell limit</t>
  </si>
  <si>
    <t>allow multiple selection</t>
  </si>
  <si>
    <t>prompt string</t>
  </si>
  <si>
    <t>CORP1</t>
  </si>
  <si>
    <t>Select Corp Hierarchy Member:</t>
  </si>
  <si>
    <t>CORP2</t>
  </si>
  <si>
    <t>Select Corp Hierarchy Members:</t>
  </si>
  <si>
    <t>LEDGER1</t>
  </si>
  <si>
    <t>Select Ledger Type:</t>
  </si>
  <si>
    <t>LEDGER2</t>
  </si>
  <si>
    <t>Select Ledger Types:</t>
  </si>
  <si>
    <t>MEASURE1</t>
  </si>
  <si>
    <t>Select Measure:</t>
  </si>
  <si>
    <t>MEASURE2</t>
  </si>
  <si>
    <t>Select Measures:</t>
  </si>
  <si>
    <t>PROD1</t>
  </si>
  <si>
    <t>Select Product:</t>
  </si>
  <si>
    <t>PROD2</t>
  </si>
  <si>
    <t>Select Products:</t>
  </si>
  <si>
    <t>TIME1</t>
  </si>
  <si>
    <t>Select Time:</t>
  </si>
  <si>
    <t>TIME2</t>
  </si>
  <si>
    <t>Select Times:</t>
  </si>
  <si>
    <t>class name</t>
  </si>
  <si>
    <t>function name</t>
  </si>
  <si>
    <t>com.palladium.paf.funcs.F_Cum</t>
  </si>
  <si>
    <t>@CUM</t>
  </si>
  <si>
    <t>com.palladium.paf.funcs.F_Abs</t>
  </si>
  <si>
    <t>@ABS</t>
  </si>
  <si>
    <t>com.palladium.paf.funcs.F_Next</t>
  </si>
  <si>
    <t>@NEXT</t>
  </si>
  <si>
    <t>com.palladium.paf.cf.CUMCountFunc</t>
  </si>
  <si>
    <t>@CUMCOUNT</t>
  </si>
  <si>
    <t>com.palladium.paf.funcs.F_Prev</t>
  </si>
  <si>
    <t>@PREV</t>
  </si>
  <si>
    <t>com.palladium.paf.funcs.F_PrevCum</t>
  </si>
  <si>
    <t>@PREV_CUM</t>
  </si>
  <si>
    <t>com.palladium.paf.cf.IWOSFunc</t>
  </si>
  <si>
    <t>@IWOS</t>
  </si>
  <si>
    <t>com.palladium.paf.cf.WOSFunc</t>
  </si>
  <si>
    <t>@WOS</t>
  </si>
  <si>
    <t>com.palladium.paf.funcs.F_CrossDim</t>
  </si>
  <si>
    <t>@CROSSDIM</t>
  </si>
  <si>
    <t>com.palladium.paf.cf.IFFunc</t>
  </si>
  <si>
    <t>@IF</t>
  </si>
  <si>
    <t>com.palladium.paf.funcs.F_TriggerIntersection</t>
  </si>
  <si>
    <t>@TRIGGER_IS</t>
  </si>
  <si>
    <t>com.palladium.paf.cf.RelativeCountFunc</t>
  </si>
  <si>
    <t>@RELATIVECOUNT</t>
  </si>
  <si>
    <t>com.palladium.paf.funcs.F_Bop</t>
  </si>
  <si>
    <t>@BOP</t>
  </si>
  <si>
    <t>label</t>
  </si>
  <si>
    <t>dimensions</t>
  </si>
  <si>
    <t>is editable</t>
  </si>
  <si>
    <t>is comment visible</t>
  </si>
  <si>
    <t>Dept_Desc</t>
  </si>
  <si>
    <t>TEXT</t>
  </si>
  <si>
    <t>Department Description</t>
  </si>
  <si>
    <t>Location</t>
  </si>
  <si>
    <t>Product</t>
  </si>
  <si>
    <t>LY_Time_Desc</t>
  </si>
  <si>
    <t>LY Calendar Event</t>
  </si>
  <si>
    <t>Measure_Desc</t>
  </si>
  <si>
    <t>Measure Description</t>
  </si>
  <si>
    <t>Measures</t>
  </si>
  <si>
    <t>Time_Desc</t>
  </si>
  <si>
    <t>Calendar Event</t>
  </si>
  <si>
    <t>digits</t>
  </si>
  <si>
    <t>Round</t>
  </si>
  <si>
    <t>SLS_U</t>
  </si>
  <si>
    <t>Print Style GUID</t>
  </si>
  <si>
    <t>Print Style Name</t>
  </si>
  <si>
    <t>Default Print Style?</t>
  </si>
  <si>
    <t>Portait</t>
  </si>
  <si>
    <t>Adjust To</t>
  </si>
  <si>
    <t>% Normal Size</t>
  </si>
  <si>
    <t>Fit To</t>
  </si>
  <si>
    <t>Page(s) Wide</t>
  </si>
  <si>
    <t>Page(s) Tall</t>
  </si>
  <si>
    <t>Paper Size</t>
  </si>
  <si>
    <t>First Page Number</t>
  </si>
  <si>
    <t>Header Margin</t>
  </si>
  <si>
    <t>Top Margin</t>
  </si>
  <si>
    <t>Left Margin</t>
  </si>
  <si>
    <t>Right Margin</t>
  </si>
  <si>
    <t>Bottom Margin</t>
  </si>
  <si>
    <t>Footer Margin</t>
  </si>
  <si>
    <t>Center Horizontally</t>
  </si>
  <si>
    <t>Center Vertically</t>
  </si>
  <si>
    <t>Header</t>
  </si>
  <si>
    <t>Footer</t>
  </si>
  <si>
    <t>Different odd and even pages</t>
  </si>
  <si>
    <t>Different first page</t>
  </si>
  <si>
    <t>Scale with document</t>
  </si>
  <si>
    <t>Align with page margins</t>
  </si>
  <si>
    <t>Entire View</t>
  </si>
  <si>
    <t>User Selection</t>
  </si>
  <si>
    <t>User Selected Print Area</t>
  </si>
  <si>
    <t>Rows to repeat at top</t>
  </si>
  <si>
    <t>Columns to repeat at left</t>
  </si>
  <si>
    <t>Gridlines</t>
  </si>
  <si>
    <t>Black and white</t>
  </si>
  <si>
    <t>Draft quality</t>
  </si>
  <si>
    <t>Row and column headings</t>
  </si>
  <si>
    <t>Comments</t>
  </si>
  <si>
    <t>Cell errors as</t>
  </si>
  <si>
    <t>Down, then Over</t>
  </si>
  <si>
    <t>Over, then Down</t>
  </si>
  <si>
    <t>Print State</t>
  </si>
  <si>
    <t>Global Print Style GUID</t>
  </si>
  <si>
    <t>199f369d-d824-44b7-99ac-7f08f741311c</t>
  </si>
  <si>
    <t>Print Style #1</t>
  </si>
  <si>
    <t>Letter</t>
  </si>
  <si>
    <t>Auto</t>
  </si>
  <si>
    <t>0.3</t>
  </si>
  <si>
    <t>0.75</t>
  </si>
  <si>
    <t>0.7</t>
  </si>
  <si>
    <t>Pace Row Headings</t>
  </si>
  <si>
    <t>Pace Column Headings</t>
  </si>
  <si>
    <t>(None)</t>
  </si>
  <si>
    <t>displayed</t>
  </si>
  <si>
    <t>DEFAULT</t>
  </si>
  <si>
    <t>36c63c33-052b-424a-a7e5-c3822b007981</t>
  </si>
  <si>
    <t>Embeded Print Settings</t>
  </si>
  <si>
    <t>LOCAL</t>
  </si>
  <si>
    <t>5010e716-79fb-4b2f-be41-1fedfa2994fe</t>
  </si>
  <si>
    <t>259cd497-a088-43a0-9e94-270e7dd0f562</t>
  </si>
  <si>
    <t>eb04a472-9303-4ae7-95b3-f240c82033e6</t>
  </si>
  <si>
    <t>57e6e08d-4195-4db0-a793-5f48ed1ce361</t>
  </si>
  <si>
    <t>48c9ada3-2853-44be-b4d9-2f26d720eb3c</t>
  </si>
  <si>
    <t>b192948a-34d5-4c1c-a3c1-b41a95fe2809</t>
  </si>
  <si>
    <t>f5ec4a71-5ae7-41a8-a808-fc79065bd27d</t>
  </si>
  <si>
    <t>62df9b77-5738-457f-afd3-a49a3a2eb92f</t>
  </si>
  <si>
    <t>f790dccf-f494-460a-b63d-ab2e9ddf7dc0</t>
  </si>
  <si>
    <t>aeef205e-9ec5-4daa-bd43-1220ad414a36</t>
  </si>
  <si>
    <t>746d4e29-1467-4591-ac25-417d58519a8a</t>
  </si>
  <si>
    <t>2038bad4-5467-4fec-a1a2-4d669323d469</t>
  </si>
  <si>
    <t>6f8143d7-bd11-4642-b984-af7b23a8f30a</t>
  </si>
  <si>
    <t>e15886b1-7f40-46da-bb41-9a713991cb2e</t>
  </si>
  <si>
    <t>507f476a-002c-47d7-bdaf-7367a90efd9b</t>
  </si>
  <si>
    <t>0ce786e6-670e-43b4-bc97-64ab5dc62ebc</t>
  </si>
  <si>
    <t>1f0445d3-3017-4a7d-9e73-f21992e51ee5</t>
  </si>
  <si>
    <t>2d813d91-ce86-4b19-8844-cf8897aaeedc</t>
  </si>
  <si>
    <t>b5a69b9f-553c-4f92-908e-c711540124d3</t>
  </si>
  <si>
    <t>93e5e2e1-426d-4c04-9e53-c7e7def7a126</t>
  </si>
  <si>
    <t>8fa44491-10fd-4d50-8fc3-7c6af5205ada</t>
  </si>
  <si>
    <t>d94f5970-ceaf-4d3a-9fc4-24cbf5947fda</t>
  </si>
  <si>
    <t>21bf9f8a-5cf0-44fa-b900-7c0a6599510f</t>
  </si>
  <si>
    <t>ee4a8b35-26ee-4aba-8d69-7dbf4678a759</t>
  </si>
  <si>
    <t>635725ad-3581-4aca-b094-1be934ec9296</t>
  </si>
  <si>
    <t>e132bb7f-dc81-494e-82d7-d1169ddb4e1e</t>
  </si>
  <si>
    <t>d7a7a137-dfc7-455f-9001-00c662243552</t>
  </si>
  <si>
    <t>9ac7c169-4e90-4458-8bda-6dd88fe350e6</t>
  </si>
  <si>
    <t>b274ec70-faa1-4ed6-96e1-d571efe37947</t>
  </si>
  <si>
    <t>c7447f02-b232-4312-ac50-a2c126f7b6d0</t>
  </si>
  <si>
    <t>9e8aca4b-5601-4fbe-9a32-fac4730e2514</t>
  </si>
  <si>
    <t>8e3c8929-82e9-467e-84fb-3d7fce0ae462</t>
  </si>
  <si>
    <t>ee4485f4-9d57-4eef-b9a8-79f7ba7e07fe</t>
  </si>
  <si>
    <t>6afa71e1-5af5-46dc-86fd-9742ee2b86db</t>
  </si>
  <si>
    <t>37c0cb1f-2dec-4c39-b384-fdb95a1c0752</t>
  </si>
  <si>
    <t>cc2d6486-bd4c-485e-80fc-22d1ea8dd919</t>
  </si>
  <si>
    <t>340d6f43-50ac-4c14-b34e-996ccbd92b43</t>
  </si>
  <si>
    <t>74b61b6d-27b7-4bd7-900f-33d543299414</t>
  </si>
  <si>
    <t>b9b2bd2a-c2af-4814-ac32-f260706a6039</t>
  </si>
  <si>
    <t>683173cb-566f-4f90-95cc-b04d395c06fa</t>
  </si>
  <si>
    <t>ba71f620-7396-454b-a40d-723c6b2b25a4</t>
  </si>
  <si>
    <t>09752498-afe6-4713-9c33-73b278baa7e6</t>
  </si>
  <si>
    <t>1e1130f0-f938-4145-99cd-f410b3f37891</t>
  </si>
  <si>
    <t>b3a7d820-7376-4099-bc34-dfd035d4a8cb</t>
  </si>
  <si>
    <t>c14e73ad-616e-48fa-8a2e-e3cc07d2a4ab</t>
  </si>
  <si>
    <t>Migration Print Style #1</t>
  </si>
  <si>
    <t>GLOBAL</t>
  </si>
  <si>
    <t>688c5c42-c665-4897-b3d2-d0a481d5e1ff</t>
  </si>
  <si>
    <t>c0e80062-561f-4df9-9cf5-c12c042c458f</t>
  </si>
  <si>
    <t>412aec77-cc26-415a-ab5f-d9e2b16869ff</t>
  </si>
  <si>
    <t>fe3db00d-b89f-4d5d-8289-97bf76c5bfc4</t>
  </si>
  <si>
    <t>6d3e7f6a-e914-49fd-94da-52a3de8edaa7</t>
  </si>
  <si>
    <t>48c05e0e-2f9c-4c0b-bf5f-7d662be9e8a1</t>
  </si>
  <si>
    <t>fa5be191-ad47-46c1-8402-c5365e849b2c</t>
  </si>
  <si>
    <t>ca575f02-0847-40c7-99c2-d4ed99e5a958</t>
  </si>
  <si>
    <t>39029586-cc31-4d0d-a9a2-1fc9156f0e19</t>
  </si>
  <si>
    <t>46f2114d-86d4-4e4b-970f-612a6996de39</t>
  </si>
  <si>
    <t>2aeff35b-7c5c-4e38-b931-54f724027c94</t>
  </si>
  <si>
    <t>4bac9cf1-4265-42b7-9ae8-27d074f09a27</t>
  </si>
  <si>
    <t>User Member Alias</t>
  </si>
  <si>
    <t>Dimension Name</t>
  </si>
  <si>
    <t>Member List</t>
  </si>
  <si>
    <t>MyMeasures</t>
  </si>
  <si>
    <t>@DESC(SLS_DLR)</t>
  </si>
  <si>
    <t>SLS_AUR</t>
  </si>
  <si>
    <t>read only measures (pipe delimited)</t>
  </si>
  <si>
    <t>yearOffset</t>
  </si>
  <si>
    <t>GUID</t>
  </si>
  <si>
    <t>Name</t>
  </si>
  <si>
    <t>Default Style?</t>
  </si>
  <si>
    <t>Migration Print Style #1 - RENAME</t>
  </si>
  <si>
    <t>enable multi-select role filter</t>
  </si>
  <si>
    <t>app settings - is global user filtered multi-select</t>
  </si>
  <si>
    <t>app settings - alloc type</t>
  </si>
  <si>
    <t>alloc type</t>
  </si>
  <si>
    <t>app settings - week 53 years</t>
  </si>
  <si>
    <t>app settings - week 53 members</t>
  </si>
  <si>
    <t>FY2005</t>
  </si>
  <si>
    <t>WK01</t>
  </si>
  <si>
    <t>WK52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</si>
</sst>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30" fillId="0" borderId="0" xfId="0" applyFont="1" applyAlignment="1">
      <alignment wrapText="1"/>
    </xf>
    <xf numFmtId="0" fontId="31" fillId="0" borderId="0" xfId="0" applyFont="1"/>
    <xf numFmtId="0" fontId="32" fillId="0" borderId="0" xfId="0" applyFont="1" applyAlignment="1">
      <alignment wrapText="1"/>
    </xf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/>
    <xf numFmtId="0" fontId="38" fillId="0" borderId="0" xfId="0" applyFont="1" applyAlignment="1">
      <alignment wrapText="1"/>
    </xf>
    <xf numFmtId="0" fontId="39" fillId="0" borderId="0" xfId="0" applyFont="1"/>
    <xf numFmtId="0" fontId="40" fillId="0" borderId="0" xfId="0" applyFont="1" applyAlignment="1">
      <alignment wrapText="1"/>
    </xf>
    <xf numFmtId="0" fontId="41" fillId="0" borderId="0" xfId="0" applyFont="1"/>
    <xf numFmtId="0" fontId="42" fillId="0" borderId="0" xfId="0" applyFont="1" applyAlignment="1">
      <alignment wrapText="1"/>
    </xf>
    <xf numFmtId="0" fontId="43" fillId="0" borderId="0" xfId="0" applyFont="1"/>
    <xf numFmtId="0" fontId="44" fillId="0" borderId="0" xfId="0" applyFont="1" applyAlignment="1">
      <alignment wrapText="1"/>
    </xf>
    <xf numFmtId="0" fontId="4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tabSelected="1" workbookViewId="0">
      <pane ySplit="1" topLeftCell="A2" activePane="bottomLeft" state="frozen"/>
      <selection pane="bottomLeft" activeCell="O1" sqref="O1:P1048576"/>
    </sheetView>
  </sheetViews>
  <sheetFormatPr defaultRowHeight="15"/>
  <sheetData>
    <row r="1" spans="1:41" ht="1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962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7" t="s">
        <v>963</v>
      </c>
      <c r="O1" s="49" t="s">
        <v>965</v>
      </c>
      <c r="P1" s="49" t="s">
        <v>966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</row>
    <row r="2" spans="1:41">
      <c r="A2" t="s">
        <v>37</v>
      </c>
      <c r="E2" t="b">
        <v>1</v>
      </c>
      <c r="F2" t="b">
        <v>1</v>
      </c>
      <c r="G2" t="b">
        <v>0</v>
      </c>
      <c r="H2" t="b">
        <v>0</v>
      </c>
      <c r="I2" t="b">
        <v>0</v>
      </c>
      <c r="M2" t="b">
        <v>0</v>
      </c>
      <c r="O2" t="s">
        <v>967</v>
      </c>
      <c r="P2" t="s">
        <v>968</v>
      </c>
      <c r="Q2" t="s">
        <v>38</v>
      </c>
      <c r="R2" t="s">
        <v>39</v>
      </c>
      <c r="S2" t="s">
        <v>40</v>
      </c>
      <c r="T2" t="s">
        <v>41</v>
      </c>
      <c r="U2" t="str">
        <f>ApplicationDef!$AJ$3</f>
        <v>CORP.HIERARCHY</v>
      </c>
      <c r="V2" t="s">
        <v>43</v>
      </c>
      <c r="W2" t="s">
        <v>44</v>
      </c>
      <c r="Y2" t="b">
        <v>1</v>
      </c>
      <c r="Z2" t="b">
        <v>1</v>
      </c>
      <c r="AA2" t="b">
        <v>0</v>
      </c>
      <c r="AB2" t="b">
        <v>0</v>
      </c>
      <c r="AC2" t="s">
        <v>37</v>
      </c>
      <c r="AD2" t="s">
        <v>45</v>
      </c>
      <c r="AE2" t="s">
        <v>46</v>
      </c>
      <c r="AF2" t="s">
        <v>47</v>
      </c>
      <c r="AG2" t="s">
        <v>48</v>
      </c>
      <c r="AH2" t="s">
        <v>49</v>
      </c>
      <c r="AI2" t="s">
        <v>50</v>
      </c>
      <c r="AJ2" t="s">
        <v>51</v>
      </c>
      <c r="AK2" t="str">
        <f>ApplicationDef!$AG$2</f>
        <v>PLANTYPE</v>
      </c>
      <c r="AL2" t="s">
        <v>52</v>
      </c>
      <c r="AM2" t="s">
        <v>53</v>
      </c>
      <c r="AN2">
        <v>60000</v>
      </c>
    </row>
    <row r="3" spans="1:41">
      <c r="P3" t="s">
        <v>969</v>
      </c>
      <c r="U3" t="str">
        <f>ApplicationDef!$AH$2</f>
        <v>LEDGER.TYPE</v>
      </c>
      <c r="V3" t="s">
        <v>43</v>
      </c>
      <c r="W3" t="s">
        <v>44</v>
      </c>
      <c r="AJ3" t="s">
        <v>42</v>
      </c>
      <c r="AK3" t="str">
        <f>ApplicationDef!$AI$2</f>
        <v>YEAR</v>
      </c>
    </row>
    <row r="4" spans="1:41">
      <c r="U4" t="str">
        <f>ApplicationDef!$AD$2</f>
        <v>MEASURE</v>
      </c>
      <c r="V4" t="s">
        <v>43</v>
      </c>
      <c r="W4" t="s">
        <v>44</v>
      </c>
      <c r="AK4" t="str">
        <f>ApplicationDef!$AH$2</f>
        <v>LEDGER.TYPE</v>
      </c>
    </row>
    <row r="5" spans="1:41">
      <c r="U5" t="str">
        <f>ApplicationDef!$AG$2</f>
        <v>PLANTYPE</v>
      </c>
      <c r="V5" t="s">
        <v>43</v>
      </c>
      <c r="W5" t="s">
        <v>44</v>
      </c>
      <c r="AK5" t="str">
        <f>ApplicationDef!$AD$2</f>
        <v>MEASURE</v>
      </c>
    </row>
    <row r="6" spans="1:41">
      <c r="U6" t="str">
        <f>ApplicationDef!$AJ$2</f>
        <v>PRODUCT.HIERARCHY</v>
      </c>
      <c r="V6" t="s">
        <v>43</v>
      </c>
      <c r="W6" t="s">
        <v>44</v>
      </c>
      <c r="AK6" t="str">
        <f>ApplicationDef!$AF$2</f>
        <v>TIME</v>
      </c>
    </row>
    <row r="7" spans="1:41">
      <c r="U7" t="str">
        <f>ApplicationDef!$AF$2</f>
        <v>TIME</v>
      </c>
      <c r="V7" t="s">
        <v>43</v>
      </c>
      <c r="W7" t="s">
        <v>44</v>
      </c>
      <c r="AK7" t="str">
        <f>ApplicationDef!$AJ$2</f>
        <v>PRODUCT.HIERARCHY</v>
      </c>
    </row>
    <row r="8" spans="1:41">
      <c r="U8" t="str">
        <f>ApplicationDef!$AI$2</f>
        <v>YEAR</v>
      </c>
      <c r="V8" t="s">
        <v>43</v>
      </c>
      <c r="W8" t="s">
        <v>44</v>
      </c>
      <c r="AK8" t="str">
        <f>ApplicationDef!$AJ$3</f>
        <v>CORP.HIERARCHY</v>
      </c>
    </row>
    <row r="9" spans="1:41">
      <c r="A9" s="3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85546875" bestFit="1" customWidth="1"/>
    <col min="2" max="3" width="13.5703125" bestFit="1" customWidth="1"/>
    <col min="4" max="4" width="34.42578125" bestFit="1" customWidth="1"/>
    <col min="5" max="5" width="33.140625" bestFit="1" customWidth="1"/>
    <col min="6" max="6" width="19.85546875" bestFit="1" customWidth="1"/>
  </cols>
  <sheetData>
    <row r="1" spans="1:6">
      <c r="A1" s="20" t="s">
        <v>344</v>
      </c>
      <c r="B1" s="20" t="s">
        <v>345</v>
      </c>
      <c r="C1" s="20" t="s">
        <v>346</v>
      </c>
      <c r="D1" s="20" t="s">
        <v>347</v>
      </c>
      <c r="E1" s="20" t="str">
        <f>ApplicationDef!$AJ$2</f>
        <v>PRODUCT.HIERARCHY</v>
      </c>
      <c r="F1" s="20" t="str">
        <f>ApplicationDef!$AJ$3</f>
        <v>CORP.HIERARCHY</v>
      </c>
    </row>
    <row r="2" spans="1:6">
      <c r="A2" t="s">
        <v>348</v>
      </c>
      <c r="C2" t="b">
        <v>0</v>
      </c>
      <c r="D2" t="str">
        <f>Roles!$A$2</f>
        <v>Cat Mgr Merch Profit</v>
      </c>
      <c r="E2" t="s">
        <v>349</v>
      </c>
      <c r="F2" t="s">
        <v>350</v>
      </c>
    </row>
    <row r="3" spans="1:6">
      <c r="D3" t="str">
        <f>Roles!$A$14</f>
        <v>Merch Profit by CM - COM Stores</v>
      </c>
      <c r="E3" t="s">
        <v>349</v>
      </c>
      <c r="F3" t="s">
        <v>350</v>
      </c>
    </row>
    <row r="4" spans="1:6">
      <c r="D4" t="str">
        <f>Roles!$A$10</f>
        <v>Merch Profit - COM Stores</v>
      </c>
      <c r="E4" t="s">
        <v>351</v>
      </c>
      <c r="F4" t="s">
        <v>350</v>
      </c>
    </row>
    <row r="5" spans="1:6">
      <c r="D5" t="str">
        <f>Roles!$A$16</f>
        <v>Merch Profit by CM - Not COM Stores</v>
      </c>
      <c r="E5" t="s">
        <v>349</v>
      </c>
      <c r="F5" t="s">
        <v>352</v>
      </c>
    </row>
    <row r="6" spans="1:6">
      <c r="D6" t="str">
        <f>Roles!$A$12</f>
        <v>Merch Profit - Not COM Stores</v>
      </c>
      <c r="E6" t="s">
        <v>351</v>
      </c>
      <c r="F6" t="s">
        <v>352</v>
      </c>
    </row>
    <row r="7" spans="1:6">
      <c r="D7" t="str">
        <f>Roles!$A$6</f>
        <v>Consolidated Merch Profit by CM</v>
      </c>
      <c r="E7" t="s">
        <v>349</v>
      </c>
      <c r="F7" t="s">
        <v>353</v>
      </c>
    </row>
    <row r="8" spans="1:6">
      <c r="D8" t="str">
        <f>Roles!$A$4</f>
        <v>Consolidated Merch Profit</v>
      </c>
      <c r="E8" t="s">
        <v>351</v>
      </c>
      <c r="F8" t="s">
        <v>353</v>
      </c>
    </row>
    <row r="9" spans="1:6">
      <c r="D9" t="str">
        <f>Roles!$A$9</f>
        <v>LYR Update by CM</v>
      </c>
      <c r="E9" t="s">
        <v>349</v>
      </c>
      <c r="F9" t="s">
        <v>350</v>
      </c>
    </row>
    <row r="10" spans="1:6">
      <c r="D10" t="str">
        <f>Roles!$A$8</f>
        <v>LYR Update</v>
      </c>
      <c r="E10" t="s">
        <v>351</v>
      </c>
      <c r="F10" t="s">
        <v>350</v>
      </c>
    </row>
    <row r="11" spans="1:6">
      <c r="D11" t="str">
        <f>Roles!$A$3</f>
        <v>Cat Mgr Merch Profit Fcst</v>
      </c>
      <c r="E11" t="s">
        <v>349</v>
      </c>
      <c r="F11" t="s">
        <v>354</v>
      </c>
    </row>
    <row r="12" spans="1:6">
      <c r="D12" t="str">
        <f>Roles!$A$20</f>
        <v>Merch Profit Fcst by CM</v>
      </c>
      <c r="E12" t="s">
        <v>349</v>
      </c>
      <c r="F12" t="s">
        <v>354</v>
      </c>
    </row>
    <row r="13" spans="1:6">
      <c r="D13" t="str">
        <f>Roles!$A$18</f>
        <v>Merch Profit Fcst</v>
      </c>
      <c r="E13" t="s">
        <v>351</v>
      </c>
      <c r="F13" t="s">
        <v>354</v>
      </c>
    </row>
    <row r="14" spans="1:6">
      <c r="A14" t="s">
        <v>355</v>
      </c>
      <c r="C14" t="b">
        <v>0</v>
      </c>
      <c r="D14" t="str">
        <f>Roles!$A$2</f>
        <v>Cat Mgr Merch Profit</v>
      </c>
      <c r="E14" t="s">
        <v>356</v>
      </c>
      <c r="F14" t="s">
        <v>350</v>
      </c>
    </row>
    <row r="15" spans="1:6">
      <c r="D15" t="str">
        <f>Roles!$A$3</f>
        <v>Cat Mgr Merch Profit Fcst</v>
      </c>
      <c r="E15" t="s">
        <v>356</v>
      </c>
      <c r="F15" t="s">
        <v>354</v>
      </c>
    </row>
    <row r="16" spans="1:6">
      <c r="A16" t="s">
        <v>357</v>
      </c>
      <c r="C16" t="b">
        <v>0</v>
      </c>
      <c r="D16" t="str">
        <f>Roles!$A$2</f>
        <v>Cat Mgr Merch Profit</v>
      </c>
      <c r="E16" t="s">
        <v>349</v>
      </c>
      <c r="F16" t="s">
        <v>350</v>
      </c>
    </row>
    <row r="17" spans="1:6">
      <c r="D17" t="str">
        <f>Roles!$A$14</f>
        <v>Merch Profit by CM - COM Stores</v>
      </c>
      <c r="E17" t="s">
        <v>349</v>
      </c>
      <c r="F17" t="s">
        <v>350</v>
      </c>
    </row>
    <row r="18" spans="1:6">
      <c r="D18" t="str">
        <f>Roles!$A$10</f>
        <v>Merch Profit - COM Stores</v>
      </c>
      <c r="E18" t="s">
        <v>351</v>
      </c>
      <c r="F18" t="s">
        <v>350</v>
      </c>
    </row>
    <row r="19" spans="1:6">
      <c r="D19" t="str">
        <f>Roles!$A$16</f>
        <v>Merch Profit by CM - Not COM Stores</v>
      </c>
      <c r="E19" t="s">
        <v>349</v>
      </c>
      <c r="F19" t="s">
        <v>352</v>
      </c>
    </row>
    <row r="20" spans="1:6">
      <c r="D20" t="str">
        <f>Roles!$A$12</f>
        <v>Merch Profit - Not COM Stores</v>
      </c>
      <c r="E20" t="s">
        <v>351</v>
      </c>
      <c r="F20" t="s">
        <v>352</v>
      </c>
    </row>
    <row r="21" spans="1:6">
      <c r="D21" t="str">
        <f>Roles!$A$6</f>
        <v>Consolidated Merch Profit by CM</v>
      </c>
      <c r="E21" t="s">
        <v>349</v>
      </c>
      <c r="F21" t="s">
        <v>353</v>
      </c>
    </row>
    <row r="22" spans="1:6">
      <c r="D22" t="str">
        <f>Roles!$A$4</f>
        <v>Consolidated Merch Profit</v>
      </c>
      <c r="E22" t="s">
        <v>351</v>
      </c>
      <c r="F22" t="s">
        <v>353</v>
      </c>
    </row>
    <row r="23" spans="1:6">
      <c r="D23" t="str">
        <f>Roles!$A$9</f>
        <v>LYR Update by CM</v>
      </c>
      <c r="E23" t="s">
        <v>349</v>
      </c>
      <c r="F23" t="s">
        <v>350</v>
      </c>
    </row>
    <row r="24" spans="1:6">
      <c r="D24" t="str">
        <f>Roles!$A$8</f>
        <v>LYR Update</v>
      </c>
      <c r="E24" t="s">
        <v>351</v>
      </c>
      <c r="F24" t="s">
        <v>350</v>
      </c>
    </row>
    <row r="25" spans="1:6">
      <c r="D25" t="str">
        <f>Roles!$A$3</f>
        <v>Cat Mgr Merch Profit Fcst</v>
      </c>
      <c r="E25" t="s">
        <v>349</v>
      </c>
      <c r="F25" t="s">
        <v>354</v>
      </c>
    </row>
    <row r="26" spans="1:6">
      <c r="D26" t="str">
        <f>Roles!$A$20</f>
        <v>Merch Profit Fcst by CM</v>
      </c>
      <c r="E26" t="s">
        <v>349</v>
      </c>
      <c r="F26" t="s">
        <v>354</v>
      </c>
    </row>
    <row r="27" spans="1:6">
      <c r="D27" t="str">
        <f>Roles!$A$18</f>
        <v>Merch Profit Fcst</v>
      </c>
      <c r="E27" t="s">
        <v>351</v>
      </c>
      <c r="F27" t="s">
        <v>354</v>
      </c>
    </row>
    <row r="28" spans="1:6">
      <c r="A28" t="s">
        <v>358</v>
      </c>
      <c r="C28" t="b">
        <v>0</v>
      </c>
      <c r="D28" t="str">
        <f>Roles!$A$2</f>
        <v>Cat Mgr Merch Profit</v>
      </c>
      <c r="E28" t="s">
        <v>349</v>
      </c>
      <c r="F28" t="s">
        <v>350</v>
      </c>
    </row>
    <row r="29" spans="1:6">
      <c r="D29" t="str">
        <f>Roles!$A$14</f>
        <v>Merch Profit by CM - COM Stores</v>
      </c>
      <c r="E29" t="s">
        <v>349</v>
      </c>
      <c r="F29" t="s">
        <v>350</v>
      </c>
    </row>
    <row r="30" spans="1:6">
      <c r="D30" t="str">
        <f>Roles!$A$10</f>
        <v>Merch Profit - COM Stores</v>
      </c>
      <c r="E30" t="s">
        <v>351</v>
      </c>
      <c r="F30" t="s">
        <v>350</v>
      </c>
    </row>
    <row r="31" spans="1:6">
      <c r="D31" t="str">
        <f>Roles!$A$16</f>
        <v>Merch Profit by CM - Not COM Stores</v>
      </c>
      <c r="E31" t="s">
        <v>349</v>
      </c>
      <c r="F31" t="s">
        <v>352</v>
      </c>
    </row>
    <row r="32" spans="1:6">
      <c r="D32" t="str">
        <f>Roles!$A$12</f>
        <v>Merch Profit - Not COM Stores</v>
      </c>
      <c r="E32" t="s">
        <v>351</v>
      </c>
      <c r="F32" t="s">
        <v>352</v>
      </c>
    </row>
    <row r="33" spans="1:6">
      <c r="D33" t="str">
        <f>Roles!$A$6</f>
        <v>Consolidated Merch Profit by CM</v>
      </c>
      <c r="E33" t="s">
        <v>349</v>
      </c>
      <c r="F33" t="s">
        <v>353</v>
      </c>
    </row>
    <row r="34" spans="1:6">
      <c r="D34" t="str">
        <f>Roles!$A$4</f>
        <v>Consolidated Merch Profit</v>
      </c>
      <c r="E34" t="s">
        <v>351</v>
      </c>
      <c r="F34" t="s">
        <v>353</v>
      </c>
    </row>
    <row r="35" spans="1:6">
      <c r="D35" t="str">
        <f>Roles!$A$9</f>
        <v>LYR Update by CM</v>
      </c>
      <c r="E35" t="s">
        <v>349</v>
      </c>
      <c r="F35" t="s">
        <v>350</v>
      </c>
    </row>
    <row r="36" spans="1:6">
      <c r="D36" t="str">
        <f>Roles!$A$8</f>
        <v>LYR Update</v>
      </c>
      <c r="E36" t="s">
        <v>351</v>
      </c>
      <c r="F36" t="s">
        <v>350</v>
      </c>
    </row>
    <row r="37" spans="1:6">
      <c r="D37" t="str">
        <f>Roles!$A$3</f>
        <v>Cat Mgr Merch Profit Fcst</v>
      </c>
      <c r="E37" t="s">
        <v>349</v>
      </c>
      <c r="F37" t="s">
        <v>354</v>
      </c>
    </row>
    <row r="38" spans="1:6">
      <c r="D38" t="str">
        <f>Roles!$A$20</f>
        <v>Merch Profit Fcst by CM</v>
      </c>
      <c r="E38" t="s">
        <v>349</v>
      </c>
      <c r="F38" t="s">
        <v>354</v>
      </c>
    </row>
    <row r="39" spans="1:6">
      <c r="D39" t="str">
        <f>Roles!$A$18</f>
        <v>Merch Profit Fcst</v>
      </c>
      <c r="E39" t="s">
        <v>351</v>
      </c>
      <c r="F39" t="s">
        <v>354</v>
      </c>
    </row>
    <row r="40" spans="1:6">
      <c r="A40" t="s">
        <v>359</v>
      </c>
      <c r="C40" t="b">
        <v>0</v>
      </c>
      <c r="D40" t="str">
        <f>Roles!$A$2</f>
        <v>Cat Mgr Merch Profit</v>
      </c>
      <c r="E40" t="s">
        <v>349</v>
      </c>
      <c r="F40" t="s">
        <v>350</v>
      </c>
    </row>
    <row r="41" spans="1:6">
      <c r="D41" t="str">
        <f>Roles!$A$14</f>
        <v>Merch Profit by CM - COM Stores</v>
      </c>
      <c r="E41" t="s">
        <v>349</v>
      </c>
      <c r="F41" t="s">
        <v>350</v>
      </c>
    </row>
    <row r="42" spans="1:6">
      <c r="D42" t="str">
        <f>Roles!$A$10</f>
        <v>Merch Profit - COM Stores</v>
      </c>
      <c r="E42" t="s">
        <v>351</v>
      </c>
      <c r="F42" t="s">
        <v>350</v>
      </c>
    </row>
    <row r="43" spans="1:6">
      <c r="D43" t="str">
        <f>Roles!$A$16</f>
        <v>Merch Profit by CM - Not COM Stores</v>
      </c>
      <c r="E43" t="s">
        <v>349</v>
      </c>
      <c r="F43" t="s">
        <v>352</v>
      </c>
    </row>
    <row r="44" spans="1:6">
      <c r="D44" t="str">
        <f>Roles!$A$12</f>
        <v>Merch Profit - Not COM Stores</v>
      </c>
      <c r="E44" t="s">
        <v>351</v>
      </c>
      <c r="F44" t="s">
        <v>352</v>
      </c>
    </row>
    <row r="45" spans="1:6">
      <c r="D45" t="str">
        <f>Roles!$A$6</f>
        <v>Consolidated Merch Profit by CM</v>
      </c>
      <c r="E45" t="s">
        <v>349</v>
      </c>
      <c r="F45" t="s">
        <v>353</v>
      </c>
    </row>
    <row r="46" spans="1:6">
      <c r="D46" t="str">
        <f>Roles!$A$4</f>
        <v>Consolidated Merch Profit</v>
      </c>
      <c r="E46" t="s">
        <v>351</v>
      </c>
      <c r="F46" t="s">
        <v>353</v>
      </c>
    </row>
    <row r="47" spans="1:6">
      <c r="D47" t="str">
        <f>Roles!$A$9</f>
        <v>LYR Update by CM</v>
      </c>
      <c r="E47" t="s">
        <v>349</v>
      </c>
      <c r="F47" t="s">
        <v>350</v>
      </c>
    </row>
    <row r="48" spans="1:6">
      <c r="D48" t="str">
        <f>Roles!$A$8</f>
        <v>LYR Update</v>
      </c>
      <c r="E48" t="s">
        <v>351</v>
      </c>
      <c r="F48" t="s">
        <v>350</v>
      </c>
    </row>
    <row r="49" spans="1:6">
      <c r="D49" t="str">
        <f>Roles!$A$3</f>
        <v>Cat Mgr Merch Profit Fcst</v>
      </c>
      <c r="E49" t="s">
        <v>349</v>
      </c>
      <c r="F49" t="s">
        <v>354</v>
      </c>
    </row>
    <row r="50" spans="1:6">
      <c r="D50" t="str">
        <f>Roles!$A$20</f>
        <v>Merch Profit Fcst by CM</v>
      </c>
      <c r="E50" t="s">
        <v>349</v>
      </c>
      <c r="F50" t="s">
        <v>354</v>
      </c>
    </row>
    <row r="51" spans="1:6">
      <c r="D51" t="str">
        <f>Roles!$A$18</f>
        <v>Merch Profit Fcst</v>
      </c>
      <c r="E51" t="s">
        <v>351</v>
      </c>
      <c r="F51" t="s">
        <v>354</v>
      </c>
    </row>
    <row r="52" spans="1:6">
      <c r="A52" t="s">
        <v>360</v>
      </c>
      <c r="C52" t="b">
        <v>0</v>
      </c>
      <c r="D52" t="str">
        <f>Roles!$A$2</f>
        <v>Cat Mgr Merch Profit</v>
      </c>
      <c r="E52" t="s">
        <v>361</v>
      </c>
      <c r="F52" t="s">
        <v>350</v>
      </c>
    </row>
    <row r="53" spans="1:6">
      <c r="D53" t="str">
        <f>Roles!$A$3</f>
        <v>Cat Mgr Merch Profit Fcst</v>
      </c>
      <c r="E53" t="s">
        <v>361</v>
      </c>
      <c r="F53" t="s">
        <v>354</v>
      </c>
    </row>
    <row r="54" spans="1:6">
      <c r="A54" t="s">
        <v>362</v>
      </c>
      <c r="C54" t="b">
        <v>0</v>
      </c>
      <c r="D54" t="str">
        <f>Roles!$A$2</f>
        <v>Cat Mgr Merch Profit</v>
      </c>
      <c r="E54" t="s">
        <v>363</v>
      </c>
      <c r="F54" t="s">
        <v>350</v>
      </c>
    </row>
    <row r="55" spans="1:6">
      <c r="D55" t="str">
        <f>Roles!$A$3</f>
        <v>Cat Mgr Merch Profit Fcst</v>
      </c>
      <c r="E55" t="s">
        <v>363</v>
      </c>
      <c r="F55" t="s">
        <v>354</v>
      </c>
    </row>
    <row r="56" spans="1:6">
      <c r="A56" t="s">
        <v>364</v>
      </c>
      <c r="C56" t="b">
        <v>0</v>
      </c>
      <c r="D56" t="str">
        <f>Roles!$A$2</f>
        <v>Cat Mgr Merch Profit</v>
      </c>
      <c r="E56" t="s">
        <v>365</v>
      </c>
      <c r="F56" t="s">
        <v>350</v>
      </c>
    </row>
    <row r="57" spans="1:6">
      <c r="D57" t="str">
        <f>Roles!$A$3</f>
        <v>Cat Mgr Merch Profit Fcst</v>
      </c>
      <c r="E57" t="s">
        <v>365</v>
      </c>
      <c r="F57" t="s">
        <v>354</v>
      </c>
    </row>
    <row r="58" spans="1:6">
      <c r="A58" t="s">
        <v>366</v>
      </c>
      <c r="C58" t="b">
        <v>0</v>
      </c>
      <c r="D58" t="str">
        <f>Roles!$A$2</f>
        <v>Cat Mgr Merch Profit</v>
      </c>
      <c r="E58" t="s">
        <v>367</v>
      </c>
      <c r="F58" t="s">
        <v>350</v>
      </c>
    </row>
    <row r="59" spans="1:6">
      <c r="D59" t="str">
        <f>Roles!$A$3</f>
        <v>Cat Mgr Merch Profit Fcst</v>
      </c>
      <c r="E59" t="s">
        <v>367</v>
      </c>
      <c r="F59" t="s">
        <v>354</v>
      </c>
    </row>
    <row r="60" spans="1:6">
      <c r="A60" t="s">
        <v>368</v>
      </c>
      <c r="C60" t="b">
        <v>0</v>
      </c>
      <c r="D60" t="str">
        <f>Roles!$A$2</f>
        <v>Cat Mgr Merch Profit</v>
      </c>
      <c r="E60" t="s">
        <v>369</v>
      </c>
      <c r="F60" t="s">
        <v>350</v>
      </c>
    </row>
    <row r="61" spans="1:6">
      <c r="D61" t="str">
        <f>Roles!$A$3</f>
        <v>Cat Mgr Merch Profit Fcst</v>
      </c>
      <c r="E61" t="s">
        <v>369</v>
      </c>
      <c r="F61" t="s">
        <v>354</v>
      </c>
    </row>
    <row r="62" spans="1:6">
      <c r="A62" t="s">
        <v>370</v>
      </c>
      <c r="C62" t="b">
        <v>0</v>
      </c>
      <c r="D62" t="str">
        <f>Roles!$A$2</f>
        <v>Cat Mgr Merch Profit</v>
      </c>
      <c r="E62" t="s">
        <v>371</v>
      </c>
      <c r="F62" t="s">
        <v>350</v>
      </c>
    </row>
    <row r="63" spans="1:6">
      <c r="D63" t="str">
        <f>Roles!$A$3</f>
        <v>Cat Mgr Merch Profit Fcst</v>
      </c>
      <c r="E63" t="s">
        <v>371</v>
      </c>
      <c r="F63" t="s">
        <v>354</v>
      </c>
    </row>
    <row r="64" spans="1:6">
      <c r="A64" t="s">
        <v>372</v>
      </c>
      <c r="C64" t="b">
        <v>0</v>
      </c>
      <c r="D64" t="str">
        <f>Roles!$A$2</f>
        <v>Cat Mgr Merch Profit</v>
      </c>
      <c r="E64" t="s">
        <v>373</v>
      </c>
      <c r="F64" t="s">
        <v>350</v>
      </c>
    </row>
    <row r="65" spans="1:6">
      <c r="D65" t="str">
        <f>Roles!$A$3</f>
        <v>Cat Mgr Merch Profit Fcst</v>
      </c>
      <c r="E65" t="s">
        <v>373</v>
      </c>
      <c r="F65" t="s">
        <v>354</v>
      </c>
    </row>
    <row r="66" spans="1:6">
      <c r="A66" t="s">
        <v>374</v>
      </c>
      <c r="C66" t="b">
        <v>0</v>
      </c>
      <c r="D66" t="str">
        <f>Roles!$A$2</f>
        <v>Cat Mgr Merch Profit</v>
      </c>
      <c r="E66" t="s">
        <v>375</v>
      </c>
      <c r="F66" t="s">
        <v>350</v>
      </c>
    </row>
    <row r="67" spans="1:6">
      <c r="D67" t="str">
        <f>Roles!$A$3</f>
        <v>Cat Mgr Merch Profit Fcst</v>
      </c>
      <c r="E67" t="s">
        <v>375</v>
      </c>
      <c r="F67" t="s">
        <v>354</v>
      </c>
    </row>
    <row r="68" spans="1:6">
      <c r="A68" t="s">
        <v>376</v>
      </c>
      <c r="C68" t="b">
        <v>0</v>
      </c>
      <c r="D68" t="str">
        <f>Roles!$A$2</f>
        <v>Cat Mgr Merch Profit</v>
      </c>
      <c r="E68" t="s">
        <v>377</v>
      </c>
      <c r="F68" t="s">
        <v>350</v>
      </c>
    </row>
    <row r="69" spans="1:6">
      <c r="D69" t="str">
        <f>Roles!$A$3</f>
        <v>Cat Mgr Merch Profit Fcst</v>
      </c>
      <c r="E69" t="s">
        <v>377</v>
      </c>
      <c r="F69" t="s">
        <v>354</v>
      </c>
    </row>
    <row r="70" spans="1:6">
      <c r="A70" t="s">
        <v>378</v>
      </c>
      <c r="C70" t="b">
        <v>0</v>
      </c>
      <c r="D70" t="str">
        <f>Roles!$A$2</f>
        <v>Cat Mgr Merch Profit</v>
      </c>
      <c r="E70" t="s">
        <v>379</v>
      </c>
      <c r="F70" t="s">
        <v>350</v>
      </c>
    </row>
    <row r="71" spans="1:6">
      <c r="D71" t="str">
        <f>Roles!$A$3</f>
        <v>Cat Mgr Merch Profit Fcst</v>
      </c>
      <c r="E71" t="s">
        <v>379</v>
      </c>
      <c r="F71" t="s">
        <v>354</v>
      </c>
    </row>
    <row r="72" spans="1:6">
      <c r="A72" t="s">
        <v>380</v>
      </c>
      <c r="C72" t="b">
        <v>0</v>
      </c>
      <c r="D72" t="str">
        <f>Roles!$A$2</f>
        <v>Cat Mgr Merch Profit</v>
      </c>
      <c r="E72" t="s">
        <v>381</v>
      </c>
      <c r="F72" t="s">
        <v>350</v>
      </c>
    </row>
    <row r="73" spans="1:6">
      <c r="D73" t="str">
        <f>Roles!$A$3</f>
        <v>Cat Mgr Merch Profit Fcst</v>
      </c>
      <c r="E73" t="s">
        <v>381</v>
      </c>
      <c r="F73" t="s">
        <v>354</v>
      </c>
    </row>
    <row r="74" spans="1:6">
      <c r="A74" t="s">
        <v>382</v>
      </c>
      <c r="C74" t="b">
        <v>0</v>
      </c>
      <c r="D74" t="str">
        <f>Roles!$A$2</f>
        <v>Cat Mgr Merch Profit</v>
      </c>
      <c r="E74" t="s">
        <v>383</v>
      </c>
      <c r="F74" t="s">
        <v>350</v>
      </c>
    </row>
    <row r="75" spans="1:6">
      <c r="D75" t="str">
        <f>Roles!$A$3</f>
        <v>Cat Mgr Merch Profit Fcst</v>
      </c>
      <c r="E75" t="s">
        <v>383</v>
      </c>
      <c r="F75" t="s">
        <v>354</v>
      </c>
    </row>
    <row r="76" spans="1:6">
      <c r="A76" t="s">
        <v>384</v>
      </c>
      <c r="C76" t="b">
        <v>0</v>
      </c>
      <c r="D76" t="str">
        <f>Roles!$A$2</f>
        <v>Cat Mgr Merch Profit</v>
      </c>
      <c r="E76" t="s">
        <v>385</v>
      </c>
      <c r="F76" t="s">
        <v>350</v>
      </c>
    </row>
    <row r="77" spans="1:6">
      <c r="D77" t="str">
        <f>Roles!$A$3</f>
        <v>Cat Mgr Merch Profit Fcst</v>
      </c>
      <c r="E77" t="s">
        <v>385</v>
      </c>
      <c r="F77" t="s">
        <v>354</v>
      </c>
    </row>
    <row r="78" spans="1:6">
      <c r="A78" t="s">
        <v>386</v>
      </c>
      <c r="C78" t="b">
        <v>0</v>
      </c>
      <c r="D78" t="str">
        <f>Roles!$A$2</f>
        <v>Cat Mgr Merch Profit</v>
      </c>
      <c r="E78" t="s">
        <v>387</v>
      </c>
      <c r="F78" t="s">
        <v>350</v>
      </c>
    </row>
    <row r="79" spans="1:6">
      <c r="D79" t="str">
        <f>Roles!$A$3</f>
        <v>Cat Mgr Merch Profit Fcst</v>
      </c>
      <c r="E79" t="s">
        <v>387</v>
      </c>
      <c r="F79" t="s">
        <v>354</v>
      </c>
    </row>
    <row r="80" spans="1:6">
      <c r="A80" t="s">
        <v>388</v>
      </c>
      <c r="C80" t="b">
        <v>0</v>
      </c>
      <c r="D80" t="str">
        <f>Roles!$A$2</f>
        <v>Cat Mgr Merch Profit</v>
      </c>
      <c r="E80" t="s">
        <v>389</v>
      </c>
      <c r="F80" t="s">
        <v>350</v>
      </c>
    </row>
    <row r="81" spans="1:6">
      <c r="D81" t="str">
        <f>Roles!$A$3</f>
        <v>Cat Mgr Merch Profit Fcst</v>
      </c>
      <c r="E81" t="s">
        <v>389</v>
      </c>
      <c r="F81" t="s">
        <v>354</v>
      </c>
    </row>
    <row r="82" spans="1:6">
      <c r="A82" t="s">
        <v>390</v>
      </c>
      <c r="C82" t="b">
        <v>0</v>
      </c>
      <c r="D82" t="str">
        <f>Roles!$A$2</f>
        <v>Cat Mgr Merch Profit</v>
      </c>
      <c r="E82" t="s">
        <v>391</v>
      </c>
      <c r="F82" t="s">
        <v>350</v>
      </c>
    </row>
    <row r="83" spans="1:6">
      <c r="D83" t="str">
        <f>Roles!$A$3</f>
        <v>Cat Mgr Merch Profit Fcst</v>
      </c>
      <c r="E83" t="s">
        <v>391</v>
      </c>
      <c r="F83" t="s">
        <v>354</v>
      </c>
    </row>
    <row r="84" spans="1:6">
      <c r="A84" t="s">
        <v>392</v>
      </c>
      <c r="C84" t="b">
        <v>0</v>
      </c>
      <c r="D84" t="str">
        <f>Roles!$A$2</f>
        <v>Cat Mgr Merch Profit</v>
      </c>
      <c r="E84" t="s">
        <v>393</v>
      </c>
      <c r="F84" t="s">
        <v>350</v>
      </c>
    </row>
    <row r="85" spans="1:6">
      <c r="D85" t="str">
        <f>Roles!$A$3</f>
        <v>Cat Mgr Merch Profit Fcst</v>
      </c>
      <c r="E85" t="s">
        <v>393</v>
      </c>
      <c r="F85" t="s">
        <v>354</v>
      </c>
    </row>
    <row r="86" spans="1:6">
      <c r="A86" t="s">
        <v>394</v>
      </c>
      <c r="C86" t="b">
        <v>0</v>
      </c>
      <c r="D86" t="str">
        <f>Roles!$A$2</f>
        <v>Cat Mgr Merch Profit</v>
      </c>
      <c r="E86" t="s">
        <v>395</v>
      </c>
      <c r="F86" t="s">
        <v>350</v>
      </c>
    </row>
    <row r="87" spans="1:6">
      <c r="D87" t="str">
        <f>Roles!$A$3</f>
        <v>Cat Mgr Merch Profit Fcst</v>
      </c>
      <c r="E87" t="s">
        <v>395</v>
      </c>
      <c r="F87" t="s">
        <v>354</v>
      </c>
    </row>
    <row r="88" spans="1:6">
      <c r="A88" t="s">
        <v>396</v>
      </c>
      <c r="C88" t="b">
        <v>0</v>
      </c>
      <c r="D88" t="str">
        <f>Roles!$A$2</f>
        <v>Cat Mgr Merch Profit</v>
      </c>
      <c r="E88" t="s">
        <v>397</v>
      </c>
      <c r="F88" t="s">
        <v>350</v>
      </c>
    </row>
    <row r="89" spans="1:6">
      <c r="D89" t="str">
        <f>Roles!$A$3</f>
        <v>Cat Mgr Merch Profit Fcst</v>
      </c>
      <c r="E89" t="s">
        <v>397</v>
      </c>
      <c r="F89" t="s">
        <v>354</v>
      </c>
    </row>
    <row r="90" spans="1:6">
      <c r="A90" t="s">
        <v>398</v>
      </c>
      <c r="C90" t="b">
        <v>0</v>
      </c>
      <c r="D90" t="str">
        <f>Roles!$A$2</f>
        <v>Cat Mgr Merch Profit</v>
      </c>
      <c r="E90" t="s">
        <v>349</v>
      </c>
      <c r="F90" t="s">
        <v>350</v>
      </c>
    </row>
    <row r="91" spans="1:6">
      <c r="D91" t="str">
        <f>Roles!$A$14</f>
        <v>Merch Profit by CM - COM Stores</v>
      </c>
      <c r="E91" t="s">
        <v>349</v>
      </c>
      <c r="F91" t="s">
        <v>350</v>
      </c>
    </row>
    <row r="92" spans="1:6">
      <c r="D92" t="str">
        <f>Roles!$A$10</f>
        <v>Merch Profit - COM Stores</v>
      </c>
      <c r="E92" t="s">
        <v>351</v>
      </c>
      <c r="F92" t="s">
        <v>350</v>
      </c>
    </row>
    <row r="93" spans="1:6">
      <c r="D93" t="str">
        <f>Roles!$A$16</f>
        <v>Merch Profit by CM - Not COM Stores</v>
      </c>
      <c r="E93" t="s">
        <v>349</v>
      </c>
      <c r="F93" t="s">
        <v>352</v>
      </c>
    </row>
    <row r="94" spans="1:6">
      <c r="D94" t="str">
        <f>Roles!$A$12</f>
        <v>Merch Profit - Not COM Stores</v>
      </c>
      <c r="E94" t="s">
        <v>351</v>
      </c>
      <c r="F94" t="s">
        <v>352</v>
      </c>
    </row>
    <row r="95" spans="1:6">
      <c r="D95" t="str">
        <f>Roles!$A$6</f>
        <v>Consolidated Merch Profit by CM</v>
      </c>
      <c r="E95" t="s">
        <v>349</v>
      </c>
      <c r="F95" t="s">
        <v>353</v>
      </c>
    </row>
    <row r="96" spans="1:6">
      <c r="D96" t="str">
        <f>Roles!$A$4</f>
        <v>Consolidated Merch Profit</v>
      </c>
      <c r="E96" t="s">
        <v>351</v>
      </c>
      <c r="F96" t="s">
        <v>353</v>
      </c>
    </row>
    <row r="97" spans="1:6">
      <c r="D97" t="str">
        <f>Roles!$A$9</f>
        <v>LYR Update by CM</v>
      </c>
      <c r="E97" t="s">
        <v>349</v>
      </c>
      <c r="F97" t="s">
        <v>350</v>
      </c>
    </row>
    <row r="98" spans="1:6">
      <c r="D98" t="str">
        <f>Roles!$A$8</f>
        <v>LYR Update</v>
      </c>
      <c r="E98" t="s">
        <v>351</v>
      </c>
      <c r="F98" t="s">
        <v>350</v>
      </c>
    </row>
    <row r="99" spans="1:6">
      <c r="D99" t="str">
        <f>Roles!$A$3</f>
        <v>Cat Mgr Merch Profit Fcst</v>
      </c>
      <c r="E99" t="s">
        <v>349</v>
      </c>
      <c r="F99" t="s">
        <v>354</v>
      </c>
    </row>
    <row r="100" spans="1:6">
      <c r="D100" t="str">
        <f>Roles!$A$20</f>
        <v>Merch Profit Fcst by CM</v>
      </c>
      <c r="E100" t="s">
        <v>349</v>
      </c>
      <c r="F100" t="s">
        <v>354</v>
      </c>
    </row>
    <row r="101" spans="1:6">
      <c r="D101" t="str">
        <f>Roles!$A$18</f>
        <v>Merch Profit Fcst</v>
      </c>
      <c r="E101" t="s">
        <v>351</v>
      </c>
      <c r="F101" t="s">
        <v>354</v>
      </c>
    </row>
    <row r="102" spans="1:6">
      <c r="A102" s="21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bestFit="1" customWidth="1"/>
    <col min="2" max="2" width="31.28515625" bestFit="1" customWidth="1"/>
  </cols>
  <sheetData>
    <row r="1" spans="1:2">
      <c r="A1" s="22" t="s">
        <v>299</v>
      </c>
      <c r="B1" s="22" t="s">
        <v>399</v>
      </c>
    </row>
    <row r="2" spans="1:2">
      <c r="A2" t="str">
        <f>ApplicationDef!$AH$2</f>
        <v>LEDGER.TYPE</v>
      </c>
      <c r="B2" t="s">
        <v>400</v>
      </c>
    </row>
    <row r="3" spans="1:2">
      <c r="B3" t="s">
        <v>401</v>
      </c>
    </row>
    <row r="4" spans="1:2">
      <c r="B4" t="s">
        <v>402</v>
      </c>
    </row>
    <row r="5" spans="1:2">
      <c r="B5" t="s">
        <v>403</v>
      </c>
    </row>
    <row r="6" spans="1:2">
      <c r="B6" t="s">
        <v>404</v>
      </c>
    </row>
    <row r="7" spans="1:2">
      <c r="B7" t="s">
        <v>405</v>
      </c>
    </row>
    <row r="8" spans="1:2">
      <c r="B8" t="s">
        <v>406</v>
      </c>
    </row>
    <row r="9" spans="1:2">
      <c r="A9" s="23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">
      <c r="A1" s="24" t="s">
        <v>55</v>
      </c>
      <c r="B1" s="24" t="s">
        <v>407</v>
      </c>
      <c r="C1" s="24" t="s">
        <v>408</v>
      </c>
      <c r="D1" s="24" t="s">
        <v>409</v>
      </c>
    </row>
    <row r="2" spans="1:4">
      <c r="A2" t="s">
        <v>410</v>
      </c>
      <c r="B2" t="s">
        <v>411</v>
      </c>
    </row>
    <row r="3" spans="1:4">
      <c r="A3" t="s">
        <v>412</v>
      </c>
      <c r="B3" t="s">
        <v>413</v>
      </c>
    </row>
    <row r="4" spans="1:4">
      <c r="A4" t="s">
        <v>414</v>
      </c>
      <c r="B4" t="s">
        <v>415</v>
      </c>
    </row>
    <row r="5" spans="1:4">
      <c r="A5" t="s">
        <v>416</v>
      </c>
      <c r="B5" t="s">
        <v>417</v>
      </c>
    </row>
    <row r="6" spans="1:4">
      <c r="A6" t="s">
        <v>418</v>
      </c>
      <c r="B6" t="s">
        <v>419</v>
      </c>
    </row>
    <row r="7" spans="1:4">
      <c r="A7" t="s">
        <v>420</v>
      </c>
      <c r="B7" t="s">
        <v>421</v>
      </c>
    </row>
    <row r="8" spans="1:4">
      <c r="A8" t="s">
        <v>422</v>
      </c>
      <c r="B8" t="s">
        <v>423</v>
      </c>
    </row>
    <row r="9" spans="1:4">
      <c r="A9" t="s">
        <v>424</v>
      </c>
      <c r="B9" t="s">
        <v>425</v>
      </c>
    </row>
    <row r="10" spans="1:4">
      <c r="A10" t="s">
        <v>426</v>
      </c>
      <c r="B10" t="s">
        <v>427</v>
      </c>
      <c r="C10" t="s">
        <v>428</v>
      </c>
    </row>
    <row r="11" spans="1:4">
      <c r="A11" t="s">
        <v>429</v>
      </c>
      <c r="B11" t="s">
        <v>430</v>
      </c>
      <c r="C11" t="s">
        <v>431</v>
      </c>
    </row>
    <row r="12" spans="1:4">
      <c r="A12" t="s">
        <v>432</v>
      </c>
      <c r="B12" t="s">
        <v>433</v>
      </c>
      <c r="C12" t="s">
        <v>434</v>
      </c>
    </row>
    <row r="13" spans="1:4">
      <c r="A13" t="s">
        <v>435</v>
      </c>
      <c r="B13" t="s">
        <v>436</v>
      </c>
      <c r="C13" t="s">
        <v>437</v>
      </c>
    </row>
    <row r="14" spans="1:4">
      <c r="A14" t="s">
        <v>438</v>
      </c>
      <c r="B14" t="s">
        <v>439</v>
      </c>
    </row>
    <row r="15" spans="1:4">
      <c r="A15" t="s">
        <v>440</v>
      </c>
      <c r="B15" t="s">
        <v>441</v>
      </c>
    </row>
    <row r="16" spans="1:4">
      <c r="A16" t="s">
        <v>442</v>
      </c>
      <c r="B16" t="s">
        <v>443</v>
      </c>
    </row>
    <row r="17" spans="1:4">
      <c r="A17" t="s">
        <v>444</v>
      </c>
      <c r="B17" t="s">
        <v>445</v>
      </c>
    </row>
    <row r="18" spans="1:4">
      <c r="A18" t="s">
        <v>446</v>
      </c>
      <c r="B18" t="s">
        <v>447</v>
      </c>
    </row>
    <row r="19" spans="1:4">
      <c r="A19" t="s">
        <v>448</v>
      </c>
      <c r="B19" t="s">
        <v>449</v>
      </c>
    </row>
    <row r="20" spans="1:4">
      <c r="A20" t="s">
        <v>450</v>
      </c>
      <c r="B20" t="s">
        <v>451</v>
      </c>
    </row>
    <row r="21" spans="1:4">
      <c r="A21" t="s">
        <v>452</v>
      </c>
      <c r="B21" t="s">
        <v>453</v>
      </c>
    </row>
    <row r="22" spans="1:4">
      <c r="A22" t="s">
        <v>454</v>
      </c>
      <c r="B22" t="s">
        <v>455</v>
      </c>
      <c r="C22" t="s">
        <v>456</v>
      </c>
    </row>
    <row r="23" spans="1:4">
      <c r="A23" t="s">
        <v>457</v>
      </c>
      <c r="B23" t="s">
        <v>458</v>
      </c>
      <c r="C23" t="s">
        <v>459</v>
      </c>
    </row>
    <row r="24" spans="1:4">
      <c r="A24" t="s">
        <v>460</v>
      </c>
      <c r="B24" t="s">
        <v>461</v>
      </c>
    </row>
    <row r="25" spans="1:4">
      <c r="A25" t="s">
        <v>462</v>
      </c>
      <c r="B25" t="s">
        <v>463</v>
      </c>
      <c r="C25" t="s">
        <v>464</v>
      </c>
      <c r="D25" t="s">
        <v>465</v>
      </c>
    </row>
    <row r="26" spans="1:4">
      <c r="A26" t="s">
        <v>466</v>
      </c>
      <c r="B26" t="s">
        <v>467</v>
      </c>
      <c r="C26" t="s">
        <v>468</v>
      </c>
      <c r="D26" t="s">
        <v>469</v>
      </c>
    </row>
    <row r="27" spans="1:4">
      <c r="A27" t="s">
        <v>470</v>
      </c>
      <c r="B27" t="s">
        <v>471</v>
      </c>
      <c r="C27" t="s">
        <v>472</v>
      </c>
    </row>
    <row r="28" spans="1:4">
      <c r="A28" t="s">
        <v>473</v>
      </c>
      <c r="B28" t="s">
        <v>474</v>
      </c>
      <c r="C28" t="s">
        <v>475</v>
      </c>
    </row>
    <row r="29" spans="1:4">
      <c r="A29" t="s">
        <v>476</v>
      </c>
      <c r="B29" t="s">
        <v>477</v>
      </c>
    </row>
    <row r="30" spans="1:4">
      <c r="A30" t="s">
        <v>478</v>
      </c>
      <c r="B30" t="s">
        <v>479</v>
      </c>
    </row>
    <row r="31" spans="1:4">
      <c r="A31" t="s">
        <v>480</v>
      </c>
      <c r="B31" t="s">
        <v>481</v>
      </c>
    </row>
    <row r="32" spans="1:4">
      <c r="A32" t="s">
        <v>482</v>
      </c>
      <c r="B32" t="s">
        <v>483</v>
      </c>
    </row>
    <row r="33" spans="1:3">
      <c r="A33" t="s">
        <v>484</v>
      </c>
      <c r="B33" t="s">
        <v>485</v>
      </c>
    </row>
    <row r="34" spans="1:3">
      <c r="A34" t="s">
        <v>486</v>
      </c>
      <c r="B34" t="s">
        <v>487</v>
      </c>
    </row>
    <row r="35" spans="1:3">
      <c r="A35" t="s">
        <v>488</v>
      </c>
      <c r="B35" t="s">
        <v>489</v>
      </c>
    </row>
    <row r="36" spans="1:3">
      <c r="A36" t="s">
        <v>490</v>
      </c>
      <c r="B36" t="s">
        <v>491</v>
      </c>
    </row>
    <row r="37" spans="1:3">
      <c r="A37" t="s">
        <v>492</v>
      </c>
      <c r="B37" t="s">
        <v>493</v>
      </c>
    </row>
    <row r="38" spans="1:3">
      <c r="A38" t="s">
        <v>494</v>
      </c>
      <c r="B38" t="s">
        <v>495</v>
      </c>
    </row>
    <row r="39" spans="1:3">
      <c r="A39" t="s">
        <v>496</v>
      </c>
      <c r="B39" t="s">
        <v>497</v>
      </c>
    </row>
    <row r="40" spans="1:3">
      <c r="A40" t="s">
        <v>498</v>
      </c>
      <c r="B40" t="s">
        <v>499</v>
      </c>
    </row>
    <row r="41" spans="1:3">
      <c r="A41" t="s">
        <v>500</v>
      </c>
      <c r="B41" t="s">
        <v>501</v>
      </c>
    </row>
    <row r="42" spans="1:3">
      <c r="A42" t="s">
        <v>502</v>
      </c>
      <c r="B42" t="s">
        <v>503</v>
      </c>
    </row>
    <row r="43" spans="1:3">
      <c r="A43" t="s">
        <v>504</v>
      </c>
      <c r="B43" t="s">
        <v>505</v>
      </c>
    </row>
    <row r="44" spans="1:3">
      <c r="A44" t="s">
        <v>506</v>
      </c>
      <c r="B44" t="s">
        <v>507</v>
      </c>
    </row>
    <row r="45" spans="1:3">
      <c r="A45" t="s">
        <v>508</v>
      </c>
      <c r="B45" t="s">
        <v>509</v>
      </c>
    </row>
    <row r="46" spans="1:3">
      <c r="A46" t="s">
        <v>510</v>
      </c>
      <c r="B46" t="s">
        <v>511</v>
      </c>
    </row>
    <row r="47" spans="1:3">
      <c r="A47" t="s">
        <v>512</v>
      </c>
      <c r="B47" t="s">
        <v>513</v>
      </c>
      <c r="C47" t="s">
        <v>514</v>
      </c>
    </row>
    <row r="48" spans="1:3">
      <c r="A48" t="s">
        <v>515</v>
      </c>
      <c r="B48" t="s">
        <v>516</v>
      </c>
    </row>
    <row r="49" spans="1:2">
      <c r="A49" t="s">
        <v>517</v>
      </c>
      <c r="B49" t="s">
        <v>518</v>
      </c>
    </row>
    <row r="50" spans="1:2">
      <c r="A50" t="s">
        <v>519</v>
      </c>
      <c r="B50" t="s">
        <v>520</v>
      </c>
    </row>
    <row r="51" spans="1:2">
      <c r="A51" t="s">
        <v>521</v>
      </c>
      <c r="B51" t="s">
        <v>522</v>
      </c>
    </row>
    <row r="52" spans="1:2">
      <c r="A52" t="s">
        <v>523</v>
      </c>
      <c r="B52" t="s">
        <v>524</v>
      </c>
    </row>
    <row r="53" spans="1:2">
      <c r="A53" t="s">
        <v>525</v>
      </c>
      <c r="B53" t="s">
        <v>526</v>
      </c>
    </row>
    <row r="54" spans="1:2">
      <c r="A54" t="s">
        <v>527</v>
      </c>
      <c r="B54" t="s">
        <v>528</v>
      </c>
    </row>
    <row r="55" spans="1:2">
      <c r="A55" t="s">
        <v>529</v>
      </c>
      <c r="B55" t="s">
        <v>530</v>
      </c>
    </row>
    <row r="56" spans="1:2">
      <c r="A56" t="s">
        <v>531</v>
      </c>
      <c r="B56" t="s">
        <v>532</v>
      </c>
    </row>
    <row r="57" spans="1:2">
      <c r="A57" t="s">
        <v>533</v>
      </c>
      <c r="B57" t="s">
        <v>534</v>
      </c>
    </row>
    <row r="58" spans="1:2">
      <c r="A58" t="s">
        <v>535</v>
      </c>
      <c r="B58" t="s">
        <v>536</v>
      </c>
    </row>
    <row r="59" spans="1:2">
      <c r="A59" t="s">
        <v>537</v>
      </c>
      <c r="B59" t="s">
        <v>538</v>
      </c>
    </row>
    <row r="60" spans="1:2">
      <c r="A60" t="s">
        <v>539</v>
      </c>
      <c r="B60" t="s">
        <v>540</v>
      </c>
    </row>
    <row r="61" spans="1:2">
      <c r="A61" t="s">
        <v>541</v>
      </c>
      <c r="B61" t="s">
        <v>542</v>
      </c>
    </row>
    <row r="62" spans="1:2">
      <c r="A62" t="s">
        <v>543</v>
      </c>
      <c r="B62" t="s">
        <v>544</v>
      </c>
    </row>
    <row r="63" spans="1:2">
      <c r="A63" t="s">
        <v>545</v>
      </c>
      <c r="B63" t="s">
        <v>546</v>
      </c>
    </row>
    <row r="64" spans="1:2">
      <c r="A64" t="s">
        <v>547</v>
      </c>
      <c r="B64" t="s">
        <v>548</v>
      </c>
    </row>
    <row r="65" spans="1:2">
      <c r="A65" t="s">
        <v>549</v>
      </c>
      <c r="B65" t="s">
        <v>550</v>
      </c>
    </row>
    <row r="66" spans="1:2">
      <c r="A66" t="s">
        <v>551</v>
      </c>
      <c r="B66" t="s">
        <v>552</v>
      </c>
    </row>
    <row r="67" spans="1:2">
      <c r="A67" t="s">
        <v>553</v>
      </c>
      <c r="B67" t="s">
        <v>554</v>
      </c>
    </row>
    <row r="68" spans="1:2">
      <c r="A68" t="s">
        <v>555</v>
      </c>
      <c r="B68" t="s">
        <v>556</v>
      </c>
    </row>
    <row r="69" spans="1:2">
      <c r="A69" t="s">
        <v>557</v>
      </c>
      <c r="B69" t="s">
        <v>558</v>
      </c>
    </row>
    <row r="70" spans="1:2">
      <c r="A70" t="s">
        <v>559</v>
      </c>
      <c r="B70" t="s">
        <v>560</v>
      </c>
    </row>
    <row r="71" spans="1:2">
      <c r="A71" t="s">
        <v>561</v>
      </c>
      <c r="B71" t="s">
        <v>562</v>
      </c>
    </row>
    <row r="72" spans="1:2">
      <c r="A72" t="s">
        <v>563</v>
      </c>
      <c r="B72" t="s">
        <v>564</v>
      </c>
    </row>
    <row r="73" spans="1:2">
      <c r="A73" t="s">
        <v>565</v>
      </c>
      <c r="B73" t="s">
        <v>566</v>
      </c>
    </row>
    <row r="74" spans="1:2">
      <c r="A74" t="s">
        <v>567</v>
      </c>
      <c r="B74" t="s">
        <v>568</v>
      </c>
    </row>
    <row r="75" spans="1:2">
      <c r="A75" t="s">
        <v>569</v>
      </c>
      <c r="B75" t="s">
        <v>570</v>
      </c>
    </row>
    <row r="76" spans="1:2">
      <c r="A76" t="s">
        <v>571</v>
      </c>
      <c r="B76" t="s">
        <v>572</v>
      </c>
    </row>
    <row r="77" spans="1:2">
      <c r="A77" t="s">
        <v>573</v>
      </c>
      <c r="B77" t="s">
        <v>574</v>
      </c>
    </row>
    <row r="78" spans="1:2">
      <c r="A78" s="25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pane ySplit="1" topLeftCell="A59" activePane="bottomLeft" state="frozen"/>
      <selection pane="bottomLeft" activeCell="D78" sqref="D78:AR82"/>
    </sheetView>
  </sheetViews>
  <sheetFormatPr defaultRowHeight="15"/>
  <cols>
    <col min="1" max="2" width="60.5703125" bestFit="1" customWidth="1"/>
    <col min="3" max="3" width="11.28515625" bestFit="1" customWidth="1"/>
    <col min="4" max="4" width="39.42578125" bestFit="1" customWidth="1"/>
    <col min="5" max="5" width="28.5703125" customWidth="1"/>
    <col min="6" max="6" width="18.5703125" bestFit="1" customWidth="1"/>
    <col min="7" max="7" width="7.140625" bestFit="1" customWidth="1"/>
    <col min="8" max="8" width="10.42578125" bestFit="1" customWidth="1"/>
    <col min="9" max="9" width="9.7109375" bestFit="1" customWidth="1"/>
    <col min="10" max="10" width="14" bestFit="1" customWidth="1"/>
    <col min="11" max="11" width="6" bestFit="1" customWidth="1"/>
    <col min="12" max="12" width="12.85546875" bestFit="1" customWidth="1"/>
    <col min="13" max="13" width="11.28515625" bestFit="1" customWidth="1"/>
    <col min="14" max="14" width="10.28515625" bestFit="1" customWidth="1"/>
    <col min="15" max="15" width="17.7109375" bestFit="1" customWidth="1"/>
    <col min="16" max="16" width="14.5703125" bestFit="1" customWidth="1"/>
    <col min="17" max="17" width="11.5703125" bestFit="1" customWidth="1"/>
    <col min="18" max="18" width="11.42578125" bestFit="1" customWidth="1"/>
    <col min="19" max="19" width="12.7109375" bestFit="1" customWidth="1"/>
    <col min="20" max="20" width="14.85546875" bestFit="1" customWidth="1"/>
    <col min="21" max="21" width="14" bestFit="1" customWidth="1"/>
    <col min="22" max="22" width="18.7109375" bestFit="1" customWidth="1"/>
    <col min="23" max="23" width="16.140625" bestFit="1" customWidth="1"/>
    <col min="24" max="24" width="7.5703125" bestFit="1" customWidth="1"/>
    <col min="25" max="25" width="7" bestFit="1" customWidth="1"/>
    <col min="26" max="26" width="27.85546875" bestFit="1" customWidth="1"/>
    <col min="27" max="27" width="18.28515625" bestFit="1" customWidth="1"/>
    <col min="28" max="28" width="20.140625" bestFit="1" customWidth="1"/>
    <col min="29" max="29" width="23" bestFit="1" customWidth="1"/>
    <col min="30" max="30" width="11.42578125" bestFit="1" customWidth="1"/>
    <col min="31" max="31" width="14" bestFit="1" customWidth="1"/>
    <col min="32" max="32" width="23.140625" bestFit="1" customWidth="1"/>
    <col min="33" max="33" width="20.7109375" bestFit="1" customWidth="1"/>
    <col min="34" max="34" width="23.85546875" bestFit="1" customWidth="1"/>
    <col min="35" max="35" width="9.140625" bestFit="1" customWidth="1"/>
    <col min="36" max="36" width="15.42578125" bestFit="1" customWidth="1"/>
    <col min="37" max="37" width="12.42578125" bestFit="1" customWidth="1"/>
    <col min="38" max="38" width="24.85546875" bestFit="1" customWidth="1"/>
    <col min="39" max="39" width="10.85546875" bestFit="1" customWidth="1"/>
    <col min="40" max="40" width="12.85546875" bestFit="1" customWidth="1"/>
    <col min="41" max="42" width="16.5703125" bestFit="1" customWidth="1"/>
    <col min="43" max="43" width="10.5703125" bestFit="1" customWidth="1"/>
    <col min="44" max="44" width="38" bestFit="1" customWidth="1"/>
  </cols>
  <sheetData>
    <row r="1" spans="1:44">
      <c r="A1" s="26" t="s">
        <v>575</v>
      </c>
      <c r="B1" s="26" t="s">
        <v>576</v>
      </c>
      <c r="C1" s="26" t="s">
        <v>327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577</v>
      </c>
      <c r="I1" s="1" t="s">
        <v>839</v>
      </c>
      <c r="J1" s="1" t="s">
        <v>840</v>
      </c>
      <c r="K1" s="1" t="s">
        <v>841</v>
      </c>
      <c r="L1" s="1" t="s">
        <v>842</v>
      </c>
      <c r="M1" s="1" t="s">
        <v>843</v>
      </c>
      <c r="N1" s="1" t="s">
        <v>844</v>
      </c>
      <c r="O1" s="1" t="s">
        <v>845</v>
      </c>
      <c r="P1" s="1" t="s">
        <v>846</v>
      </c>
      <c r="Q1" s="1" t="s">
        <v>847</v>
      </c>
      <c r="R1" s="1" t="s">
        <v>848</v>
      </c>
      <c r="S1" s="1" t="s">
        <v>849</v>
      </c>
      <c r="T1" s="1" t="s">
        <v>850</v>
      </c>
      <c r="U1" s="1" t="s">
        <v>851</v>
      </c>
      <c r="V1" s="1" t="s">
        <v>852</v>
      </c>
      <c r="W1" s="1" t="s">
        <v>853</v>
      </c>
      <c r="X1" s="1" t="s">
        <v>854</v>
      </c>
      <c r="Y1" s="1" t="s">
        <v>855</v>
      </c>
      <c r="Z1" s="1" t="s">
        <v>856</v>
      </c>
      <c r="AA1" s="1" t="s">
        <v>857</v>
      </c>
      <c r="AB1" s="1" t="s">
        <v>858</v>
      </c>
      <c r="AC1" s="1" t="s">
        <v>859</v>
      </c>
      <c r="AD1" s="1" t="s">
        <v>860</v>
      </c>
      <c r="AE1" s="1" t="s">
        <v>861</v>
      </c>
      <c r="AF1" s="1" t="s">
        <v>862</v>
      </c>
      <c r="AG1" s="1" t="s">
        <v>863</v>
      </c>
      <c r="AH1" s="1" t="s">
        <v>864</v>
      </c>
      <c r="AI1" s="1" t="s">
        <v>865</v>
      </c>
      <c r="AJ1" s="1" t="s">
        <v>866</v>
      </c>
      <c r="AK1" s="1" t="s">
        <v>867</v>
      </c>
      <c r="AL1" s="1" t="s">
        <v>868</v>
      </c>
      <c r="AM1" s="1" t="s">
        <v>869</v>
      </c>
      <c r="AN1" s="1" t="s">
        <v>870</v>
      </c>
      <c r="AO1" s="1" t="s">
        <v>871</v>
      </c>
      <c r="AP1" s="1" t="s">
        <v>872</v>
      </c>
      <c r="AQ1" s="1" t="s">
        <v>873</v>
      </c>
      <c r="AR1" s="1" t="s">
        <v>874</v>
      </c>
    </row>
    <row r="2" spans="1:44">
      <c r="A2" t="s">
        <v>410</v>
      </c>
      <c r="B2" t="str">
        <f>ViewSections!$A$2</f>
        <v>CMWF-Selected Measure by Sub-Cat by CMSF LT by Pd View</v>
      </c>
      <c r="D2" t="s">
        <v>875</v>
      </c>
      <c r="E2" t="s">
        <v>876</v>
      </c>
      <c r="F2" t="b">
        <v>1</v>
      </c>
      <c r="G2" t="b">
        <v>0</v>
      </c>
      <c r="H2" t="b">
        <v>1</v>
      </c>
      <c r="I2" t="b">
        <v>0</v>
      </c>
      <c r="J2">
        <v>100</v>
      </c>
      <c r="K2" t="b">
        <v>1</v>
      </c>
      <c r="L2">
        <v>1</v>
      </c>
      <c r="M2">
        <v>1</v>
      </c>
      <c r="N2" t="s">
        <v>877</v>
      </c>
      <c r="O2" t="s">
        <v>878</v>
      </c>
      <c r="P2" t="s">
        <v>879</v>
      </c>
      <c r="Q2" t="s">
        <v>880</v>
      </c>
      <c r="R2" t="s">
        <v>881</v>
      </c>
      <c r="S2" t="s">
        <v>881</v>
      </c>
      <c r="T2" t="s">
        <v>880</v>
      </c>
      <c r="U2" t="s">
        <v>879</v>
      </c>
      <c r="V2" t="b">
        <v>0</v>
      </c>
      <c r="W2" t="b">
        <v>0</v>
      </c>
      <c r="Z2" t="b">
        <v>0</v>
      </c>
      <c r="AA2" t="b">
        <v>0</v>
      </c>
      <c r="AB2" t="b">
        <v>1</v>
      </c>
      <c r="AC2" t="b">
        <v>1</v>
      </c>
      <c r="AD2" t="b">
        <v>1</v>
      </c>
      <c r="AE2" t="b">
        <v>0</v>
      </c>
      <c r="AG2" t="s">
        <v>882</v>
      </c>
      <c r="AH2" t="s">
        <v>883</v>
      </c>
      <c r="AI2" t="b">
        <v>0</v>
      </c>
      <c r="AJ2" t="b">
        <v>0</v>
      </c>
      <c r="AK2" t="b">
        <v>0</v>
      </c>
      <c r="AL2" t="b">
        <v>0</v>
      </c>
      <c r="AM2" t="s">
        <v>884</v>
      </c>
      <c r="AN2" t="s">
        <v>885</v>
      </c>
      <c r="AO2" t="b">
        <v>1</v>
      </c>
      <c r="AP2" t="b">
        <v>0</v>
      </c>
      <c r="AQ2" t="s">
        <v>886</v>
      </c>
    </row>
    <row r="3" spans="1:44">
      <c r="A3" t="s">
        <v>412</v>
      </c>
      <c r="B3" t="str">
        <f>ViewSections!$A$3</f>
        <v>CMWF-Selected Measure by Sub-Cat by CMSF LT View</v>
      </c>
      <c r="D3" t="s">
        <v>875</v>
      </c>
      <c r="E3" t="s">
        <v>876</v>
      </c>
      <c r="F3" t="b">
        <v>1</v>
      </c>
      <c r="G3" t="b">
        <v>0</v>
      </c>
      <c r="H3" t="b">
        <v>1</v>
      </c>
      <c r="I3" t="b">
        <v>0</v>
      </c>
      <c r="J3">
        <v>100</v>
      </c>
      <c r="K3" t="b">
        <v>1</v>
      </c>
      <c r="L3">
        <v>1</v>
      </c>
      <c r="M3">
        <v>1</v>
      </c>
      <c r="N3" t="s">
        <v>877</v>
      </c>
      <c r="O3" t="s">
        <v>878</v>
      </c>
      <c r="P3" t="s">
        <v>879</v>
      </c>
      <c r="Q3" t="s">
        <v>880</v>
      </c>
      <c r="R3" t="s">
        <v>881</v>
      </c>
      <c r="S3" t="s">
        <v>881</v>
      </c>
      <c r="T3" t="s">
        <v>880</v>
      </c>
      <c r="U3" t="s">
        <v>879</v>
      </c>
      <c r="V3" t="b">
        <v>0</v>
      </c>
      <c r="W3" t="b">
        <v>0</v>
      </c>
      <c r="Z3" t="b">
        <v>0</v>
      </c>
      <c r="AA3" t="b">
        <v>0</v>
      </c>
      <c r="AB3" t="b">
        <v>1</v>
      </c>
      <c r="AC3" t="b">
        <v>1</v>
      </c>
      <c r="AD3" t="b">
        <v>1</v>
      </c>
      <c r="AE3" t="b">
        <v>0</v>
      </c>
      <c r="AG3" t="s">
        <v>882</v>
      </c>
      <c r="AH3" t="s">
        <v>883</v>
      </c>
      <c r="AI3" t="b">
        <v>0</v>
      </c>
      <c r="AJ3" t="b">
        <v>0</v>
      </c>
      <c r="AK3" t="b">
        <v>0</v>
      </c>
      <c r="AL3" t="b">
        <v>0</v>
      </c>
      <c r="AM3" t="s">
        <v>884</v>
      </c>
      <c r="AN3" t="s">
        <v>885</v>
      </c>
      <c r="AO3" t="b">
        <v>1</v>
      </c>
      <c r="AP3" t="b">
        <v>0</v>
      </c>
      <c r="AQ3" t="s">
        <v>886</v>
      </c>
    </row>
    <row r="4" spans="1:44">
      <c r="A4" t="s">
        <v>414</v>
      </c>
      <c r="B4" t="str">
        <f>ViewSections!$A$4</f>
        <v>CMWF-Selected Measure by Sub-Cat by MWF LT by Pd View</v>
      </c>
      <c r="D4" t="s">
        <v>875</v>
      </c>
      <c r="E4" t="s">
        <v>876</v>
      </c>
      <c r="F4" t="b">
        <v>1</v>
      </c>
      <c r="G4" t="b">
        <v>0</v>
      </c>
      <c r="H4" t="b">
        <v>1</v>
      </c>
      <c r="I4" t="b">
        <v>0</v>
      </c>
      <c r="J4">
        <v>100</v>
      </c>
      <c r="K4" t="b">
        <v>1</v>
      </c>
      <c r="L4">
        <v>1</v>
      </c>
      <c r="M4">
        <v>1</v>
      </c>
      <c r="N4" t="s">
        <v>877</v>
      </c>
      <c r="O4" t="s">
        <v>878</v>
      </c>
      <c r="P4" t="s">
        <v>879</v>
      </c>
      <c r="Q4" t="s">
        <v>880</v>
      </c>
      <c r="R4" t="s">
        <v>881</v>
      </c>
      <c r="S4" t="s">
        <v>881</v>
      </c>
      <c r="T4" t="s">
        <v>880</v>
      </c>
      <c r="U4" t="s">
        <v>879</v>
      </c>
      <c r="V4" t="b">
        <v>0</v>
      </c>
      <c r="W4" t="b">
        <v>0</v>
      </c>
      <c r="Z4" t="b">
        <v>0</v>
      </c>
      <c r="AA4" t="b">
        <v>0</v>
      </c>
      <c r="AB4" t="b">
        <v>1</v>
      </c>
      <c r="AC4" t="b">
        <v>1</v>
      </c>
      <c r="AD4" t="b">
        <v>1</v>
      </c>
      <c r="AE4" t="b">
        <v>0</v>
      </c>
      <c r="AG4" t="s">
        <v>882</v>
      </c>
      <c r="AH4" t="s">
        <v>883</v>
      </c>
      <c r="AI4" t="b">
        <v>0</v>
      </c>
      <c r="AJ4" t="b">
        <v>0</v>
      </c>
      <c r="AK4" t="b">
        <v>0</v>
      </c>
      <c r="AL4" t="b">
        <v>0</v>
      </c>
      <c r="AM4" t="s">
        <v>884</v>
      </c>
      <c r="AN4" t="s">
        <v>885</v>
      </c>
      <c r="AO4" t="b">
        <v>1</v>
      </c>
      <c r="AP4" t="b">
        <v>0</v>
      </c>
      <c r="AQ4" t="s">
        <v>886</v>
      </c>
    </row>
    <row r="5" spans="1:44">
      <c r="A5" t="s">
        <v>416</v>
      </c>
      <c r="B5" t="str">
        <f>ViewSections!$A$5</f>
        <v>CMWF-Selected Measure by Sub-Cat by MWF LT View</v>
      </c>
      <c r="D5" t="s">
        <v>887</v>
      </c>
      <c r="E5" t="s">
        <v>888</v>
      </c>
      <c r="F5" t="b">
        <v>0</v>
      </c>
      <c r="G5" t="b">
        <v>0</v>
      </c>
      <c r="H5" t="b">
        <v>1</v>
      </c>
      <c r="I5" t="b">
        <v>0</v>
      </c>
      <c r="J5">
        <v>100</v>
      </c>
      <c r="K5" t="b">
        <v>1</v>
      </c>
      <c r="L5">
        <v>1</v>
      </c>
      <c r="M5">
        <v>1</v>
      </c>
      <c r="N5" t="s">
        <v>877</v>
      </c>
      <c r="O5" t="s">
        <v>878</v>
      </c>
      <c r="P5" t="s">
        <v>879</v>
      </c>
      <c r="Q5" t="s">
        <v>880</v>
      </c>
      <c r="R5" t="s">
        <v>881</v>
      </c>
      <c r="S5" t="s">
        <v>881</v>
      </c>
      <c r="T5" t="s">
        <v>880</v>
      </c>
      <c r="U5" t="s">
        <v>879</v>
      </c>
      <c r="V5" t="b">
        <v>0</v>
      </c>
      <c r="W5" t="b">
        <v>0</v>
      </c>
      <c r="Z5" t="b">
        <v>0</v>
      </c>
      <c r="AA5" t="b">
        <v>0</v>
      </c>
      <c r="AB5" t="b">
        <v>1</v>
      </c>
      <c r="AC5" t="b">
        <v>1</v>
      </c>
      <c r="AD5" t="b">
        <v>1</v>
      </c>
      <c r="AE5" t="b">
        <v>0</v>
      </c>
      <c r="AG5" t="s">
        <v>882</v>
      </c>
      <c r="AH5" t="s">
        <v>883</v>
      </c>
      <c r="AI5" t="b">
        <v>0</v>
      </c>
      <c r="AJ5" t="b">
        <v>0</v>
      </c>
      <c r="AK5" t="b">
        <v>0</v>
      </c>
      <c r="AL5" t="b">
        <v>0</v>
      </c>
      <c r="AM5" t="s">
        <v>884</v>
      </c>
      <c r="AN5" t="s">
        <v>885</v>
      </c>
      <c r="AO5" t="b">
        <v>1</v>
      </c>
      <c r="AP5" t="b">
        <v>0</v>
      </c>
      <c r="AQ5" t="s">
        <v>889</v>
      </c>
    </row>
    <row r="6" spans="1:44">
      <c r="A6" t="s">
        <v>418</v>
      </c>
      <c r="B6" t="str">
        <f>ViewSections!$A$6</f>
        <v>CMWP-Selected Measure by Sub-Cat by CMSP LT by Pd View</v>
      </c>
      <c r="D6" t="s">
        <v>890</v>
      </c>
      <c r="E6" t="s">
        <v>888</v>
      </c>
      <c r="F6" t="b">
        <v>0</v>
      </c>
      <c r="G6" t="b">
        <v>0</v>
      </c>
      <c r="H6" t="b">
        <v>1</v>
      </c>
      <c r="I6" t="b">
        <v>0</v>
      </c>
      <c r="J6">
        <v>100</v>
      </c>
      <c r="K6" t="b">
        <v>1</v>
      </c>
      <c r="L6">
        <v>1</v>
      </c>
      <c r="M6">
        <v>1</v>
      </c>
      <c r="N6" t="s">
        <v>877</v>
      </c>
      <c r="O6" t="s">
        <v>878</v>
      </c>
      <c r="P6" t="s">
        <v>879</v>
      </c>
      <c r="Q6" t="s">
        <v>880</v>
      </c>
      <c r="R6" t="s">
        <v>881</v>
      </c>
      <c r="S6" t="s">
        <v>881</v>
      </c>
      <c r="T6" t="s">
        <v>880</v>
      </c>
      <c r="U6" t="s">
        <v>879</v>
      </c>
      <c r="V6" t="b">
        <v>0</v>
      </c>
      <c r="W6" t="b">
        <v>0</v>
      </c>
      <c r="Z6" t="b">
        <v>0</v>
      </c>
      <c r="AA6" t="b">
        <v>0</v>
      </c>
      <c r="AB6" t="b">
        <v>1</v>
      </c>
      <c r="AC6" t="b">
        <v>1</v>
      </c>
      <c r="AD6" t="b">
        <v>1</v>
      </c>
      <c r="AE6" t="b">
        <v>0</v>
      </c>
      <c r="AG6" t="s">
        <v>882</v>
      </c>
      <c r="AH6" t="s">
        <v>883</v>
      </c>
      <c r="AI6" t="b">
        <v>0</v>
      </c>
      <c r="AJ6" t="b">
        <v>0</v>
      </c>
      <c r="AK6" t="b">
        <v>0</v>
      </c>
      <c r="AL6" t="b">
        <v>0</v>
      </c>
      <c r="AM6" t="s">
        <v>884</v>
      </c>
      <c r="AN6" t="s">
        <v>885</v>
      </c>
      <c r="AO6" t="b">
        <v>1</v>
      </c>
      <c r="AP6" t="b">
        <v>0</v>
      </c>
      <c r="AQ6" t="s">
        <v>889</v>
      </c>
    </row>
    <row r="7" spans="1:44">
      <c r="A7" t="s">
        <v>420</v>
      </c>
      <c r="B7" t="str">
        <f>ViewSections!$A$7</f>
        <v>CMWP-Selected Measure by Sub-Cat by CMSP LT View</v>
      </c>
      <c r="D7" t="s">
        <v>891</v>
      </c>
      <c r="E7" t="s">
        <v>888</v>
      </c>
      <c r="F7" t="b">
        <v>0</v>
      </c>
      <c r="G7" t="b">
        <v>0</v>
      </c>
      <c r="H7" t="b">
        <v>1</v>
      </c>
      <c r="I7" t="b">
        <v>0</v>
      </c>
      <c r="J7">
        <v>100</v>
      </c>
      <c r="K7" t="b">
        <v>1</v>
      </c>
      <c r="L7">
        <v>1</v>
      </c>
      <c r="M7">
        <v>1</v>
      </c>
      <c r="N7" t="s">
        <v>877</v>
      </c>
      <c r="O7" t="s">
        <v>878</v>
      </c>
      <c r="P7" t="s">
        <v>879</v>
      </c>
      <c r="Q7" t="s">
        <v>880</v>
      </c>
      <c r="R7" t="s">
        <v>881</v>
      </c>
      <c r="S7" t="s">
        <v>881</v>
      </c>
      <c r="T7" t="s">
        <v>880</v>
      </c>
      <c r="U7" t="s">
        <v>879</v>
      </c>
      <c r="V7" t="b">
        <v>0</v>
      </c>
      <c r="W7" t="b">
        <v>0</v>
      </c>
      <c r="Z7" t="b">
        <v>0</v>
      </c>
      <c r="AA7" t="b">
        <v>0</v>
      </c>
      <c r="AB7" t="b">
        <v>1</v>
      </c>
      <c r="AC7" t="b">
        <v>1</v>
      </c>
      <c r="AD7" t="b">
        <v>1</v>
      </c>
      <c r="AE7" t="b">
        <v>0</v>
      </c>
      <c r="AG7" t="s">
        <v>882</v>
      </c>
      <c r="AH7" t="s">
        <v>883</v>
      </c>
      <c r="AI7" t="b">
        <v>0</v>
      </c>
      <c r="AJ7" t="b">
        <v>0</v>
      </c>
      <c r="AK7" t="b">
        <v>0</v>
      </c>
      <c r="AL7" t="b">
        <v>0</v>
      </c>
      <c r="AM7" t="s">
        <v>884</v>
      </c>
      <c r="AN7" t="s">
        <v>885</v>
      </c>
      <c r="AO7" t="b">
        <v>1</v>
      </c>
      <c r="AP7" t="b">
        <v>0</v>
      </c>
      <c r="AQ7" t="s">
        <v>889</v>
      </c>
    </row>
    <row r="8" spans="1:44">
      <c r="A8" t="s">
        <v>422</v>
      </c>
      <c r="B8" t="str">
        <f>ViewSections!$A$8</f>
        <v>CMWP-Selected Measure by Sub-Cat by MWP LT by Pd View</v>
      </c>
      <c r="D8" t="s">
        <v>892</v>
      </c>
      <c r="E8" t="s">
        <v>888</v>
      </c>
      <c r="F8" t="b">
        <v>0</v>
      </c>
      <c r="G8" t="b">
        <v>0</v>
      </c>
      <c r="H8" t="b">
        <v>1</v>
      </c>
      <c r="I8" t="b">
        <v>0</v>
      </c>
      <c r="J8">
        <v>100</v>
      </c>
      <c r="K8" t="b">
        <v>1</v>
      </c>
      <c r="L8">
        <v>1</v>
      </c>
      <c r="M8">
        <v>1</v>
      </c>
      <c r="N8" t="s">
        <v>877</v>
      </c>
      <c r="O8" t="s">
        <v>878</v>
      </c>
      <c r="P8" t="s">
        <v>879</v>
      </c>
      <c r="Q8" t="s">
        <v>880</v>
      </c>
      <c r="R8" t="s">
        <v>881</v>
      </c>
      <c r="S8" t="s">
        <v>881</v>
      </c>
      <c r="T8" t="s">
        <v>880</v>
      </c>
      <c r="U8" t="s">
        <v>879</v>
      </c>
      <c r="V8" t="b">
        <v>0</v>
      </c>
      <c r="W8" t="b">
        <v>0</v>
      </c>
      <c r="Z8" t="b">
        <v>0</v>
      </c>
      <c r="AA8" t="b">
        <v>0</v>
      </c>
      <c r="AB8" t="b">
        <v>1</v>
      </c>
      <c r="AC8" t="b">
        <v>1</v>
      </c>
      <c r="AD8" t="b">
        <v>1</v>
      </c>
      <c r="AE8" t="b">
        <v>0</v>
      </c>
      <c r="AG8" t="s">
        <v>882</v>
      </c>
      <c r="AH8" t="s">
        <v>883</v>
      </c>
      <c r="AI8" t="b">
        <v>0</v>
      </c>
      <c r="AJ8" t="b">
        <v>0</v>
      </c>
      <c r="AK8" t="b">
        <v>0</v>
      </c>
      <c r="AL8" t="b">
        <v>0</v>
      </c>
      <c r="AM8" t="s">
        <v>884</v>
      </c>
      <c r="AN8" t="s">
        <v>885</v>
      </c>
      <c r="AO8" t="b">
        <v>1</v>
      </c>
      <c r="AP8" t="b">
        <v>0</v>
      </c>
      <c r="AQ8" t="s">
        <v>889</v>
      </c>
    </row>
    <row r="9" spans="1:44">
      <c r="A9" t="s">
        <v>424</v>
      </c>
      <c r="B9" t="str">
        <f>ViewSections!$A$9</f>
        <v>CMWP-Selected Measure by Sub-Cat by MWP LT View</v>
      </c>
      <c r="D9" t="s">
        <v>893</v>
      </c>
      <c r="E9" t="s">
        <v>888</v>
      </c>
      <c r="F9" t="b">
        <v>0</v>
      </c>
      <c r="G9" t="b">
        <v>0</v>
      </c>
      <c r="H9" t="b">
        <v>1</v>
      </c>
      <c r="I9" t="b">
        <v>0</v>
      </c>
      <c r="J9">
        <v>100</v>
      </c>
      <c r="K9" t="b">
        <v>1</v>
      </c>
      <c r="L9">
        <v>1</v>
      </c>
      <c r="M9">
        <v>1</v>
      </c>
      <c r="N9" t="s">
        <v>877</v>
      </c>
      <c r="O9" t="s">
        <v>878</v>
      </c>
      <c r="P9" t="s">
        <v>879</v>
      </c>
      <c r="Q9" t="s">
        <v>880</v>
      </c>
      <c r="R9" t="s">
        <v>881</v>
      </c>
      <c r="S9" t="s">
        <v>881</v>
      </c>
      <c r="T9" t="s">
        <v>880</v>
      </c>
      <c r="U9" t="s">
        <v>879</v>
      </c>
      <c r="V9" t="b">
        <v>0</v>
      </c>
      <c r="W9" t="b">
        <v>0</v>
      </c>
      <c r="Z9" t="b">
        <v>0</v>
      </c>
      <c r="AA9" t="b">
        <v>0</v>
      </c>
      <c r="AB9" t="b">
        <v>1</v>
      </c>
      <c r="AC9" t="b">
        <v>1</v>
      </c>
      <c r="AD9" t="b">
        <v>1</v>
      </c>
      <c r="AE9" t="b">
        <v>0</v>
      </c>
      <c r="AG9" t="s">
        <v>882</v>
      </c>
      <c r="AH9" t="s">
        <v>883</v>
      </c>
      <c r="AI9" t="b">
        <v>0</v>
      </c>
      <c r="AJ9" t="b">
        <v>0</v>
      </c>
      <c r="AK9" t="b">
        <v>0</v>
      </c>
      <c r="AL9" t="b">
        <v>0</v>
      </c>
      <c r="AM9" t="s">
        <v>884</v>
      </c>
      <c r="AN9" t="s">
        <v>885</v>
      </c>
      <c r="AO9" t="b">
        <v>1</v>
      </c>
      <c r="AP9" t="b">
        <v>0</v>
      </c>
      <c r="AQ9" t="s">
        <v>889</v>
      </c>
    </row>
    <row r="10" spans="1:44">
      <c r="A10" t="s">
        <v>426</v>
      </c>
      <c r="B10" t="str">
        <f>ViewSections!$A$10</f>
        <v>CM Merch Profit by Product by Pd View</v>
      </c>
      <c r="D10" t="s">
        <v>894</v>
      </c>
      <c r="E10" t="s">
        <v>888</v>
      </c>
      <c r="F10" t="b">
        <v>0</v>
      </c>
      <c r="G10" t="b">
        <v>0</v>
      </c>
      <c r="H10" t="b">
        <v>1</v>
      </c>
      <c r="I10" t="b">
        <v>0</v>
      </c>
      <c r="J10">
        <v>100</v>
      </c>
      <c r="K10" t="b">
        <v>1</v>
      </c>
      <c r="L10">
        <v>1</v>
      </c>
      <c r="M10">
        <v>1</v>
      </c>
      <c r="N10" t="s">
        <v>877</v>
      </c>
      <c r="O10" t="s">
        <v>878</v>
      </c>
      <c r="P10" t="s">
        <v>879</v>
      </c>
      <c r="Q10" t="s">
        <v>880</v>
      </c>
      <c r="R10" t="s">
        <v>881</v>
      </c>
      <c r="S10" t="s">
        <v>881</v>
      </c>
      <c r="T10" t="s">
        <v>880</v>
      </c>
      <c r="U10" t="s">
        <v>879</v>
      </c>
      <c r="V10" t="b">
        <v>0</v>
      </c>
      <c r="W10" t="b">
        <v>0</v>
      </c>
      <c r="Z10" t="b">
        <v>0</v>
      </c>
      <c r="AA10" t="b">
        <v>0</v>
      </c>
      <c r="AB10" t="b">
        <v>1</v>
      </c>
      <c r="AC10" t="b">
        <v>1</v>
      </c>
      <c r="AD10" t="b">
        <v>1</v>
      </c>
      <c r="AE10" t="b">
        <v>0</v>
      </c>
      <c r="AG10" t="s">
        <v>882</v>
      </c>
      <c r="AH10" t="s">
        <v>883</v>
      </c>
      <c r="AI10" t="b">
        <v>0</v>
      </c>
      <c r="AJ10" t="b">
        <v>0</v>
      </c>
      <c r="AK10" t="b">
        <v>0</v>
      </c>
      <c r="AL10" t="b">
        <v>0</v>
      </c>
      <c r="AM10" t="s">
        <v>884</v>
      </c>
      <c r="AN10" t="s">
        <v>885</v>
      </c>
      <c r="AO10" t="b">
        <v>1</v>
      </c>
      <c r="AP10" t="b">
        <v>0</v>
      </c>
      <c r="AQ10" t="s">
        <v>889</v>
      </c>
    </row>
    <row r="11" spans="1:44">
      <c r="A11" t="s">
        <v>429</v>
      </c>
      <c r="B11" t="str">
        <f>ViewSections!$A$11</f>
        <v>CM Merch Profit by Product View</v>
      </c>
      <c r="D11" t="s">
        <v>895</v>
      </c>
      <c r="E11" t="s">
        <v>888</v>
      </c>
      <c r="F11" t="b">
        <v>0</v>
      </c>
      <c r="G11" t="b">
        <v>0</v>
      </c>
      <c r="H11" t="b">
        <v>1</v>
      </c>
      <c r="I11" t="b">
        <v>0</v>
      </c>
      <c r="J11">
        <v>100</v>
      </c>
      <c r="K11" t="b">
        <v>1</v>
      </c>
      <c r="L11">
        <v>1</v>
      </c>
      <c r="M11">
        <v>1</v>
      </c>
      <c r="N11" t="s">
        <v>877</v>
      </c>
      <c r="O11" t="s">
        <v>878</v>
      </c>
      <c r="P11" t="s">
        <v>879</v>
      </c>
      <c r="Q11" t="s">
        <v>880</v>
      </c>
      <c r="R11" t="s">
        <v>881</v>
      </c>
      <c r="S11" t="s">
        <v>881</v>
      </c>
      <c r="T11" t="s">
        <v>880</v>
      </c>
      <c r="U11" t="s">
        <v>879</v>
      </c>
      <c r="V11" t="b">
        <v>0</v>
      </c>
      <c r="W11" t="b">
        <v>0</v>
      </c>
      <c r="Z11" t="b">
        <v>0</v>
      </c>
      <c r="AA11" t="b">
        <v>0</v>
      </c>
      <c r="AB11" t="b">
        <v>1</v>
      </c>
      <c r="AC11" t="b">
        <v>1</v>
      </c>
      <c r="AD11" t="b">
        <v>1</v>
      </c>
      <c r="AE11" t="b">
        <v>0</v>
      </c>
      <c r="AG11" t="s">
        <v>882</v>
      </c>
      <c r="AH11" t="s">
        <v>883</v>
      </c>
      <c r="AI11" t="b">
        <v>0</v>
      </c>
      <c r="AJ11" t="b">
        <v>0</v>
      </c>
      <c r="AK11" t="b">
        <v>0</v>
      </c>
      <c r="AL11" t="b">
        <v>0</v>
      </c>
      <c r="AM11" t="s">
        <v>884</v>
      </c>
      <c r="AN11" t="s">
        <v>885</v>
      </c>
      <c r="AO11" t="b">
        <v>1</v>
      </c>
      <c r="AP11" t="b">
        <v>0</v>
      </c>
      <c r="AQ11" t="s">
        <v>889</v>
      </c>
    </row>
    <row r="12" spans="1:44">
      <c r="A12" t="s">
        <v>432</v>
      </c>
      <c r="B12" t="str">
        <f>ViewSections!$A$12</f>
        <v>CM Scanned Mgn &amp; Z-Matrix by Product by LYR by Pd View</v>
      </c>
      <c r="D12" t="s">
        <v>896</v>
      </c>
      <c r="E12" t="s">
        <v>888</v>
      </c>
      <c r="F12" t="b">
        <v>0</v>
      </c>
      <c r="G12" t="b">
        <v>0</v>
      </c>
      <c r="H12" t="b">
        <v>1</v>
      </c>
      <c r="I12" t="b">
        <v>0</v>
      </c>
      <c r="J12">
        <v>100</v>
      </c>
      <c r="K12" t="b">
        <v>1</v>
      </c>
      <c r="L12">
        <v>1</v>
      </c>
      <c r="M12">
        <v>1</v>
      </c>
      <c r="N12" t="s">
        <v>877</v>
      </c>
      <c r="O12" t="s">
        <v>878</v>
      </c>
      <c r="P12" t="s">
        <v>879</v>
      </c>
      <c r="Q12" t="s">
        <v>880</v>
      </c>
      <c r="R12" t="s">
        <v>881</v>
      </c>
      <c r="S12" t="s">
        <v>881</v>
      </c>
      <c r="T12" t="s">
        <v>880</v>
      </c>
      <c r="U12" t="s">
        <v>879</v>
      </c>
      <c r="V12" t="b">
        <v>0</v>
      </c>
      <c r="W12" t="b">
        <v>0</v>
      </c>
      <c r="Z12" t="b">
        <v>0</v>
      </c>
      <c r="AA12" t="b">
        <v>0</v>
      </c>
      <c r="AB12" t="b">
        <v>1</v>
      </c>
      <c r="AC12" t="b">
        <v>1</v>
      </c>
      <c r="AD12" t="b">
        <v>1</v>
      </c>
      <c r="AE12" t="b">
        <v>0</v>
      </c>
      <c r="AG12" t="s">
        <v>882</v>
      </c>
      <c r="AH12" t="s">
        <v>883</v>
      </c>
      <c r="AI12" t="b">
        <v>0</v>
      </c>
      <c r="AJ12" t="b">
        <v>0</v>
      </c>
      <c r="AK12" t="b">
        <v>0</v>
      </c>
      <c r="AL12" t="b">
        <v>0</v>
      </c>
      <c r="AM12" t="s">
        <v>884</v>
      </c>
      <c r="AN12" t="s">
        <v>885</v>
      </c>
      <c r="AO12" t="b">
        <v>1</v>
      </c>
      <c r="AP12" t="b">
        <v>0</v>
      </c>
      <c r="AQ12" t="s">
        <v>889</v>
      </c>
    </row>
    <row r="13" spans="1:44">
      <c r="A13" t="s">
        <v>435</v>
      </c>
      <c r="B13" t="str">
        <f>ViewSections!$A$13</f>
        <v>CM Scanned Mgn &amp; Z-Matrix by Product by LYR View</v>
      </c>
      <c r="D13" t="s">
        <v>897</v>
      </c>
      <c r="E13" t="s">
        <v>888</v>
      </c>
      <c r="F13" t="b">
        <v>0</v>
      </c>
      <c r="G13" t="b">
        <v>0</v>
      </c>
      <c r="H13" t="b">
        <v>1</v>
      </c>
      <c r="I13" t="b">
        <v>0</v>
      </c>
      <c r="J13">
        <v>100</v>
      </c>
      <c r="K13" t="b">
        <v>1</v>
      </c>
      <c r="L13">
        <v>1</v>
      </c>
      <c r="M13">
        <v>1</v>
      </c>
      <c r="N13" t="s">
        <v>877</v>
      </c>
      <c r="O13" t="s">
        <v>878</v>
      </c>
      <c r="P13" t="s">
        <v>879</v>
      </c>
      <c r="Q13" t="s">
        <v>880</v>
      </c>
      <c r="R13" t="s">
        <v>881</v>
      </c>
      <c r="S13" t="s">
        <v>881</v>
      </c>
      <c r="T13" t="s">
        <v>880</v>
      </c>
      <c r="U13" t="s">
        <v>879</v>
      </c>
      <c r="V13" t="b">
        <v>0</v>
      </c>
      <c r="W13" t="b">
        <v>0</v>
      </c>
      <c r="Z13" t="b">
        <v>0</v>
      </c>
      <c r="AA13" t="b">
        <v>0</v>
      </c>
      <c r="AB13" t="b">
        <v>1</v>
      </c>
      <c r="AC13" t="b">
        <v>1</v>
      </c>
      <c r="AD13" t="b">
        <v>1</v>
      </c>
      <c r="AE13" t="b">
        <v>0</v>
      </c>
      <c r="AG13" t="s">
        <v>882</v>
      </c>
      <c r="AH13" t="s">
        <v>883</v>
      </c>
      <c r="AI13" t="b">
        <v>0</v>
      </c>
      <c r="AJ13" t="b">
        <v>0</v>
      </c>
      <c r="AK13" t="b">
        <v>0</v>
      </c>
      <c r="AL13" t="b">
        <v>0</v>
      </c>
      <c r="AM13" t="s">
        <v>884</v>
      </c>
      <c r="AN13" t="s">
        <v>885</v>
      </c>
      <c r="AO13" t="b">
        <v>1</v>
      </c>
      <c r="AP13" t="b">
        <v>0</v>
      </c>
      <c r="AQ13" t="s">
        <v>889</v>
      </c>
    </row>
    <row r="14" spans="1:44">
      <c r="A14" t="s">
        <v>438</v>
      </c>
      <c r="B14" t="str">
        <f>ViewSections!$A$14</f>
        <v>CM Scanned Mgn &amp; Z-Matrix by Product by Pd View</v>
      </c>
      <c r="D14" t="s">
        <v>898</v>
      </c>
      <c r="E14" t="s">
        <v>888</v>
      </c>
      <c r="F14" t="b">
        <v>0</v>
      </c>
      <c r="G14" t="b">
        <v>0</v>
      </c>
      <c r="H14" t="b">
        <v>1</v>
      </c>
      <c r="I14" t="b">
        <v>0</v>
      </c>
      <c r="J14">
        <v>100</v>
      </c>
      <c r="K14" t="b">
        <v>1</v>
      </c>
      <c r="L14">
        <v>1</v>
      </c>
      <c r="M14">
        <v>1</v>
      </c>
      <c r="N14" t="s">
        <v>877</v>
      </c>
      <c r="O14" t="s">
        <v>878</v>
      </c>
      <c r="P14" t="s">
        <v>879</v>
      </c>
      <c r="Q14" t="s">
        <v>880</v>
      </c>
      <c r="R14" t="s">
        <v>881</v>
      </c>
      <c r="S14" t="s">
        <v>881</v>
      </c>
      <c r="T14" t="s">
        <v>880</v>
      </c>
      <c r="U14" t="s">
        <v>879</v>
      </c>
      <c r="V14" t="b">
        <v>0</v>
      </c>
      <c r="W14" t="b">
        <v>0</v>
      </c>
      <c r="Z14" t="b">
        <v>0</v>
      </c>
      <c r="AA14" t="b">
        <v>0</v>
      </c>
      <c r="AB14" t="b">
        <v>1</v>
      </c>
      <c r="AC14" t="b">
        <v>1</v>
      </c>
      <c r="AD14" t="b">
        <v>1</v>
      </c>
      <c r="AE14" t="b">
        <v>0</v>
      </c>
      <c r="AG14" t="s">
        <v>882</v>
      </c>
      <c r="AH14" t="s">
        <v>883</v>
      </c>
      <c r="AI14" t="b">
        <v>0</v>
      </c>
      <c r="AJ14" t="b">
        <v>0</v>
      </c>
      <c r="AK14" t="b">
        <v>0</v>
      </c>
      <c r="AL14" t="b">
        <v>0</v>
      </c>
      <c r="AM14" t="s">
        <v>884</v>
      </c>
      <c r="AN14" t="s">
        <v>885</v>
      </c>
      <c r="AO14" t="b">
        <v>1</v>
      </c>
      <c r="AP14" t="b">
        <v>0</v>
      </c>
      <c r="AQ14" t="s">
        <v>889</v>
      </c>
    </row>
    <row r="15" spans="1:44">
      <c r="A15" t="s">
        <v>440</v>
      </c>
      <c r="B15" t="str">
        <f>ViewSections!$A$15</f>
        <v>CM Scanned Mgn &amp; Z-Matrix by Product by Selected LT by Pd View</v>
      </c>
      <c r="D15" t="s">
        <v>899</v>
      </c>
      <c r="E15" t="s">
        <v>888</v>
      </c>
      <c r="F15" t="b">
        <v>0</v>
      </c>
      <c r="G15" t="b">
        <v>0</v>
      </c>
      <c r="H15" t="b">
        <v>1</v>
      </c>
      <c r="I15" t="b">
        <v>0</v>
      </c>
      <c r="J15">
        <v>100</v>
      </c>
      <c r="K15" t="b">
        <v>1</v>
      </c>
      <c r="L15">
        <v>1</v>
      </c>
      <c r="M15">
        <v>1</v>
      </c>
      <c r="N15" t="s">
        <v>877</v>
      </c>
      <c r="O15" t="s">
        <v>878</v>
      </c>
      <c r="P15" t="s">
        <v>879</v>
      </c>
      <c r="Q15" t="s">
        <v>880</v>
      </c>
      <c r="R15" t="s">
        <v>881</v>
      </c>
      <c r="S15" t="s">
        <v>881</v>
      </c>
      <c r="T15" t="s">
        <v>880</v>
      </c>
      <c r="U15" t="s">
        <v>879</v>
      </c>
      <c r="V15" t="b">
        <v>0</v>
      </c>
      <c r="W15" t="b">
        <v>0</v>
      </c>
      <c r="Z15" t="b">
        <v>0</v>
      </c>
      <c r="AA15" t="b">
        <v>0</v>
      </c>
      <c r="AB15" t="b">
        <v>1</v>
      </c>
      <c r="AC15" t="b">
        <v>1</v>
      </c>
      <c r="AD15" t="b">
        <v>1</v>
      </c>
      <c r="AE15" t="b">
        <v>0</v>
      </c>
      <c r="AG15" t="s">
        <v>882</v>
      </c>
      <c r="AH15" t="s">
        <v>883</v>
      </c>
      <c r="AI15" t="b">
        <v>0</v>
      </c>
      <c r="AJ15" t="b">
        <v>0</v>
      </c>
      <c r="AK15" t="b">
        <v>0</v>
      </c>
      <c r="AL15" t="b">
        <v>0</v>
      </c>
      <c r="AM15" t="s">
        <v>884</v>
      </c>
      <c r="AN15" t="s">
        <v>885</v>
      </c>
      <c r="AO15" t="b">
        <v>1</v>
      </c>
      <c r="AP15" t="b">
        <v>0</v>
      </c>
      <c r="AQ15" t="s">
        <v>889</v>
      </c>
    </row>
    <row r="16" spans="1:44">
      <c r="A16" t="s">
        <v>442</v>
      </c>
      <c r="B16" t="str">
        <f>ViewSections!$A$16</f>
        <v>CM Scanned Mgn &amp; Z-Matrix by Product by Selected LT View</v>
      </c>
      <c r="D16" t="s">
        <v>900</v>
      </c>
      <c r="E16" t="s">
        <v>888</v>
      </c>
      <c r="F16" t="b">
        <v>0</v>
      </c>
      <c r="G16" t="b">
        <v>0</v>
      </c>
      <c r="H16" t="b">
        <v>1</v>
      </c>
      <c r="I16" t="b">
        <v>0</v>
      </c>
      <c r="J16">
        <v>100</v>
      </c>
      <c r="K16" t="b">
        <v>1</v>
      </c>
      <c r="L16">
        <v>1</v>
      </c>
      <c r="M16">
        <v>1</v>
      </c>
      <c r="N16" t="s">
        <v>877</v>
      </c>
      <c r="O16" t="s">
        <v>878</v>
      </c>
      <c r="P16" t="s">
        <v>879</v>
      </c>
      <c r="Q16" t="s">
        <v>880</v>
      </c>
      <c r="R16" t="s">
        <v>881</v>
      </c>
      <c r="S16" t="s">
        <v>881</v>
      </c>
      <c r="T16" t="s">
        <v>880</v>
      </c>
      <c r="U16" t="s">
        <v>879</v>
      </c>
      <c r="V16" t="b">
        <v>0</v>
      </c>
      <c r="W16" t="b">
        <v>0</v>
      </c>
      <c r="Z16" t="b">
        <v>0</v>
      </c>
      <c r="AA16" t="b">
        <v>0</v>
      </c>
      <c r="AB16" t="b">
        <v>1</v>
      </c>
      <c r="AC16" t="b">
        <v>1</v>
      </c>
      <c r="AD16" t="b">
        <v>1</v>
      </c>
      <c r="AE16" t="b">
        <v>0</v>
      </c>
      <c r="AG16" t="s">
        <v>882</v>
      </c>
      <c r="AH16" t="s">
        <v>883</v>
      </c>
      <c r="AI16" t="b">
        <v>0</v>
      </c>
      <c r="AJ16" t="b">
        <v>0</v>
      </c>
      <c r="AK16" t="b">
        <v>0</v>
      </c>
      <c r="AL16" t="b">
        <v>0</v>
      </c>
      <c r="AM16" t="s">
        <v>884</v>
      </c>
      <c r="AN16" t="s">
        <v>885</v>
      </c>
      <c r="AO16" t="b">
        <v>1</v>
      </c>
      <c r="AP16" t="b">
        <v>0</v>
      </c>
      <c r="AQ16" t="s">
        <v>889</v>
      </c>
    </row>
    <row r="17" spans="1:43">
      <c r="A17" t="s">
        <v>444</v>
      </c>
      <c r="B17" t="str">
        <f>ViewSections!$A$17</f>
        <v>CM Scanned Mgn &amp; Z-Matrix by Product View</v>
      </c>
      <c r="D17" t="s">
        <v>901</v>
      </c>
      <c r="E17" t="s">
        <v>888</v>
      </c>
      <c r="F17" t="b">
        <v>0</v>
      </c>
      <c r="G17" t="b">
        <v>0</v>
      </c>
      <c r="H17" t="b">
        <v>1</v>
      </c>
      <c r="I17" t="b">
        <v>0</v>
      </c>
      <c r="J17">
        <v>100</v>
      </c>
      <c r="K17" t="b">
        <v>1</v>
      </c>
      <c r="L17">
        <v>1</v>
      </c>
      <c r="M17">
        <v>1</v>
      </c>
      <c r="N17" t="s">
        <v>877</v>
      </c>
      <c r="O17" t="s">
        <v>878</v>
      </c>
      <c r="P17" t="s">
        <v>879</v>
      </c>
      <c r="Q17" t="s">
        <v>880</v>
      </c>
      <c r="R17" t="s">
        <v>881</v>
      </c>
      <c r="S17" t="s">
        <v>881</v>
      </c>
      <c r="T17" t="s">
        <v>880</v>
      </c>
      <c r="U17" t="s">
        <v>879</v>
      </c>
      <c r="V17" t="b">
        <v>0</v>
      </c>
      <c r="W17" t="b">
        <v>0</v>
      </c>
      <c r="Z17" t="b">
        <v>0</v>
      </c>
      <c r="AA17" t="b">
        <v>0</v>
      </c>
      <c r="AB17" t="b">
        <v>1</v>
      </c>
      <c r="AC17" t="b">
        <v>1</v>
      </c>
      <c r="AD17" t="b">
        <v>1</v>
      </c>
      <c r="AE17" t="b">
        <v>0</v>
      </c>
      <c r="AG17" t="s">
        <v>882</v>
      </c>
      <c r="AH17" t="s">
        <v>883</v>
      </c>
      <c r="AI17" t="b">
        <v>0</v>
      </c>
      <c r="AJ17" t="b">
        <v>0</v>
      </c>
      <c r="AK17" t="b">
        <v>0</v>
      </c>
      <c r="AL17" t="b">
        <v>0</v>
      </c>
      <c r="AM17" t="s">
        <v>884</v>
      </c>
      <c r="AN17" t="s">
        <v>885</v>
      </c>
      <c r="AO17" t="b">
        <v>1</v>
      </c>
      <c r="AP17" t="b">
        <v>0</v>
      </c>
      <c r="AQ17" t="s">
        <v>889</v>
      </c>
    </row>
    <row r="18" spans="1:43">
      <c r="A18" t="s">
        <v>446</v>
      </c>
      <c r="B18" t="str">
        <f>ViewSections!$A$18</f>
        <v>Fcst Total Sales by Selected Prod Cat or SC by LYR View</v>
      </c>
      <c r="D18" t="s">
        <v>902</v>
      </c>
      <c r="E18" t="s">
        <v>888</v>
      </c>
      <c r="F18" t="b">
        <v>0</v>
      </c>
      <c r="G18" t="b">
        <v>0</v>
      </c>
      <c r="H18" t="b">
        <v>1</v>
      </c>
      <c r="I18" t="b">
        <v>0</v>
      </c>
      <c r="J18">
        <v>100</v>
      </c>
      <c r="K18" t="b">
        <v>1</v>
      </c>
      <c r="L18">
        <v>1</v>
      </c>
      <c r="M18">
        <v>1</v>
      </c>
      <c r="N18" t="s">
        <v>877</v>
      </c>
      <c r="O18" t="s">
        <v>878</v>
      </c>
      <c r="P18" t="s">
        <v>879</v>
      </c>
      <c r="Q18" t="s">
        <v>880</v>
      </c>
      <c r="R18" t="s">
        <v>881</v>
      </c>
      <c r="S18" t="s">
        <v>881</v>
      </c>
      <c r="T18" t="s">
        <v>880</v>
      </c>
      <c r="U18" t="s">
        <v>879</v>
      </c>
      <c r="V18" t="b">
        <v>0</v>
      </c>
      <c r="W18" t="b">
        <v>0</v>
      </c>
      <c r="Z18" t="b">
        <v>0</v>
      </c>
      <c r="AA18" t="b">
        <v>0</v>
      </c>
      <c r="AB18" t="b">
        <v>1</v>
      </c>
      <c r="AC18" t="b">
        <v>1</v>
      </c>
      <c r="AD18" t="b">
        <v>1</v>
      </c>
      <c r="AE18" t="b">
        <v>0</v>
      </c>
      <c r="AG18" t="s">
        <v>882</v>
      </c>
      <c r="AH18" t="s">
        <v>883</v>
      </c>
      <c r="AI18" t="b">
        <v>0</v>
      </c>
      <c r="AJ18" t="b">
        <v>0</v>
      </c>
      <c r="AK18" t="b">
        <v>0</v>
      </c>
      <c r="AL18" t="b">
        <v>0</v>
      </c>
      <c r="AM18" t="s">
        <v>884</v>
      </c>
      <c r="AN18" t="s">
        <v>885</v>
      </c>
      <c r="AO18" t="b">
        <v>1</v>
      </c>
      <c r="AP18" t="b">
        <v>0</v>
      </c>
      <c r="AQ18" t="s">
        <v>889</v>
      </c>
    </row>
    <row r="19" spans="1:43">
      <c r="A19" t="s">
        <v>448</v>
      </c>
      <c r="B19" t="str">
        <f>ViewSections!$A$19</f>
        <v>Fcst Total Sales by Selected Prod Cat or SC by Pd by LYR View</v>
      </c>
      <c r="D19" t="s">
        <v>903</v>
      </c>
      <c r="E19" t="s">
        <v>888</v>
      </c>
      <c r="F19" t="b">
        <v>0</v>
      </c>
      <c r="G19" t="b">
        <v>0</v>
      </c>
      <c r="H19" t="b">
        <v>1</v>
      </c>
      <c r="I19" t="b">
        <v>0</v>
      </c>
      <c r="J19">
        <v>100</v>
      </c>
      <c r="K19" t="b">
        <v>1</v>
      </c>
      <c r="L19">
        <v>1</v>
      </c>
      <c r="M19">
        <v>1</v>
      </c>
      <c r="N19" t="s">
        <v>877</v>
      </c>
      <c r="O19" t="s">
        <v>878</v>
      </c>
      <c r="P19" t="s">
        <v>879</v>
      </c>
      <c r="Q19" t="s">
        <v>880</v>
      </c>
      <c r="R19" t="s">
        <v>881</v>
      </c>
      <c r="S19" t="s">
        <v>881</v>
      </c>
      <c r="T19" t="s">
        <v>880</v>
      </c>
      <c r="U19" t="s">
        <v>879</v>
      </c>
      <c r="V19" t="b">
        <v>0</v>
      </c>
      <c r="W19" t="b">
        <v>0</v>
      </c>
      <c r="Z19" t="b">
        <v>0</v>
      </c>
      <c r="AA19" t="b">
        <v>0</v>
      </c>
      <c r="AB19" t="b">
        <v>1</v>
      </c>
      <c r="AC19" t="b">
        <v>1</v>
      </c>
      <c r="AD19" t="b">
        <v>1</v>
      </c>
      <c r="AE19" t="b">
        <v>0</v>
      </c>
      <c r="AG19" t="s">
        <v>882</v>
      </c>
      <c r="AH19" t="s">
        <v>883</v>
      </c>
      <c r="AI19" t="b">
        <v>0</v>
      </c>
      <c r="AJ19" t="b">
        <v>0</v>
      </c>
      <c r="AK19" t="b">
        <v>0</v>
      </c>
      <c r="AL19" t="b">
        <v>0</v>
      </c>
      <c r="AM19" t="s">
        <v>884</v>
      </c>
      <c r="AN19" t="s">
        <v>885</v>
      </c>
      <c r="AO19" t="b">
        <v>1</v>
      </c>
      <c r="AP19" t="b">
        <v>0</v>
      </c>
      <c r="AQ19" t="s">
        <v>889</v>
      </c>
    </row>
    <row r="20" spans="1:43">
      <c r="A20" t="s">
        <v>450</v>
      </c>
      <c r="B20" t="str">
        <f>ViewSections!$A$20</f>
        <v>FS Sales by Dept by Store by Store Type by Pd View RECON</v>
      </c>
      <c r="D20" t="s">
        <v>904</v>
      </c>
      <c r="E20" t="s">
        <v>888</v>
      </c>
      <c r="F20" t="b">
        <v>0</v>
      </c>
      <c r="G20" t="b">
        <v>0</v>
      </c>
      <c r="H20" t="b">
        <v>1</v>
      </c>
      <c r="I20" t="b">
        <v>0</v>
      </c>
      <c r="J20">
        <v>100</v>
      </c>
      <c r="K20" t="b">
        <v>1</v>
      </c>
      <c r="L20">
        <v>1</v>
      </c>
      <c r="M20">
        <v>1</v>
      </c>
      <c r="N20" t="s">
        <v>877</v>
      </c>
      <c r="O20" t="s">
        <v>878</v>
      </c>
      <c r="P20" t="s">
        <v>879</v>
      </c>
      <c r="Q20" t="s">
        <v>880</v>
      </c>
      <c r="R20" t="s">
        <v>881</v>
      </c>
      <c r="S20" t="s">
        <v>881</v>
      </c>
      <c r="T20" t="s">
        <v>880</v>
      </c>
      <c r="U20" t="s">
        <v>879</v>
      </c>
      <c r="V20" t="b">
        <v>0</v>
      </c>
      <c r="W20" t="b">
        <v>0</v>
      </c>
      <c r="Z20" t="b">
        <v>0</v>
      </c>
      <c r="AA20" t="b">
        <v>0</v>
      </c>
      <c r="AB20" t="b">
        <v>1</v>
      </c>
      <c r="AC20" t="b">
        <v>1</v>
      </c>
      <c r="AD20" t="b">
        <v>1</v>
      </c>
      <c r="AE20" t="b">
        <v>0</v>
      </c>
      <c r="AG20" t="s">
        <v>882</v>
      </c>
      <c r="AH20" t="s">
        <v>883</v>
      </c>
      <c r="AI20" t="b">
        <v>0</v>
      </c>
      <c r="AJ20" t="b">
        <v>0</v>
      </c>
      <c r="AK20" t="b">
        <v>0</v>
      </c>
      <c r="AL20" t="b">
        <v>0</v>
      </c>
      <c r="AM20" t="s">
        <v>884</v>
      </c>
      <c r="AN20" t="s">
        <v>885</v>
      </c>
      <c r="AO20" t="b">
        <v>1</v>
      </c>
      <c r="AP20" t="b">
        <v>0</v>
      </c>
      <c r="AQ20" t="s">
        <v>889</v>
      </c>
    </row>
    <row r="21" spans="1:43">
      <c r="A21" t="s">
        <v>452</v>
      </c>
      <c r="B21" t="str">
        <f>ViewSections!$A$21</f>
        <v>FS Sales by Dept by Store by Store Type by Wk View RECON</v>
      </c>
      <c r="D21" t="s">
        <v>905</v>
      </c>
      <c r="E21" t="s">
        <v>888</v>
      </c>
      <c r="F21" t="b">
        <v>0</v>
      </c>
      <c r="G21" t="b">
        <v>0</v>
      </c>
      <c r="H21" t="b">
        <v>1</v>
      </c>
      <c r="I21" t="b">
        <v>0</v>
      </c>
      <c r="J21">
        <v>100</v>
      </c>
      <c r="K21" t="b">
        <v>1</v>
      </c>
      <c r="L21">
        <v>1</v>
      </c>
      <c r="M21">
        <v>1</v>
      </c>
      <c r="N21" t="s">
        <v>877</v>
      </c>
      <c r="O21" t="s">
        <v>878</v>
      </c>
      <c r="P21" t="s">
        <v>879</v>
      </c>
      <c r="Q21" t="s">
        <v>880</v>
      </c>
      <c r="R21" t="s">
        <v>881</v>
      </c>
      <c r="S21" t="s">
        <v>881</v>
      </c>
      <c r="T21" t="s">
        <v>880</v>
      </c>
      <c r="U21" t="s">
        <v>879</v>
      </c>
      <c r="V21" t="b">
        <v>0</v>
      </c>
      <c r="W21" t="b">
        <v>0</v>
      </c>
      <c r="Z21" t="b">
        <v>0</v>
      </c>
      <c r="AA21" t="b">
        <v>0</v>
      </c>
      <c r="AB21" t="b">
        <v>1</v>
      </c>
      <c r="AC21" t="b">
        <v>1</v>
      </c>
      <c r="AD21" t="b">
        <v>1</v>
      </c>
      <c r="AE21" t="b">
        <v>0</v>
      </c>
      <c r="AG21" t="s">
        <v>882</v>
      </c>
      <c r="AH21" t="s">
        <v>883</v>
      </c>
      <c r="AI21" t="b">
        <v>0</v>
      </c>
      <c r="AJ21" t="b">
        <v>0</v>
      </c>
      <c r="AK21" t="b">
        <v>0</v>
      </c>
      <c r="AL21" t="b">
        <v>0</v>
      </c>
      <c r="AM21" t="s">
        <v>884</v>
      </c>
      <c r="AN21" t="s">
        <v>885</v>
      </c>
      <c r="AO21" t="b">
        <v>1</v>
      </c>
      <c r="AP21" t="b">
        <v>0</v>
      </c>
      <c r="AQ21" t="s">
        <v>889</v>
      </c>
    </row>
    <row r="22" spans="1:43">
      <c r="A22" t="s">
        <v>454</v>
      </c>
      <c r="B22" t="str">
        <f>ViewSections!$A$22</f>
        <v>Global Merch Profit by Product by LT by Pd View</v>
      </c>
      <c r="D22" t="s">
        <v>906</v>
      </c>
      <c r="E22" t="s">
        <v>888</v>
      </c>
      <c r="F22" t="b">
        <v>0</v>
      </c>
      <c r="G22" t="b">
        <v>0</v>
      </c>
      <c r="H22" t="b">
        <v>1</v>
      </c>
      <c r="I22" t="b">
        <v>0</v>
      </c>
      <c r="J22">
        <v>100</v>
      </c>
      <c r="K22" t="b">
        <v>1</v>
      </c>
      <c r="L22">
        <v>1</v>
      </c>
      <c r="M22">
        <v>1</v>
      </c>
      <c r="N22" t="s">
        <v>877</v>
      </c>
      <c r="O22" t="s">
        <v>878</v>
      </c>
      <c r="P22" t="s">
        <v>879</v>
      </c>
      <c r="Q22" t="s">
        <v>880</v>
      </c>
      <c r="R22" t="s">
        <v>881</v>
      </c>
      <c r="S22" t="s">
        <v>881</v>
      </c>
      <c r="T22" t="s">
        <v>880</v>
      </c>
      <c r="U22" t="s">
        <v>879</v>
      </c>
      <c r="V22" t="b">
        <v>0</v>
      </c>
      <c r="W22" t="b">
        <v>0</v>
      </c>
      <c r="Z22" t="b">
        <v>0</v>
      </c>
      <c r="AA22" t="b">
        <v>0</v>
      </c>
      <c r="AB22" t="b">
        <v>1</v>
      </c>
      <c r="AC22" t="b">
        <v>1</v>
      </c>
      <c r="AD22" t="b">
        <v>1</v>
      </c>
      <c r="AE22" t="b">
        <v>0</v>
      </c>
      <c r="AG22" t="s">
        <v>882</v>
      </c>
      <c r="AH22" t="s">
        <v>883</v>
      </c>
      <c r="AI22" t="b">
        <v>0</v>
      </c>
      <c r="AJ22" t="b">
        <v>0</v>
      </c>
      <c r="AK22" t="b">
        <v>0</v>
      </c>
      <c r="AL22" t="b">
        <v>0</v>
      </c>
      <c r="AM22" t="s">
        <v>884</v>
      </c>
      <c r="AN22" t="s">
        <v>885</v>
      </c>
      <c r="AO22" t="b">
        <v>1</v>
      </c>
      <c r="AP22" t="b">
        <v>0</v>
      </c>
      <c r="AQ22" t="s">
        <v>889</v>
      </c>
    </row>
    <row r="23" spans="1:43">
      <c r="A23" t="s">
        <v>457</v>
      </c>
      <c r="B23" t="str">
        <f>ViewSections!$A$23</f>
        <v>Global Merch Profit by Product by LT View</v>
      </c>
      <c r="D23" t="s">
        <v>907</v>
      </c>
      <c r="E23" t="s">
        <v>888</v>
      </c>
      <c r="F23" t="b">
        <v>0</v>
      </c>
      <c r="G23" t="b">
        <v>0</v>
      </c>
      <c r="H23" t="b">
        <v>1</v>
      </c>
      <c r="I23" t="b">
        <v>0</v>
      </c>
      <c r="J23">
        <v>100</v>
      </c>
      <c r="K23" t="b">
        <v>1</v>
      </c>
      <c r="L23">
        <v>1</v>
      </c>
      <c r="M23">
        <v>1</v>
      </c>
      <c r="N23" t="s">
        <v>877</v>
      </c>
      <c r="O23" t="s">
        <v>878</v>
      </c>
      <c r="P23" t="s">
        <v>879</v>
      </c>
      <c r="Q23" t="s">
        <v>880</v>
      </c>
      <c r="R23" t="s">
        <v>881</v>
      </c>
      <c r="S23" t="s">
        <v>881</v>
      </c>
      <c r="T23" t="s">
        <v>880</v>
      </c>
      <c r="U23" t="s">
        <v>879</v>
      </c>
      <c r="V23" t="b">
        <v>0</v>
      </c>
      <c r="W23" t="b">
        <v>0</v>
      </c>
      <c r="Z23" t="b">
        <v>0</v>
      </c>
      <c r="AA23" t="b">
        <v>0</v>
      </c>
      <c r="AB23" t="b">
        <v>1</v>
      </c>
      <c r="AC23" t="b">
        <v>1</v>
      </c>
      <c r="AD23" t="b">
        <v>1</v>
      </c>
      <c r="AE23" t="b">
        <v>0</v>
      </c>
      <c r="AG23" t="s">
        <v>882</v>
      </c>
      <c r="AH23" t="s">
        <v>883</v>
      </c>
      <c r="AI23" t="b">
        <v>0</v>
      </c>
      <c r="AJ23" t="b">
        <v>0</v>
      </c>
      <c r="AK23" t="b">
        <v>0</v>
      </c>
      <c r="AL23" t="b">
        <v>0</v>
      </c>
      <c r="AM23" t="s">
        <v>884</v>
      </c>
      <c r="AN23" t="s">
        <v>885</v>
      </c>
      <c r="AO23" t="b">
        <v>1</v>
      </c>
      <c r="AP23" t="b">
        <v>0</v>
      </c>
      <c r="AQ23" t="s">
        <v>889</v>
      </c>
    </row>
    <row r="24" spans="1:43">
      <c r="A24" t="s">
        <v>460</v>
      </c>
      <c r="B24" t="str">
        <f>ViewSections!$A$24</f>
        <v>Merch LYR Planning Data Template by Pd View</v>
      </c>
      <c r="D24" t="s">
        <v>908</v>
      </c>
      <c r="E24" t="s">
        <v>888</v>
      </c>
      <c r="F24" t="b">
        <v>0</v>
      </c>
      <c r="G24" t="b">
        <v>0</v>
      </c>
      <c r="H24" t="b">
        <v>1</v>
      </c>
      <c r="I24" t="b">
        <v>0</v>
      </c>
      <c r="J24">
        <v>100</v>
      </c>
      <c r="K24" t="b">
        <v>1</v>
      </c>
      <c r="L24">
        <v>1</v>
      </c>
      <c r="M24">
        <v>1</v>
      </c>
      <c r="N24" t="s">
        <v>877</v>
      </c>
      <c r="O24" t="s">
        <v>878</v>
      </c>
      <c r="P24" t="s">
        <v>879</v>
      </c>
      <c r="Q24" t="s">
        <v>880</v>
      </c>
      <c r="R24" t="s">
        <v>881</v>
      </c>
      <c r="S24" t="s">
        <v>881</v>
      </c>
      <c r="T24" t="s">
        <v>880</v>
      </c>
      <c r="U24" t="s">
        <v>879</v>
      </c>
      <c r="V24" t="b">
        <v>0</v>
      </c>
      <c r="W24" t="b">
        <v>0</v>
      </c>
      <c r="Z24" t="b">
        <v>0</v>
      </c>
      <c r="AA24" t="b">
        <v>0</v>
      </c>
      <c r="AB24" t="b">
        <v>1</v>
      </c>
      <c r="AC24" t="b">
        <v>1</v>
      </c>
      <c r="AD24" t="b">
        <v>1</v>
      </c>
      <c r="AE24" t="b">
        <v>0</v>
      </c>
      <c r="AG24" t="s">
        <v>882</v>
      </c>
      <c r="AH24" t="s">
        <v>883</v>
      </c>
      <c r="AI24" t="b">
        <v>0</v>
      </c>
      <c r="AJ24" t="b">
        <v>0</v>
      </c>
      <c r="AK24" t="b">
        <v>0</v>
      </c>
      <c r="AL24" t="b">
        <v>0</v>
      </c>
      <c r="AM24" t="s">
        <v>884</v>
      </c>
      <c r="AN24" t="s">
        <v>885</v>
      </c>
      <c r="AO24" t="b">
        <v>1</v>
      </c>
      <c r="AP24" t="b">
        <v>0</v>
      </c>
      <c r="AQ24" t="s">
        <v>889</v>
      </c>
    </row>
    <row r="25" spans="1:43">
      <c r="A25" t="s">
        <v>462</v>
      </c>
      <c r="B25" t="str">
        <f>ViewSections!$A$25</f>
        <v>Merch Profit by Product by LYR by Pd View</v>
      </c>
      <c r="D25" t="s">
        <v>909</v>
      </c>
      <c r="E25" t="s">
        <v>888</v>
      </c>
      <c r="F25" t="b">
        <v>0</v>
      </c>
      <c r="G25" t="b">
        <v>0</v>
      </c>
      <c r="H25" t="b">
        <v>1</v>
      </c>
      <c r="I25" t="b">
        <v>0</v>
      </c>
      <c r="J25">
        <v>100</v>
      </c>
      <c r="K25" t="b">
        <v>1</v>
      </c>
      <c r="L25">
        <v>1</v>
      </c>
      <c r="M25">
        <v>1</v>
      </c>
      <c r="N25" t="s">
        <v>877</v>
      </c>
      <c r="O25" t="s">
        <v>878</v>
      </c>
      <c r="P25" t="s">
        <v>879</v>
      </c>
      <c r="Q25" t="s">
        <v>880</v>
      </c>
      <c r="R25" t="s">
        <v>881</v>
      </c>
      <c r="S25" t="s">
        <v>881</v>
      </c>
      <c r="T25" t="s">
        <v>880</v>
      </c>
      <c r="U25" t="s">
        <v>879</v>
      </c>
      <c r="V25" t="b">
        <v>0</v>
      </c>
      <c r="W25" t="b">
        <v>0</v>
      </c>
      <c r="Z25" t="b">
        <v>0</v>
      </c>
      <c r="AA25" t="b">
        <v>0</v>
      </c>
      <c r="AB25" t="b">
        <v>1</v>
      </c>
      <c r="AC25" t="b">
        <v>1</v>
      </c>
      <c r="AD25" t="b">
        <v>1</v>
      </c>
      <c r="AE25" t="b">
        <v>0</v>
      </c>
      <c r="AG25" t="s">
        <v>882</v>
      </c>
      <c r="AH25" t="s">
        <v>883</v>
      </c>
      <c r="AI25" t="b">
        <v>0</v>
      </c>
      <c r="AJ25" t="b">
        <v>0</v>
      </c>
      <c r="AK25" t="b">
        <v>0</v>
      </c>
      <c r="AL25" t="b">
        <v>0</v>
      </c>
      <c r="AM25" t="s">
        <v>884</v>
      </c>
      <c r="AN25" t="s">
        <v>885</v>
      </c>
      <c r="AO25" t="b">
        <v>1</v>
      </c>
      <c r="AP25" t="b">
        <v>0</v>
      </c>
      <c r="AQ25" t="s">
        <v>889</v>
      </c>
    </row>
    <row r="26" spans="1:43">
      <c r="A26" t="s">
        <v>466</v>
      </c>
      <c r="B26" t="str">
        <f>ViewSections!$A$26</f>
        <v>Merch Profit by Product by LYR View</v>
      </c>
      <c r="D26" t="s">
        <v>910</v>
      </c>
      <c r="E26" t="s">
        <v>888</v>
      </c>
      <c r="F26" t="b">
        <v>0</v>
      </c>
      <c r="G26" t="b">
        <v>0</v>
      </c>
      <c r="H26" t="b">
        <v>1</v>
      </c>
      <c r="I26" t="b">
        <v>0</v>
      </c>
      <c r="J26">
        <v>100</v>
      </c>
      <c r="K26" t="b">
        <v>1</v>
      </c>
      <c r="L26">
        <v>1</v>
      </c>
      <c r="M26">
        <v>1</v>
      </c>
      <c r="N26" t="s">
        <v>877</v>
      </c>
      <c r="O26" t="s">
        <v>878</v>
      </c>
      <c r="P26" t="s">
        <v>879</v>
      </c>
      <c r="Q26" t="s">
        <v>880</v>
      </c>
      <c r="R26" t="s">
        <v>881</v>
      </c>
      <c r="S26" t="s">
        <v>881</v>
      </c>
      <c r="T26" t="s">
        <v>880</v>
      </c>
      <c r="U26" t="s">
        <v>879</v>
      </c>
      <c r="V26" t="b">
        <v>0</v>
      </c>
      <c r="W26" t="b">
        <v>0</v>
      </c>
      <c r="Z26" t="b">
        <v>0</v>
      </c>
      <c r="AA26" t="b">
        <v>0</v>
      </c>
      <c r="AB26" t="b">
        <v>1</v>
      </c>
      <c r="AC26" t="b">
        <v>1</v>
      </c>
      <c r="AD26" t="b">
        <v>1</v>
      </c>
      <c r="AE26" t="b">
        <v>0</v>
      </c>
      <c r="AG26" t="s">
        <v>882</v>
      </c>
      <c r="AH26" t="s">
        <v>883</v>
      </c>
      <c r="AI26" t="b">
        <v>0</v>
      </c>
      <c r="AJ26" t="b">
        <v>0</v>
      </c>
      <c r="AK26" t="b">
        <v>0</v>
      </c>
      <c r="AL26" t="b">
        <v>0</v>
      </c>
      <c r="AM26" t="s">
        <v>884</v>
      </c>
      <c r="AN26" t="s">
        <v>885</v>
      </c>
      <c r="AO26" t="b">
        <v>1</v>
      </c>
      <c r="AP26" t="b">
        <v>0</v>
      </c>
      <c r="AQ26" t="s">
        <v>889</v>
      </c>
    </row>
    <row r="27" spans="1:43">
      <c r="A27" t="s">
        <v>470</v>
      </c>
      <c r="B27" t="str">
        <f>ViewSections!$A$27</f>
        <v>Merch Profit by Product by Pd View</v>
      </c>
      <c r="D27" t="s">
        <v>911</v>
      </c>
      <c r="E27" t="s">
        <v>888</v>
      </c>
      <c r="F27" t="b">
        <v>0</v>
      </c>
      <c r="G27" t="b">
        <v>0</v>
      </c>
      <c r="H27" t="b">
        <v>1</v>
      </c>
      <c r="I27" t="b">
        <v>0</v>
      </c>
      <c r="J27">
        <v>100</v>
      </c>
      <c r="K27" t="b">
        <v>1</v>
      </c>
      <c r="L27">
        <v>1</v>
      </c>
      <c r="M27">
        <v>1</v>
      </c>
      <c r="N27" t="s">
        <v>877</v>
      </c>
      <c r="O27" t="s">
        <v>878</v>
      </c>
      <c r="P27" t="s">
        <v>879</v>
      </c>
      <c r="Q27" t="s">
        <v>880</v>
      </c>
      <c r="R27" t="s">
        <v>881</v>
      </c>
      <c r="S27" t="s">
        <v>881</v>
      </c>
      <c r="T27" t="s">
        <v>880</v>
      </c>
      <c r="U27" t="s">
        <v>879</v>
      </c>
      <c r="V27" t="b">
        <v>0</v>
      </c>
      <c r="W27" t="b">
        <v>0</v>
      </c>
      <c r="Z27" t="b">
        <v>0</v>
      </c>
      <c r="AA27" t="b">
        <v>0</v>
      </c>
      <c r="AB27" t="b">
        <v>1</v>
      </c>
      <c r="AC27" t="b">
        <v>1</v>
      </c>
      <c r="AD27" t="b">
        <v>1</v>
      </c>
      <c r="AE27" t="b">
        <v>0</v>
      </c>
      <c r="AG27" t="s">
        <v>882</v>
      </c>
      <c r="AH27" t="s">
        <v>883</v>
      </c>
      <c r="AI27" t="b">
        <v>0</v>
      </c>
      <c r="AJ27" t="b">
        <v>0</v>
      </c>
      <c r="AK27" t="b">
        <v>0</v>
      </c>
      <c r="AL27" t="b">
        <v>0</v>
      </c>
      <c r="AM27" t="s">
        <v>884</v>
      </c>
      <c r="AN27" t="s">
        <v>885</v>
      </c>
      <c r="AO27" t="b">
        <v>1</v>
      </c>
      <c r="AP27" t="b">
        <v>0</v>
      </c>
      <c r="AQ27" t="s">
        <v>889</v>
      </c>
    </row>
    <row r="28" spans="1:43">
      <c r="A28" t="s">
        <v>473</v>
      </c>
      <c r="B28" t="str">
        <f>ViewSections!$A$28</f>
        <v>Merch Profit by Product View</v>
      </c>
      <c r="D28" t="s">
        <v>912</v>
      </c>
      <c r="E28" t="s">
        <v>888</v>
      </c>
      <c r="F28" t="b">
        <v>0</v>
      </c>
      <c r="G28" t="b">
        <v>0</v>
      </c>
      <c r="H28" t="b">
        <v>1</v>
      </c>
      <c r="I28" t="b">
        <v>0</v>
      </c>
      <c r="J28">
        <v>100</v>
      </c>
      <c r="K28" t="b">
        <v>1</v>
      </c>
      <c r="L28">
        <v>1</v>
      </c>
      <c r="M28">
        <v>1</v>
      </c>
      <c r="N28" t="s">
        <v>877</v>
      </c>
      <c r="O28" t="s">
        <v>878</v>
      </c>
      <c r="P28" t="s">
        <v>879</v>
      </c>
      <c r="Q28" t="s">
        <v>880</v>
      </c>
      <c r="R28" t="s">
        <v>881</v>
      </c>
      <c r="S28" t="s">
        <v>881</v>
      </c>
      <c r="T28" t="s">
        <v>880</v>
      </c>
      <c r="U28" t="s">
        <v>879</v>
      </c>
      <c r="V28" t="b">
        <v>0</v>
      </c>
      <c r="W28" t="b">
        <v>0</v>
      </c>
      <c r="Z28" t="b">
        <v>0</v>
      </c>
      <c r="AA28" t="b">
        <v>0</v>
      </c>
      <c r="AB28" t="b">
        <v>1</v>
      </c>
      <c r="AC28" t="b">
        <v>1</v>
      </c>
      <c r="AD28" t="b">
        <v>1</v>
      </c>
      <c r="AE28" t="b">
        <v>0</v>
      </c>
      <c r="AG28" t="s">
        <v>882</v>
      </c>
      <c r="AH28" t="s">
        <v>883</v>
      </c>
      <c r="AI28" t="b">
        <v>0</v>
      </c>
      <c r="AJ28" t="b">
        <v>0</v>
      </c>
      <c r="AK28" t="b">
        <v>0</v>
      </c>
      <c r="AL28" t="b">
        <v>0</v>
      </c>
      <c r="AM28" t="s">
        <v>884</v>
      </c>
      <c r="AN28" t="s">
        <v>885</v>
      </c>
      <c r="AO28" t="b">
        <v>1</v>
      </c>
      <c r="AP28" t="b">
        <v>0</v>
      </c>
      <c r="AQ28" t="s">
        <v>889</v>
      </c>
    </row>
    <row r="29" spans="1:43">
      <c r="A29" t="s">
        <v>476</v>
      </c>
      <c r="B29" t="str">
        <f>ViewSections!$A$29</f>
        <v>Mer - FS Margin by Dept by Pd RECON</v>
      </c>
      <c r="D29" t="s">
        <v>913</v>
      </c>
      <c r="E29" t="s">
        <v>888</v>
      </c>
      <c r="F29" t="b">
        <v>0</v>
      </c>
      <c r="G29" t="b">
        <v>0</v>
      </c>
      <c r="H29" t="b">
        <v>1</v>
      </c>
      <c r="I29" t="b">
        <v>0</v>
      </c>
      <c r="J29">
        <v>100</v>
      </c>
      <c r="K29" t="b">
        <v>1</v>
      </c>
      <c r="L29">
        <v>1</v>
      </c>
      <c r="M29">
        <v>1</v>
      </c>
      <c r="N29" t="s">
        <v>877</v>
      </c>
      <c r="O29" t="s">
        <v>878</v>
      </c>
      <c r="P29" t="s">
        <v>879</v>
      </c>
      <c r="Q29" t="s">
        <v>880</v>
      </c>
      <c r="R29" t="s">
        <v>881</v>
      </c>
      <c r="S29" t="s">
        <v>881</v>
      </c>
      <c r="T29" t="s">
        <v>880</v>
      </c>
      <c r="U29" t="s">
        <v>879</v>
      </c>
      <c r="V29" t="b">
        <v>0</v>
      </c>
      <c r="W29" t="b">
        <v>0</v>
      </c>
      <c r="Z29" t="b">
        <v>0</v>
      </c>
      <c r="AA29" t="b">
        <v>0</v>
      </c>
      <c r="AB29" t="b">
        <v>1</v>
      </c>
      <c r="AC29" t="b">
        <v>1</v>
      </c>
      <c r="AD29" t="b">
        <v>1</v>
      </c>
      <c r="AE29" t="b">
        <v>0</v>
      </c>
      <c r="AG29" t="s">
        <v>882</v>
      </c>
      <c r="AH29" t="s">
        <v>883</v>
      </c>
      <c r="AI29" t="b">
        <v>0</v>
      </c>
      <c r="AJ29" t="b">
        <v>0</v>
      </c>
      <c r="AK29" t="b">
        <v>0</v>
      </c>
      <c r="AL29" t="b">
        <v>0</v>
      </c>
      <c r="AM29" t="s">
        <v>884</v>
      </c>
      <c r="AN29" t="s">
        <v>885</v>
      </c>
      <c r="AO29" t="b">
        <v>1</v>
      </c>
      <c r="AP29" t="b">
        <v>0</v>
      </c>
      <c r="AQ29" t="s">
        <v>889</v>
      </c>
    </row>
    <row r="30" spans="1:43">
      <c r="A30" t="s">
        <v>478</v>
      </c>
      <c r="B30" t="str">
        <f>ViewSections!$A$30</f>
        <v>Mer - FS Margin by Dept by Wk RECON</v>
      </c>
      <c r="D30" t="s">
        <v>914</v>
      </c>
      <c r="E30" t="s">
        <v>888</v>
      </c>
      <c r="F30" t="b">
        <v>0</v>
      </c>
      <c r="G30" t="b">
        <v>0</v>
      </c>
      <c r="H30" t="b">
        <v>1</v>
      </c>
      <c r="I30" t="b">
        <v>0</v>
      </c>
      <c r="J30">
        <v>100</v>
      </c>
      <c r="K30" t="b">
        <v>1</v>
      </c>
      <c r="L30">
        <v>1</v>
      </c>
      <c r="M30">
        <v>1</v>
      </c>
      <c r="N30" t="s">
        <v>877</v>
      </c>
      <c r="O30" t="s">
        <v>878</v>
      </c>
      <c r="P30" t="s">
        <v>879</v>
      </c>
      <c r="Q30" t="s">
        <v>880</v>
      </c>
      <c r="R30" t="s">
        <v>881</v>
      </c>
      <c r="S30" t="s">
        <v>881</v>
      </c>
      <c r="T30" t="s">
        <v>880</v>
      </c>
      <c r="U30" t="s">
        <v>879</v>
      </c>
      <c r="V30" t="b">
        <v>0</v>
      </c>
      <c r="W30" t="b">
        <v>0</v>
      </c>
      <c r="Z30" t="b">
        <v>0</v>
      </c>
      <c r="AA30" t="b">
        <v>0</v>
      </c>
      <c r="AB30" t="b">
        <v>1</v>
      </c>
      <c r="AC30" t="b">
        <v>1</v>
      </c>
      <c r="AD30" t="b">
        <v>1</v>
      </c>
      <c r="AE30" t="b">
        <v>0</v>
      </c>
      <c r="AG30" t="s">
        <v>882</v>
      </c>
      <c r="AH30" t="s">
        <v>883</v>
      </c>
      <c r="AI30" t="b">
        <v>0</v>
      </c>
      <c r="AJ30" t="b">
        <v>0</v>
      </c>
      <c r="AK30" t="b">
        <v>0</v>
      </c>
      <c r="AL30" t="b">
        <v>0</v>
      </c>
      <c r="AM30" t="s">
        <v>884</v>
      </c>
      <c r="AN30" t="s">
        <v>885</v>
      </c>
      <c r="AO30" t="b">
        <v>1</v>
      </c>
      <c r="AP30" t="b">
        <v>0</v>
      </c>
      <c r="AQ30" t="s">
        <v>889</v>
      </c>
    </row>
    <row r="31" spans="1:43">
      <c r="A31" t="s">
        <v>480</v>
      </c>
      <c r="B31" t="str">
        <f>ViewSections!$A$31</f>
        <v>Mer - FS RTV/Inv Adj by Pd RECON</v>
      </c>
      <c r="D31" t="s">
        <v>915</v>
      </c>
      <c r="E31" t="s">
        <v>888</v>
      </c>
      <c r="F31" t="b">
        <v>0</v>
      </c>
      <c r="G31" t="b">
        <v>0</v>
      </c>
      <c r="H31" t="b">
        <v>1</v>
      </c>
      <c r="I31" t="b">
        <v>0</v>
      </c>
      <c r="J31">
        <v>100</v>
      </c>
      <c r="K31" t="b">
        <v>1</v>
      </c>
      <c r="L31">
        <v>1</v>
      </c>
      <c r="M31">
        <v>1</v>
      </c>
      <c r="N31" t="s">
        <v>877</v>
      </c>
      <c r="O31" t="s">
        <v>878</v>
      </c>
      <c r="P31" t="s">
        <v>879</v>
      </c>
      <c r="Q31" t="s">
        <v>880</v>
      </c>
      <c r="R31" t="s">
        <v>881</v>
      </c>
      <c r="S31" t="s">
        <v>881</v>
      </c>
      <c r="T31" t="s">
        <v>880</v>
      </c>
      <c r="U31" t="s">
        <v>879</v>
      </c>
      <c r="V31" t="b">
        <v>0</v>
      </c>
      <c r="W31" t="b">
        <v>0</v>
      </c>
      <c r="Z31" t="b">
        <v>0</v>
      </c>
      <c r="AA31" t="b">
        <v>0</v>
      </c>
      <c r="AB31" t="b">
        <v>1</v>
      </c>
      <c r="AC31" t="b">
        <v>1</v>
      </c>
      <c r="AD31" t="b">
        <v>1</v>
      </c>
      <c r="AE31" t="b">
        <v>0</v>
      </c>
      <c r="AG31" t="s">
        <v>882</v>
      </c>
      <c r="AH31" t="s">
        <v>883</v>
      </c>
      <c r="AI31" t="b">
        <v>0</v>
      </c>
      <c r="AJ31" t="b">
        <v>0</v>
      </c>
      <c r="AK31" t="b">
        <v>0</v>
      </c>
      <c r="AL31" t="b">
        <v>0</v>
      </c>
      <c r="AM31" t="s">
        <v>884</v>
      </c>
      <c r="AN31" t="s">
        <v>885</v>
      </c>
      <c r="AO31" t="b">
        <v>1</v>
      </c>
      <c r="AP31" t="b">
        <v>0</v>
      </c>
      <c r="AQ31" t="s">
        <v>889</v>
      </c>
    </row>
    <row r="32" spans="1:43">
      <c r="A32" t="s">
        <v>482</v>
      </c>
      <c r="B32" t="str">
        <f>ViewSections!$A$32</f>
        <v>Mer - FS RTV/Inv Adj by Wk RECON</v>
      </c>
      <c r="D32" t="s">
        <v>916</v>
      </c>
      <c r="E32" t="s">
        <v>888</v>
      </c>
      <c r="F32" t="b">
        <v>0</v>
      </c>
      <c r="G32" t="b">
        <v>0</v>
      </c>
      <c r="H32" t="b">
        <v>1</v>
      </c>
      <c r="I32" t="b">
        <v>0</v>
      </c>
      <c r="J32">
        <v>100</v>
      </c>
      <c r="K32" t="b">
        <v>1</v>
      </c>
      <c r="L32">
        <v>1</v>
      </c>
      <c r="M32">
        <v>1</v>
      </c>
      <c r="N32" t="s">
        <v>877</v>
      </c>
      <c r="O32" t="s">
        <v>878</v>
      </c>
      <c r="P32" t="s">
        <v>879</v>
      </c>
      <c r="Q32" t="s">
        <v>880</v>
      </c>
      <c r="R32" t="s">
        <v>881</v>
      </c>
      <c r="S32" t="s">
        <v>881</v>
      </c>
      <c r="T32" t="s">
        <v>880</v>
      </c>
      <c r="U32" t="s">
        <v>879</v>
      </c>
      <c r="V32" t="b">
        <v>0</v>
      </c>
      <c r="W32" t="b">
        <v>0</v>
      </c>
      <c r="Z32" t="b">
        <v>0</v>
      </c>
      <c r="AA32" t="b">
        <v>0</v>
      </c>
      <c r="AB32" t="b">
        <v>1</v>
      </c>
      <c r="AC32" t="b">
        <v>1</v>
      </c>
      <c r="AD32" t="b">
        <v>1</v>
      </c>
      <c r="AE32" t="b">
        <v>0</v>
      </c>
      <c r="AG32" t="s">
        <v>882</v>
      </c>
      <c r="AH32" t="s">
        <v>883</v>
      </c>
      <c r="AI32" t="b">
        <v>0</v>
      </c>
      <c r="AJ32" t="b">
        <v>0</v>
      </c>
      <c r="AK32" t="b">
        <v>0</v>
      </c>
      <c r="AL32" t="b">
        <v>0</v>
      </c>
      <c r="AM32" t="s">
        <v>884</v>
      </c>
      <c r="AN32" t="s">
        <v>885</v>
      </c>
      <c r="AO32" t="b">
        <v>1</v>
      </c>
      <c r="AP32" t="b">
        <v>0</v>
      </c>
      <c r="AQ32" t="s">
        <v>889</v>
      </c>
    </row>
    <row r="33" spans="1:43">
      <c r="A33" t="s">
        <v>484</v>
      </c>
      <c r="B33" t="str">
        <f>ViewSections!$A$33</f>
        <v>Mer - FS Sales by Dept by Pd - Comp Stores</v>
      </c>
      <c r="D33" t="s">
        <v>917</v>
      </c>
      <c r="E33" t="s">
        <v>888</v>
      </c>
      <c r="F33" t="b">
        <v>0</v>
      </c>
      <c r="G33" t="b">
        <v>0</v>
      </c>
      <c r="H33" t="b">
        <v>1</v>
      </c>
      <c r="I33" t="b">
        <v>0</v>
      </c>
      <c r="J33">
        <v>100</v>
      </c>
      <c r="K33" t="b">
        <v>1</v>
      </c>
      <c r="L33">
        <v>1</v>
      </c>
      <c r="M33">
        <v>1</v>
      </c>
      <c r="N33" t="s">
        <v>877</v>
      </c>
      <c r="O33" t="s">
        <v>878</v>
      </c>
      <c r="P33" t="s">
        <v>879</v>
      </c>
      <c r="Q33" t="s">
        <v>880</v>
      </c>
      <c r="R33" t="s">
        <v>881</v>
      </c>
      <c r="S33" t="s">
        <v>881</v>
      </c>
      <c r="T33" t="s">
        <v>880</v>
      </c>
      <c r="U33" t="s">
        <v>879</v>
      </c>
      <c r="V33" t="b">
        <v>0</v>
      </c>
      <c r="W33" t="b">
        <v>0</v>
      </c>
      <c r="Z33" t="b">
        <v>0</v>
      </c>
      <c r="AA33" t="b">
        <v>0</v>
      </c>
      <c r="AB33" t="b">
        <v>1</v>
      </c>
      <c r="AC33" t="b">
        <v>1</v>
      </c>
      <c r="AD33" t="b">
        <v>1</v>
      </c>
      <c r="AE33" t="b">
        <v>0</v>
      </c>
      <c r="AG33" t="s">
        <v>882</v>
      </c>
      <c r="AH33" t="s">
        <v>883</v>
      </c>
      <c r="AI33" t="b">
        <v>0</v>
      </c>
      <c r="AJ33" t="b">
        <v>0</v>
      </c>
      <c r="AK33" t="b">
        <v>0</v>
      </c>
      <c r="AL33" t="b">
        <v>0</v>
      </c>
      <c r="AM33" t="s">
        <v>884</v>
      </c>
      <c r="AN33" t="s">
        <v>885</v>
      </c>
      <c r="AO33" t="b">
        <v>1</v>
      </c>
      <c r="AP33" t="b">
        <v>0</v>
      </c>
      <c r="AQ33" t="s">
        <v>889</v>
      </c>
    </row>
    <row r="34" spans="1:43">
      <c r="A34" t="s">
        <v>486</v>
      </c>
      <c r="B34" t="str">
        <f>ViewSections!$A$34</f>
        <v>Mer - FS Sales by Dept by Pd RECON</v>
      </c>
      <c r="D34" t="s">
        <v>918</v>
      </c>
      <c r="E34" t="s">
        <v>888</v>
      </c>
      <c r="F34" t="b">
        <v>0</v>
      </c>
      <c r="G34" t="b">
        <v>0</v>
      </c>
      <c r="H34" t="b">
        <v>1</v>
      </c>
      <c r="I34" t="b">
        <v>0</v>
      </c>
      <c r="J34">
        <v>100</v>
      </c>
      <c r="K34" t="b">
        <v>1</v>
      </c>
      <c r="L34">
        <v>1</v>
      </c>
      <c r="M34">
        <v>1</v>
      </c>
      <c r="N34" t="s">
        <v>877</v>
      </c>
      <c r="O34" t="s">
        <v>878</v>
      </c>
      <c r="P34" t="s">
        <v>879</v>
      </c>
      <c r="Q34" t="s">
        <v>880</v>
      </c>
      <c r="R34" t="s">
        <v>881</v>
      </c>
      <c r="S34" t="s">
        <v>881</v>
      </c>
      <c r="T34" t="s">
        <v>880</v>
      </c>
      <c r="U34" t="s">
        <v>879</v>
      </c>
      <c r="V34" t="b">
        <v>0</v>
      </c>
      <c r="W34" t="b">
        <v>0</v>
      </c>
      <c r="Z34" t="b">
        <v>0</v>
      </c>
      <c r="AA34" t="b">
        <v>0</v>
      </c>
      <c r="AB34" t="b">
        <v>1</v>
      </c>
      <c r="AC34" t="b">
        <v>1</v>
      </c>
      <c r="AD34" t="b">
        <v>1</v>
      </c>
      <c r="AE34" t="b">
        <v>0</v>
      </c>
      <c r="AG34" t="s">
        <v>882</v>
      </c>
      <c r="AH34" t="s">
        <v>883</v>
      </c>
      <c r="AI34" t="b">
        <v>0</v>
      </c>
      <c r="AJ34" t="b">
        <v>0</v>
      </c>
      <c r="AK34" t="b">
        <v>0</v>
      </c>
      <c r="AL34" t="b">
        <v>0</v>
      </c>
      <c r="AM34" t="s">
        <v>884</v>
      </c>
      <c r="AN34" t="s">
        <v>885</v>
      </c>
      <c r="AO34" t="b">
        <v>1</v>
      </c>
      <c r="AP34" t="b">
        <v>0</v>
      </c>
      <c r="AQ34" t="s">
        <v>889</v>
      </c>
    </row>
    <row r="35" spans="1:43">
      <c r="A35" t="s">
        <v>488</v>
      </c>
      <c r="B35" t="str">
        <f>ViewSections!$A$35</f>
        <v>Mer - FS Sales by Dept by Wk - Comp Stores</v>
      </c>
      <c r="D35" t="s">
        <v>919</v>
      </c>
      <c r="E35" t="s">
        <v>888</v>
      </c>
      <c r="F35" t="b">
        <v>0</v>
      </c>
      <c r="G35" t="b">
        <v>0</v>
      </c>
      <c r="H35" t="b">
        <v>1</v>
      </c>
      <c r="I35" t="b">
        <v>0</v>
      </c>
      <c r="J35">
        <v>100</v>
      </c>
      <c r="K35" t="b">
        <v>1</v>
      </c>
      <c r="L35">
        <v>1</v>
      </c>
      <c r="M35">
        <v>1</v>
      </c>
      <c r="N35" t="s">
        <v>877</v>
      </c>
      <c r="O35" t="s">
        <v>878</v>
      </c>
      <c r="P35" t="s">
        <v>879</v>
      </c>
      <c r="Q35" t="s">
        <v>880</v>
      </c>
      <c r="R35" t="s">
        <v>881</v>
      </c>
      <c r="S35" t="s">
        <v>881</v>
      </c>
      <c r="T35" t="s">
        <v>880</v>
      </c>
      <c r="U35" t="s">
        <v>879</v>
      </c>
      <c r="V35" t="b">
        <v>0</v>
      </c>
      <c r="W35" t="b">
        <v>0</v>
      </c>
      <c r="Z35" t="b">
        <v>0</v>
      </c>
      <c r="AA35" t="b">
        <v>0</v>
      </c>
      <c r="AB35" t="b">
        <v>1</v>
      </c>
      <c r="AC35" t="b">
        <v>1</v>
      </c>
      <c r="AD35" t="b">
        <v>1</v>
      </c>
      <c r="AE35" t="b">
        <v>0</v>
      </c>
      <c r="AG35" t="s">
        <v>882</v>
      </c>
      <c r="AH35" t="s">
        <v>883</v>
      </c>
      <c r="AI35" t="b">
        <v>0</v>
      </c>
      <c r="AJ35" t="b">
        <v>0</v>
      </c>
      <c r="AK35" t="b">
        <v>0</v>
      </c>
      <c r="AL35" t="b">
        <v>0</v>
      </c>
      <c r="AM35" t="s">
        <v>884</v>
      </c>
      <c r="AN35" t="s">
        <v>885</v>
      </c>
      <c r="AO35" t="b">
        <v>1</v>
      </c>
      <c r="AP35" t="b">
        <v>0</v>
      </c>
      <c r="AQ35" t="s">
        <v>889</v>
      </c>
    </row>
    <row r="36" spans="1:43">
      <c r="A36" t="s">
        <v>490</v>
      </c>
      <c r="B36" t="str">
        <f>ViewSections!$A$36</f>
        <v>Mer - FS Sales by Dept by Wk RECON</v>
      </c>
      <c r="D36" t="s">
        <v>920</v>
      </c>
      <c r="E36" t="s">
        <v>888</v>
      </c>
      <c r="F36" t="b">
        <v>0</v>
      </c>
      <c r="G36" t="b">
        <v>0</v>
      </c>
      <c r="H36" t="b">
        <v>1</v>
      </c>
      <c r="I36" t="b">
        <v>0</v>
      </c>
      <c r="J36">
        <v>100</v>
      </c>
      <c r="K36" t="b">
        <v>1</v>
      </c>
      <c r="L36">
        <v>1</v>
      </c>
      <c r="M36">
        <v>1</v>
      </c>
      <c r="N36" t="s">
        <v>877</v>
      </c>
      <c r="O36" t="s">
        <v>878</v>
      </c>
      <c r="P36" t="s">
        <v>879</v>
      </c>
      <c r="Q36" t="s">
        <v>880</v>
      </c>
      <c r="R36" t="s">
        <v>881</v>
      </c>
      <c r="S36" t="s">
        <v>881</v>
      </c>
      <c r="T36" t="s">
        <v>880</v>
      </c>
      <c r="U36" t="s">
        <v>879</v>
      </c>
      <c r="V36" t="b">
        <v>0</v>
      </c>
      <c r="W36" t="b">
        <v>0</v>
      </c>
      <c r="Z36" t="b">
        <v>0</v>
      </c>
      <c r="AA36" t="b">
        <v>0</v>
      </c>
      <c r="AB36" t="b">
        <v>1</v>
      </c>
      <c r="AC36" t="b">
        <v>1</v>
      </c>
      <c r="AD36" t="b">
        <v>1</v>
      </c>
      <c r="AE36" t="b">
        <v>0</v>
      </c>
      <c r="AG36" t="s">
        <v>882</v>
      </c>
      <c r="AH36" t="s">
        <v>883</v>
      </c>
      <c r="AI36" t="b">
        <v>0</v>
      </c>
      <c r="AJ36" t="b">
        <v>0</v>
      </c>
      <c r="AK36" t="b">
        <v>0</v>
      </c>
      <c r="AL36" t="b">
        <v>0</v>
      </c>
      <c r="AM36" t="s">
        <v>884</v>
      </c>
      <c r="AN36" t="s">
        <v>885</v>
      </c>
      <c r="AO36" t="b">
        <v>1</v>
      </c>
      <c r="AP36" t="b">
        <v>0</v>
      </c>
      <c r="AQ36" t="s">
        <v>889</v>
      </c>
    </row>
    <row r="37" spans="1:43">
      <c r="A37" t="s">
        <v>492</v>
      </c>
      <c r="B37" t="str">
        <f>ViewSections!$A$37</f>
        <v>Mer - FS Z-Matrix by Dept by Pd RECON</v>
      </c>
      <c r="D37" t="s">
        <v>921</v>
      </c>
      <c r="E37" t="s">
        <v>888</v>
      </c>
      <c r="F37" t="b">
        <v>0</v>
      </c>
      <c r="G37" t="b">
        <v>0</v>
      </c>
      <c r="H37" t="b">
        <v>1</v>
      </c>
      <c r="I37" t="b">
        <v>0</v>
      </c>
      <c r="J37">
        <v>100</v>
      </c>
      <c r="K37" t="b">
        <v>1</v>
      </c>
      <c r="L37">
        <v>1</v>
      </c>
      <c r="M37">
        <v>1</v>
      </c>
      <c r="N37" t="s">
        <v>877</v>
      </c>
      <c r="O37" t="s">
        <v>878</v>
      </c>
      <c r="P37" t="s">
        <v>879</v>
      </c>
      <c r="Q37" t="s">
        <v>880</v>
      </c>
      <c r="R37" t="s">
        <v>881</v>
      </c>
      <c r="S37" t="s">
        <v>881</v>
      </c>
      <c r="T37" t="s">
        <v>880</v>
      </c>
      <c r="U37" t="s">
        <v>879</v>
      </c>
      <c r="V37" t="b">
        <v>0</v>
      </c>
      <c r="W37" t="b">
        <v>0</v>
      </c>
      <c r="Z37" t="b">
        <v>0</v>
      </c>
      <c r="AA37" t="b">
        <v>0</v>
      </c>
      <c r="AB37" t="b">
        <v>1</v>
      </c>
      <c r="AC37" t="b">
        <v>1</v>
      </c>
      <c r="AD37" t="b">
        <v>1</v>
      </c>
      <c r="AE37" t="b">
        <v>0</v>
      </c>
      <c r="AG37" t="s">
        <v>882</v>
      </c>
      <c r="AH37" t="s">
        <v>883</v>
      </c>
      <c r="AI37" t="b">
        <v>0</v>
      </c>
      <c r="AJ37" t="b">
        <v>0</v>
      </c>
      <c r="AK37" t="b">
        <v>0</v>
      </c>
      <c r="AL37" t="b">
        <v>0</v>
      </c>
      <c r="AM37" t="s">
        <v>884</v>
      </c>
      <c r="AN37" t="s">
        <v>885</v>
      </c>
      <c r="AO37" t="b">
        <v>1</v>
      </c>
      <c r="AP37" t="b">
        <v>0</v>
      </c>
      <c r="AQ37" t="s">
        <v>889</v>
      </c>
    </row>
    <row r="38" spans="1:43">
      <c r="A38" t="s">
        <v>494</v>
      </c>
      <c r="B38" t="str">
        <f>ViewSections!$A$38</f>
        <v>Mer - FS Z-Matrix by Dept by Wk RECON</v>
      </c>
      <c r="D38" t="s">
        <v>922</v>
      </c>
      <c r="E38" t="s">
        <v>888</v>
      </c>
      <c r="F38" t="b">
        <v>0</v>
      </c>
      <c r="G38" t="b">
        <v>0</v>
      </c>
      <c r="H38" t="b">
        <v>1</v>
      </c>
      <c r="I38" t="b">
        <v>0</v>
      </c>
      <c r="J38">
        <v>100</v>
      </c>
      <c r="K38" t="b">
        <v>1</v>
      </c>
      <c r="L38">
        <v>1</v>
      </c>
      <c r="M38">
        <v>1</v>
      </c>
      <c r="N38" t="s">
        <v>877</v>
      </c>
      <c r="O38" t="s">
        <v>878</v>
      </c>
      <c r="P38" t="s">
        <v>879</v>
      </c>
      <c r="Q38" t="s">
        <v>880</v>
      </c>
      <c r="R38" t="s">
        <v>881</v>
      </c>
      <c r="S38" t="s">
        <v>881</v>
      </c>
      <c r="T38" t="s">
        <v>880</v>
      </c>
      <c r="U38" t="s">
        <v>879</v>
      </c>
      <c r="V38" t="b">
        <v>0</v>
      </c>
      <c r="W38" t="b">
        <v>0</v>
      </c>
      <c r="Z38" t="b">
        <v>0</v>
      </c>
      <c r="AA38" t="b">
        <v>0</v>
      </c>
      <c r="AB38" t="b">
        <v>1</v>
      </c>
      <c r="AC38" t="b">
        <v>1</v>
      </c>
      <c r="AD38" t="b">
        <v>1</v>
      </c>
      <c r="AE38" t="b">
        <v>0</v>
      </c>
      <c r="AG38" t="s">
        <v>882</v>
      </c>
      <c r="AH38" t="s">
        <v>883</v>
      </c>
      <c r="AI38" t="b">
        <v>0</v>
      </c>
      <c r="AJ38" t="b">
        <v>0</v>
      </c>
      <c r="AK38" t="b">
        <v>0</v>
      </c>
      <c r="AL38" t="b">
        <v>0</v>
      </c>
      <c r="AM38" t="s">
        <v>884</v>
      </c>
      <c r="AN38" t="s">
        <v>885</v>
      </c>
      <c r="AO38" t="b">
        <v>1</v>
      </c>
      <c r="AP38" t="b">
        <v>0</v>
      </c>
      <c r="AQ38" t="s">
        <v>889</v>
      </c>
    </row>
    <row r="39" spans="1:43">
      <c r="A39" t="s">
        <v>496</v>
      </c>
      <c r="B39" t="str">
        <f>ViewSections!$A$39</f>
        <v>MF-Selected Measure by Sub-Cat by LT by Pd View</v>
      </c>
      <c r="D39" t="s">
        <v>923</v>
      </c>
      <c r="E39" t="s">
        <v>888</v>
      </c>
      <c r="F39" t="b">
        <v>0</v>
      </c>
      <c r="G39" t="b">
        <v>0</v>
      </c>
      <c r="H39" t="b">
        <v>1</v>
      </c>
      <c r="I39" t="b">
        <v>0</v>
      </c>
      <c r="J39">
        <v>100</v>
      </c>
      <c r="K39" t="b">
        <v>1</v>
      </c>
      <c r="L39">
        <v>1</v>
      </c>
      <c r="M39">
        <v>1</v>
      </c>
      <c r="N39" t="s">
        <v>877</v>
      </c>
      <c r="O39" t="s">
        <v>878</v>
      </c>
      <c r="P39" t="s">
        <v>879</v>
      </c>
      <c r="Q39" t="s">
        <v>880</v>
      </c>
      <c r="R39" t="s">
        <v>881</v>
      </c>
      <c r="S39" t="s">
        <v>881</v>
      </c>
      <c r="T39" t="s">
        <v>880</v>
      </c>
      <c r="U39" t="s">
        <v>879</v>
      </c>
      <c r="V39" t="b">
        <v>0</v>
      </c>
      <c r="W39" t="b">
        <v>0</v>
      </c>
      <c r="Z39" t="b">
        <v>0</v>
      </c>
      <c r="AA39" t="b">
        <v>0</v>
      </c>
      <c r="AB39" t="b">
        <v>1</v>
      </c>
      <c r="AC39" t="b">
        <v>1</v>
      </c>
      <c r="AD39" t="b">
        <v>1</v>
      </c>
      <c r="AE39" t="b">
        <v>0</v>
      </c>
      <c r="AG39" t="s">
        <v>882</v>
      </c>
      <c r="AH39" t="s">
        <v>883</v>
      </c>
      <c r="AI39" t="b">
        <v>0</v>
      </c>
      <c r="AJ39" t="b">
        <v>0</v>
      </c>
      <c r="AK39" t="b">
        <v>0</v>
      </c>
      <c r="AL39" t="b">
        <v>0</v>
      </c>
      <c r="AM39" t="s">
        <v>884</v>
      </c>
      <c r="AN39" t="s">
        <v>885</v>
      </c>
      <c r="AO39" t="b">
        <v>1</v>
      </c>
      <c r="AP39" t="b">
        <v>0</v>
      </c>
      <c r="AQ39" t="s">
        <v>889</v>
      </c>
    </row>
    <row r="40" spans="1:43">
      <c r="A40" t="s">
        <v>498</v>
      </c>
      <c r="B40" t="str">
        <f>ViewSections!$A$40</f>
        <v>MF-Selected Measure by Sub-Cat by LT View</v>
      </c>
      <c r="D40" t="s">
        <v>924</v>
      </c>
      <c r="E40" t="s">
        <v>888</v>
      </c>
      <c r="F40" t="b">
        <v>0</v>
      </c>
      <c r="G40" t="b">
        <v>0</v>
      </c>
      <c r="H40" t="b">
        <v>1</v>
      </c>
      <c r="I40" t="b">
        <v>0</v>
      </c>
      <c r="J40">
        <v>100</v>
      </c>
      <c r="K40" t="b">
        <v>1</v>
      </c>
      <c r="L40">
        <v>1</v>
      </c>
      <c r="M40">
        <v>1</v>
      </c>
      <c r="N40" t="s">
        <v>877</v>
      </c>
      <c r="O40" t="s">
        <v>878</v>
      </c>
      <c r="P40" t="s">
        <v>879</v>
      </c>
      <c r="Q40" t="s">
        <v>880</v>
      </c>
      <c r="R40" t="s">
        <v>881</v>
      </c>
      <c r="S40" t="s">
        <v>881</v>
      </c>
      <c r="T40" t="s">
        <v>880</v>
      </c>
      <c r="U40" t="s">
        <v>879</v>
      </c>
      <c r="V40" t="b">
        <v>0</v>
      </c>
      <c r="W40" t="b">
        <v>0</v>
      </c>
      <c r="Z40" t="b">
        <v>0</v>
      </c>
      <c r="AA40" t="b">
        <v>0</v>
      </c>
      <c r="AB40" t="b">
        <v>1</v>
      </c>
      <c r="AC40" t="b">
        <v>1</v>
      </c>
      <c r="AD40" t="b">
        <v>1</v>
      </c>
      <c r="AE40" t="b">
        <v>0</v>
      </c>
      <c r="AG40" t="s">
        <v>882</v>
      </c>
      <c r="AH40" t="s">
        <v>883</v>
      </c>
      <c r="AI40" t="b">
        <v>0</v>
      </c>
      <c r="AJ40" t="b">
        <v>0</v>
      </c>
      <c r="AK40" t="b">
        <v>0</v>
      </c>
      <c r="AL40" t="b">
        <v>0</v>
      </c>
      <c r="AM40" t="s">
        <v>884</v>
      </c>
      <c r="AN40" t="s">
        <v>885</v>
      </c>
      <c r="AO40" t="b">
        <v>1</v>
      </c>
      <c r="AP40" t="b">
        <v>0</v>
      </c>
      <c r="AQ40" t="s">
        <v>889</v>
      </c>
    </row>
    <row r="41" spans="1:43">
      <c r="A41" t="s">
        <v>500</v>
      </c>
      <c r="B41" t="str">
        <f>ViewSections!$A$41</f>
        <v>MP-Selected Measure by Sub-Cat by LT by Pd View</v>
      </c>
      <c r="D41" t="s">
        <v>875</v>
      </c>
      <c r="E41" t="s">
        <v>876</v>
      </c>
      <c r="F41" t="b">
        <v>1</v>
      </c>
      <c r="G41" t="b">
        <v>0</v>
      </c>
      <c r="H41" t="b">
        <v>1</v>
      </c>
      <c r="I41" t="b">
        <v>0</v>
      </c>
      <c r="J41">
        <v>100</v>
      </c>
      <c r="K41" t="b">
        <v>1</v>
      </c>
      <c r="L41">
        <v>1</v>
      </c>
      <c r="M41">
        <v>1</v>
      </c>
      <c r="N41" t="s">
        <v>877</v>
      </c>
      <c r="O41" t="s">
        <v>878</v>
      </c>
      <c r="P41" t="s">
        <v>879</v>
      </c>
      <c r="Q41" t="s">
        <v>880</v>
      </c>
      <c r="R41" t="s">
        <v>881</v>
      </c>
      <c r="S41" t="s">
        <v>881</v>
      </c>
      <c r="T41" t="s">
        <v>880</v>
      </c>
      <c r="U41" t="s">
        <v>879</v>
      </c>
      <c r="V41" t="b">
        <v>0</v>
      </c>
      <c r="W41" t="b">
        <v>0</v>
      </c>
      <c r="Z41" t="b">
        <v>0</v>
      </c>
      <c r="AA41" t="b">
        <v>0</v>
      </c>
      <c r="AB41" t="b">
        <v>1</v>
      </c>
      <c r="AC41" t="b">
        <v>1</v>
      </c>
      <c r="AD41" t="b">
        <v>1</v>
      </c>
      <c r="AE41" t="b">
        <v>0</v>
      </c>
      <c r="AG41" t="s">
        <v>882</v>
      </c>
      <c r="AH41" t="s">
        <v>883</v>
      </c>
      <c r="AI41" t="b">
        <v>0</v>
      </c>
      <c r="AJ41" t="b">
        <v>0</v>
      </c>
      <c r="AK41" t="b">
        <v>0</v>
      </c>
      <c r="AL41" t="b">
        <v>0</v>
      </c>
      <c r="AM41" t="s">
        <v>884</v>
      </c>
      <c r="AN41" t="s">
        <v>885</v>
      </c>
      <c r="AO41" t="b">
        <v>1</v>
      </c>
      <c r="AP41" t="b">
        <v>0</v>
      </c>
      <c r="AQ41" t="s">
        <v>886</v>
      </c>
    </row>
    <row r="42" spans="1:43">
      <c r="A42" t="s">
        <v>502</v>
      </c>
      <c r="B42" t="str">
        <f>ViewSections!$A$42</f>
        <v>MP-Selected Measure by Sub-Cat by LT View</v>
      </c>
      <c r="D42" t="s">
        <v>875</v>
      </c>
      <c r="E42" t="s">
        <v>876</v>
      </c>
      <c r="F42" t="b">
        <v>1</v>
      </c>
      <c r="G42" t="b">
        <v>0</v>
      </c>
      <c r="H42" t="b">
        <v>1</v>
      </c>
      <c r="I42" t="b">
        <v>0</v>
      </c>
      <c r="J42">
        <v>100</v>
      </c>
      <c r="K42" t="b">
        <v>1</v>
      </c>
      <c r="L42">
        <v>1</v>
      </c>
      <c r="M42">
        <v>1</v>
      </c>
      <c r="N42" t="s">
        <v>877</v>
      </c>
      <c r="O42" t="s">
        <v>878</v>
      </c>
      <c r="P42" t="s">
        <v>879</v>
      </c>
      <c r="Q42" t="s">
        <v>880</v>
      </c>
      <c r="R42" t="s">
        <v>881</v>
      </c>
      <c r="S42" t="s">
        <v>881</v>
      </c>
      <c r="T42" t="s">
        <v>880</v>
      </c>
      <c r="U42" t="s">
        <v>879</v>
      </c>
      <c r="V42" t="b">
        <v>0</v>
      </c>
      <c r="W42" t="b">
        <v>0</v>
      </c>
      <c r="Z42" t="b">
        <v>0</v>
      </c>
      <c r="AA42" t="b">
        <v>0</v>
      </c>
      <c r="AB42" t="b">
        <v>1</v>
      </c>
      <c r="AC42" t="b">
        <v>1</v>
      </c>
      <c r="AD42" t="b">
        <v>1</v>
      </c>
      <c r="AE42" t="b">
        <v>0</v>
      </c>
      <c r="AG42" t="s">
        <v>882</v>
      </c>
      <c r="AH42" t="s">
        <v>883</v>
      </c>
      <c r="AI42" t="b">
        <v>0</v>
      </c>
      <c r="AJ42" t="b">
        <v>0</v>
      </c>
      <c r="AK42" t="b">
        <v>0</v>
      </c>
      <c r="AL42" t="b">
        <v>0</v>
      </c>
      <c r="AM42" t="s">
        <v>884</v>
      </c>
      <c r="AN42" t="s">
        <v>885</v>
      </c>
      <c r="AO42" t="b">
        <v>1</v>
      </c>
      <c r="AP42" t="b">
        <v>0</v>
      </c>
      <c r="AQ42" t="s">
        <v>886</v>
      </c>
    </row>
    <row r="43" spans="1:43">
      <c r="A43" t="s">
        <v>504</v>
      </c>
      <c r="B43" t="str">
        <f>ViewSections!$A$43</f>
        <v>MWF-Selected Measure by Sub-Cat by LT by Pd View</v>
      </c>
      <c r="D43" t="s">
        <v>875</v>
      </c>
      <c r="E43" t="s">
        <v>876</v>
      </c>
      <c r="F43" t="b">
        <v>1</v>
      </c>
      <c r="G43" t="b">
        <v>0</v>
      </c>
      <c r="H43" t="b">
        <v>1</v>
      </c>
      <c r="I43" t="b">
        <v>0</v>
      </c>
      <c r="J43">
        <v>100</v>
      </c>
      <c r="K43" t="b">
        <v>1</v>
      </c>
      <c r="L43">
        <v>1</v>
      </c>
      <c r="M43">
        <v>1</v>
      </c>
      <c r="N43" t="s">
        <v>877</v>
      </c>
      <c r="O43" t="s">
        <v>878</v>
      </c>
      <c r="P43" t="s">
        <v>879</v>
      </c>
      <c r="Q43" t="s">
        <v>880</v>
      </c>
      <c r="R43" t="s">
        <v>881</v>
      </c>
      <c r="S43" t="s">
        <v>881</v>
      </c>
      <c r="T43" t="s">
        <v>880</v>
      </c>
      <c r="U43" t="s">
        <v>879</v>
      </c>
      <c r="V43" t="b">
        <v>0</v>
      </c>
      <c r="W43" t="b">
        <v>0</v>
      </c>
      <c r="Z43" t="b">
        <v>0</v>
      </c>
      <c r="AA43" t="b">
        <v>0</v>
      </c>
      <c r="AB43" t="b">
        <v>1</v>
      </c>
      <c r="AC43" t="b">
        <v>1</v>
      </c>
      <c r="AD43" t="b">
        <v>1</v>
      </c>
      <c r="AE43" t="b">
        <v>0</v>
      </c>
      <c r="AG43" t="s">
        <v>882</v>
      </c>
      <c r="AH43" t="s">
        <v>883</v>
      </c>
      <c r="AI43" t="b">
        <v>0</v>
      </c>
      <c r="AJ43" t="b">
        <v>0</v>
      </c>
      <c r="AK43" t="b">
        <v>0</v>
      </c>
      <c r="AL43" t="b">
        <v>0</v>
      </c>
      <c r="AM43" t="s">
        <v>884</v>
      </c>
      <c r="AN43" t="s">
        <v>885</v>
      </c>
      <c r="AO43" t="b">
        <v>1</v>
      </c>
      <c r="AP43" t="b">
        <v>0</v>
      </c>
      <c r="AQ43" t="s">
        <v>886</v>
      </c>
    </row>
    <row r="44" spans="1:43">
      <c r="A44" t="s">
        <v>506</v>
      </c>
      <c r="B44" t="str">
        <f>ViewSections!$A$44</f>
        <v>MWF-Selected Measure by Sub-Cat by LT View</v>
      </c>
      <c r="D44" t="s">
        <v>925</v>
      </c>
      <c r="E44" t="s">
        <v>888</v>
      </c>
      <c r="F44" t="b">
        <v>0</v>
      </c>
      <c r="G44" t="b">
        <v>0</v>
      </c>
      <c r="H44" t="b">
        <v>1</v>
      </c>
      <c r="I44" t="b">
        <v>0</v>
      </c>
      <c r="J44">
        <v>100</v>
      </c>
      <c r="K44" t="b">
        <v>1</v>
      </c>
      <c r="L44">
        <v>1</v>
      </c>
      <c r="M44">
        <v>1</v>
      </c>
      <c r="N44" t="s">
        <v>877</v>
      </c>
      <c r="O44" t="s">
        <v>878</v>
      </c>
      <c r="P44" t="s">
        <v>879</v>
      </c>
      <c r="Q44" t="s">
        <v>880</v>
      </c>
      <c r="R44" t="s">
        <v>881</v>
      </c>
      <c r="S44" t="s">
        <v>881</v>
      </c>
      <c r="T44" t="s">
        <v>880</v>
      </c>
      <c r="U44" t="s">
        <v>879</v>
      </c>
      <c r="V44" t="b">
        <v>0</v>
      </c>
      <c r="W44" t="b">
        <v>0</v>
      </c>
      <c r="Z44" t="b">
        <v>0</v>
      </c>
      <c r="AA44" t="b">
        <v>0</v>
      </c>
      <c r="AB44" t="b">
        <v>1</v>
      </c>
      <c r="AC44" t="b">
        <v>1</v>
      </c>
      <c r="AD44" t="b">
        <v>1</v>
      </c>
      <c r="AE44" t="b">
        <v>0</v>
      </c>
      <c r="AG44" t="s">
        <v>882</v>
      </c>
      <c r="AH44" t="s">
        <v>883</v>
      </c>
      <c r="AI44" t="b">
        <v>0</v>
      </c>
      <c r="AJ44" t="b">
        <v>0</v>
      </c>
      <c r="AK44" t="b">
        <v>0</v>
      </c>
      <c r="AL44" t="b">
        <v>0</v>
      </c>
      <c r="AM44" t="s">
        <v>884</v>
      </c>
      <c r="AN44" t="s">
        <v>885</v>
      </c>
      <c r="AO44" t="b">
        <v>1</v>
      </c>
      <c r="AP44" t="b">
        <v>0</v>
      </c>
      <c r="AQ44" t="s">
        <v>889</v>
      </c>
    </row>
    <row r="45" spans="1:43">
      <c r="A45" t="s">
        <v>508</v>
      </c>
      <c r="B45" t="str">
        <f>ViewSections!$A$45</f>
        <v>MWP-Selected Measure by Sub-Cat by LT by Pd View</v>
      </c>
      <c r="D45" t="s">
        <v>926</v>
      </c>
      <c r="E45" t="s">
        <v>888</v>
      </c>
      <c r="F45" t="b">
        <v>0</v>
      </c>
      <c r="G45" t="b">
        <v>0</v>
      </c>
      <c r="H45" t="b">
        <v>1</v>
      </c>
      <c r="I45" t="b">
        <v>0</v>
      </c>
      <c r="J45">
        <v>100</v>
      </c>
      <c r="K45" t="b">
        <v>1</v>
      </c>
      <c r="L45">
        <v>1</v>
      </c>
      <c r="M45">
        <v>1</v>
      </c>
      <c r="N45" t="s">
        <v>877</v>
      </c>
      <c r="O45" t="s">
        <v>878</v>
      </c>
      <c r="P45" t="s">
        <v>879</v>
      </c>
      <c r="Q45" t="s">
        <v>880</v>
      </c>
      <c r="R45" t="s">
        <v>881</v>
      </c>
      <c r="S45" t="s">
        <v>881</v>
      </c>
      <c r="T45" t="s">
        <v>880</v>
      </c>
      <c r="U45" t="s">
        <v>879</v>
      </c>
      <c r="V45" t="b">
        <v>0</v>
      </c>
      <c r="W45" t="b">
        <v>0</v>
      </c>
      <c r="Z45" t="b">
        <v>0</v>
      </c>
      <c r="AA45" t="b">
        <v>0</v>
      </c>
      <c r="AB45" t="b">
        <v>1</v>
      </c>
      <c r="AC45" t="b">
        <v>1</v>
      </c>
      <c r="AD45" t="b">
        <v>1</v>
      </c>
      <c r="AE45" t="b">
        <v>0</v>
      </c>
      <c r="AG45" t="s">
        <v>882</v>
      </c>
      <c r="AH45" t="s">
        <v>883</v>
      </c>
      <c r="AI45" t="b">
        <v>0</v>
      </c>
      <c r="AJ45" t="b">
        <v>0</v>
      </c>
      <c r="AK45" t="b">
        <v>0</v>
      </c>
      <c r="AL45" t="b">
        <v>0</v>
      </c>
      <c r="AM45" t="s">
        <v>884</v>
      </c>
      <c r="AN45" t="s">
        <v>885</v>
      </c>
      <c r="AO45" t="b">
        <v>1</v>
      </c>
      <c r="AP45" t="b">
        <v>0</v>
      </c>
      <c r="AQ45" t="s">
        <v>889</v>
      </c>
    </row>
    <row r="46" spans="1:43">
      <c r="A46" t="s">
        <v>510</v>
      </c>
      <c r="B46" t="str">
        <f>ViewSections!$A$46</f>
        <v>MWP-Selected Measure by Sub-Cat by LT View</v>
      </c>
      <c r="D46" t="s">
        <v>875</v>
      </c>
      <c r="E46" t="s">
        <v>876</v>
      </c>
      <c r="F46" t="b">
        <v>1</v>
      </c>
      <c r="G46" t="b">
        <v>0</v>
      </c>
      <c r="H46" t="b">
        <v>1</v>
      </c>
      <c r="I46" t="b">
        <v>0</v>
      </c>
      <c r="J46">
        <v>100</v>
      </c>
      <c r="K46" t="b">
        <v>1</v>
      </c>
      <c r="L46">
        <v>1</v>
      </c>
      <c r="M46">
        <v>1</v>
      </c>
      <c r="N46" t="s">
        <v>877</v>
      </c>
      <c r="O46" t="s">
        <v>878</v>
      </c>
      <c r="P46" t="s">
        <v>879</v>
      </c>
      <c r="Q46" t="s">
        <v>880</v>
      </c>
      <c r="R46" t="s">
        <v>881</v>
      </c>
      <c r="S46" t="s">
        <v>881</v>
      </c>
      <c r="T46" t="s">
        <v>880</v>
      </c>
      <c r="U46" t="s">
        <v>879</v>
      </c>
      <c r="V46" t="b">
        <v>0</v>
      </c>
      <c r="W46" t="b">
        <v>0</v>
      </c>
      <c r="Z46" t="b">
        <v>0</v>
      </c>
      <c r="AA46" t="b">
        <v>0</v>
      </c>
      <c r="AB46" t="b">
        <v>1</v>
      </c>
      <c r="AC46" t="b">
        <v>1</v>
      </c>
      <c r="AD46" t="b">
        <v>1</v>
      </c>
      <c r="AE46" t="b">
        <v>0</v>
      </c>
      <c r="AG46" t="s">
        <v>882</v>
      </c>
      <c r="AH46" t="s">
        <v>883</v>
      </c>
      <c r="AI46" t="b">
        <v>0</v>
      </c>
      <c r="AJ46" t="b">
        <v>0</v>
      </c>
      <c r="AK46" t="b">
        <v>0</v>
      </c>
      <c r="AL46" t="b">
        <v>0</v>
      </c>
      <c r="AM46" t="s">
        <v>884</v>
      </c>
      <c r="AN46" t="s">
        <v>885</v>
      </c>
      <c r="AO46" t="b">
        <v>1</v>
      </c>
      <c r="AP46" t="b">
        <v>0</v>
      </c>
      <c r="AQ46" t="s">
        <v>886</v>
      </c>
    </row>
    <row r="47" spans="1:43">
      <c r="A47" t="s">
        <v>512</v>
      </c>
      <c r="B47" t="str">
        <f>ViewSections!$A$47</f>
        <v>Rui 1 Net Scanned Margin by Product by LT View</v>
      </c>
      <c r="D47" t="s">
        <v>927</v>
      </c>
      <c r="E47" t="s">
        <v>888</v>
      </c>
      <c r="F47" t="b">
        <v>0</v>
      </c>
      <c r="G47" t="b">
        <v>0</v>
      </c>
      <c r="H47" t="b">
        <v>1</v>
      </c>
      <c r="I47" t="b">
        <v>0</v>
      </c>
      <c r="J47">
        <v>100</v>
      </c>
      <c r="K47" t="b">
        <v>1</v>
      </c>
      <c r="L47">
        <v>1</v>
      </c>
      <c r="M47">
        <v>1</v>
      </c>
      <c r="N47" t="s">
        <v>877</v>
      </c>
      <c r="O47" t="s">
        <v>878</v>
      </c>
      <c r="P47" t="s">
        <v>879</v>
      </c>
      <c r="Q47" t="s">
        <v>880</v>
      </c>
      <c r="R47" t="s">
        <v>881</v>
      </c>
      <c r="S47" t="s">
        <v>881</v>
      </c>
      <c r="T47" t="s">
        <v>880</v>
      </c>
      <c r="U47" t="s">
        <v>879</v>
      </c>
      <c r="V47" t="b">
        <v>0</v>
      </c>
      <c r="W47" t="b">
        <v>0</v>
      </c>
      <c r="Z47" t="b">
        <v>0</v>
      </c>
      <c r="AA47" t="b">
        <v>0</v>
      </c>
      <c r="AB47" t="b">
        <v>1</v>
      </c>
      <c r="AC47" t="b">
        <v>1</v>
      </c>
      <c r="AD47" t="b">
        <v>1</v>
      </c>
      <c r="AE47" t="b">
        <v>0</v>
      </c>
      <c r="AG47" t="s">
        <v>882</v>
      </c>
      <c r="AH47" t="s">
        <v>883</v>
      </c>
      <c r="AI47" t="b">
        <v>0</v>
      </c>
      <c r="AJ47" t="b">
        <v>0</v>
      </c>
      <c r="AK47" t="b">
        <v>0</v>
      </c>
      <c r="AL47" t="b">
        <v>0</v>
      </c>
      <c r="AM47" t="s">
        <v>884</v>
      </c>
      <c r="AN47" t="s">
        <v>885</v>
      </c>
      <c r="AO47" t="b">
        <v>1</v>
      </c>
      <c r="AP47" t="b">
        <v>0</v>
      </c>
      <c r="AQ47" t="s">
        <v>889</v>
      </c>
    </row>
    <row r="48" spans="1:43">
      <c r="A48" t="s">
        <v>515</v>
      </c>
      <c r="B48" t="str">
        <f>ViewSections!$A$48</f>
        <v>Sales by Product by LYR LT by Pd View</v>
      </c>
      <c r="D48" t="s">
        <v>928</v>
      </c>
      <c r="E48" t="s">
        <v>888</v>
      </c>
      <c r="F48" t="b">
        <v>0</v>
      </c>
      <c r="G48" t="b">
        <v>0</v>
      </c>
      <c r="H48" t="b">
        <v>1</v>
      </c>
      <c r="I48" t="b">
        <v>0</v>
      </c>
      <c r="J48">
        <v>100</v>
      </c>
      <c r="K48" t="b">
        <v>1</v>
      </c>
      <c r="L48">
        <v>1</v>
      </c>
      <c r="M48">
        <v>1</v>
      </c>
      <c r="N48" t="s">
        <v>877</v>
      </c>
      <c r="O48" t="s">
        <v>878</v>
      </c>
      <c r="P48" t="s">
        <v>879</v>
      </c>
      <c r="Q48" t="s">
        <v>880</v>
      </c>
      <c r="R48" t="s">
        <v>881</v>
      </c>
      <c r="S48" t="s">
        <v>881</v>
      </c>
      <c r="T48" t="s">
        <v>880</v>
      </c>
      <c r="U48" t="s">
        <v>879</v>
      </c>
      <c r="V48" t="b">
        <v>0</v>
      </c>
      <c r="W48" t="b">
        <v>0</v>
      </c>
      <c r="Z48" t="b">
        <v>0</v>
      </c>
      <c r="AA48" t="b">
        <v>0</v>
      </c>
      <c r="AB48" t="b">
        <v>1</v>
      </c>
      <c r="AC48" t="b">
        <v>1</v>
      </c>
      <c r="AD48" t="b">
        <v>1</v>
      </c>
      <c r="AE48" t="b">
        <v>0</v>
      </c>
      <c r="AG48" t="s">
        <v>882</v>
      </c>
      <c r="AH48" t="s">
        <v>883</v>
      </c>
      <c r="AI48" t="b">
        <v>0</v>
      </c>
      <c r="AJ48" t="b">
        <v>0</v>
      </c>
      <c r="AK48" t="b">
        <v>0</v>
      </c>
      <c r="AL48" t="b">
        <v>0</v>
      </c>
      <c r="AM48" t="s">
        <v>884</v>
      </c>
      <c r="AN48" t="s">
        <v>885</v>
      </c>
      <c r="AO48" t="b">
        <v>1</v>
      </c>
      <c r="AP48" t="b">
        <v>0</v>
      </c>
      <c r="AQ48" t="s">
        <v>889</v>
      </c>
    </row>
    <row r="49" spans="1:44">
      <c r="A49" t="s">
        <v>517</v>
      </c>
      <c r="B49" t="str">
        <f>ViewSections!$A$49</f>
        <v>Sales by Product by LYR LT View</v>
      </c>
      <c r="D49" t="s">
        <v>929</v>
      </c>
      <c r="E49" t="s">
        <v>888</v>
      </c>
      <c r="F49" t="b">
        <v>0</v>
      </c>
      <c r="G49" t="b">
        <v>0</v>
      </c>
      <c r="H49" t="b">
        <v>1</v>
      </c>
      <c r="I49" t="b">
        <v>0</v>
      </c>
      <c r="J49">
        <v>100</v>
      </c>
      <c r="K49" t="b">
        <v>1</v>
      </c>
      <c r="L49">
        <v>1</v>
      </c>
      <c r="M49">
        <v>1</v>
      </c>
      <c r="N49" t="s">
        <v>877</v>
      </c>
      <c r="O49" t="s">
        <v>878</v>
      </c>
      <c r="P49" t="s">
        <v>879</v>
      </c>
      <c r="Q49" t="s">
        <v>880</v>
      </c>
      <c r="R49" t="s">
        <v>881</v>
      </c>
      <c r="S49" t="s">
        <v>881</v>
      </c>
      <c r="T49" t="s">
        <v>880</v>
      </c>
      <c r="U49" t="s">
        <v>879</v>
      </c>
      <c r="V49" t="b">
        <v>0</v>
      </c>
      <c r="W49" t="b">
        <v>0</v>
      </c>
      <c r="Z49" t="b">
        <v>0</v>
      </c>
      <c r="AA49" t="b">
        <v>0</v>
      </c>
      <c r="AB49" t="b">
        <v>1</v>
      </c>
      <c r="AC49" t="b">
        <v>1</v>
      </c>
      <c r="AD49" t="b">
        <v>1</v>
      </c>
      <c r="AE49" t="b">
        <v>0</v>
      </c>
      <c r="AG49" t="s">
        <v>882</v>
      </c>
      <c r="AH49" t="s">
        <v>883</v>
      </c>
      <c r="AI49" t="b">
        <v>0</v>
      </c>
      <c r="AJ49" t="b">
        <v>0</v>
      </c>
      <c r="AK49" t="b">
        <v>0</v>
      </c>
      <c r="AL49" t="b">
        <v>0</v>
      </c>
      <c r="AM49" t="s">
        <v>884</v>
      </c>
      <c r="AN49" t="s">
        <v>885</v>
      </c>
      <c r="AO49" t="b">
        <v>1</v>
      </c>
      <c r="AP49" t="b">
        <v>0</v>
      </c>
      <c r="AQ49" t="s">
        <v>889</v>
      </c>
    </row>
    <row r="50" spans="1:44">
      <c r="A50" t="s">
        <v>519</v>
      </c>
      <c r="B50" t="str">
        <f>ViewSections!$A$50</f>
        <v>Sales by Product by MFP LT by Pd View</v>
      </c>
      <c r="D50" t="s">
        <v>930</v>
      </c>
      <c r="E50" t="s">
        <v>888</v>
      </c>
      <c r="F50" t="b">
        <v>0</v>
      </c>
      <c r="G50" t="b">
        <v>0</v>
      </c>
      <c r="H50" t="b">
        <v>1</v>
      </c>
      <c r="I50" t="b">
        <v>0</v>
      </c>
      <c r="J50">
        <v>100</v>
      </c>
      <c r="K50" t="b">
        <v>1</v>
      </c>
      <c r="L50">
        <v>1</v>
      </c>
      <c r="M50">
        <v>1</v>
      </c>
      <c r="N50" t="s">
        <v>877</v>
      </c>
      <c r="O50" t="s">
        <v>878</v>
      </c>
      <c r="P50" t="s">
        <v>879</v>
      </c>
      <c r="Q50" t="s">
        <v>880</v>
      </c>
      <c r="R50" t="s">
        <v>881</v>
      </c>
      <c r="S50" t="s">
        <v>881</v>
      </c>
      <c r="T50" t="s">
        <v>880</v>
      </c>
      <c r="U50" t="s">
        <v>879</v>
      </c>
      <c r="V50" t="b">
        <v>0</v>
      </c>
      <c r="W50" t="b">
        <v>0</v>
      </c>
      <c r="Z50" t="b">
        <v>0</v>
      </c>
      <c r="AA50" t="b">
        <v>0</v>
      </c>
      <c r="AB50" t="b">
        <v>1</v>
      </c>
      <c r="AC50" t="b">
        <v>1</v>
      </c>
      <c r="AD50" t="b">
        <v>1</v>
      </c>
      <c r="AE50" t="b">
        <v>0</v>
      </c>
      <c r="AG50" t="s">
        <v>882</v>
      </c>
      <c r="AH50" t="s">
        <v>883</v>
      </c>
      <c r="AI50" t="b">
        <v>0</v>
      </c>
      <c r="AJ50" t="b">
        <v>0</v>
      </c>
      <c r="AK50" t="b">
        <v>0</v>
      </c>
      <c r="AL50" t="b">
        <v>0</v>
      </c>
      <c r="AM50" t="s">
        <v>884</v>
      </c>
      <c r="AN50" t="s">
        <v>885</v>
      </c>
      <c r="AO50" t="b">
        <v>1</v>
      </c>
      <c r="AP50" t="b">
        <v>0</v>
      </c>
      <c r="AQ50" t="s">
        <v>889</v>
      </c>
    </row>
    <row r="51" spans="1:44">
      <c r="A51" t="s">
        <v>521</v>
      </c>
      <c r="B51" t="str">
        <f>ViewSections!$A$51</f>
        <v>Sales by Product by MFP LT View</v>
      </c>
      <c r="D51" t="s">
        <v>875</v>
      </c>
      <c r="E51" t="s">
        <v>876</v>
      </c>
      <c r="F51" t="b">
        <v>1</v>
      </c>
      <c r="G51" t="b">
        <v>0</v>
      </c>
      <c r="H51" t="b">
        <v>1</v>
      </c>
      <c r="I51" t="b">
        <v>0</v>
      </c>
      <c r="J51">
        <v>100</v>
      </c>
      <c r="K51" t="b">
        <v>1</v>
      </c>
      <c r="L51">
        <v>1</v>
      </c>
      <c r="M51">
        <v>1</v>
      </c>
      <c r="N51" t="s">
        <v>877</v>
      </c>
      <c r="O51" t="s">
        <v>878</v>
      </c>
      <c r="P51" t="s">
        <v>879</v>
      </c>
      <c r="Q51" t="s">
        <v>880</v>
      </c>
      <c r="R51" t="s">
        <v>881</v>
      </c>
      <c r="S51" t="s">
        <v>881</v>
      </c>
      <c r="T51" t="s">
        <v>880</v>
      </c>
      <c r="U51" t="s">
        <v>879</v>
      </c>
      <c r="V51" t="b">
        <v>0</v>
      </c>
      <c r="W51" t="b">
        <v>0</v>
      </c>
      <c r="Z51" t="b">
        <v>0</v>
      </c>
      <c r="AA51" t="b">
        <v>0</v>
      </c>
      <c r="AB51" t="b">
        <v>1</v>
      </c>
      <c r="AC51" t="b">
        <v>1</v>
      </c>
      <c r="AD51" t="b">
        <v>1</v>
      </c>
      <c r="AE51" t="b">
        <v>0</v>
      </c>
      <c r="AG51" t="s">
        <v>882</v>
      </c>
      <c r="AH51" t="s">
        <v>883</v>
      </c>
      <c r="AI51" t="b">
        <v>0</v>
      </c>
      <c r="AJ51" t="b">
        <v>0</v>
      </c>
      <c r="AK51" t="b">
        <v>0</v>
      </c>
      <c r="AL51" t="b">
        <v>0</v>
      </c>
      <c r="AM51" t="s">
        <v>884</v>
      </c>
      <c r="AN51" t="s">
        <v>885</v>
      </c>
      <c r="AO51" t="b">
        <v>1</v>
      </c>
      <c r="AP51" t="b">
        <v>0</v>
      </c>
      <c r="AQ51" t="s">
        <v>886</v>
      </c>
    </row>
    <row r="52" spans="1:44">
      <c r="A52" t="s">
        <v>523</v>
      </c>
      <c r="B52" t="str">
        <f>ViewSections!$A$52</f>
        <v>Sales by Product by Pd View</v>
      </c>
      <c r="D52" t="s">
        <v>875</v>
      </c>
      <c r="E52" t="s">
        <v>876</v>
      </c>
      <c r="F52" t="b">
        <v>1</v>
      </c>
      <c r="G52" t="b">
        <v>0</v>
      </c>
      <c r="H52" t="b">
        <v>1</v>
      </c>
      <c r="I52" t="b">
        <v>0</v>
      </c>
      <c r="J52">
        <v>100</v>
      </c>
      <c r="K52" t="b">
        <v>1</v>
      </c>
      <c r="L52">
        <v>1</v>
      </c>
      <c r="M52">
        <v>1</v>
      </c>
      <c r="N52" t="s">
        <v>877</v>
      </c>
      <c r="O52" t="s">
        <v>878</v>
      </c>
      <c r="P52" t="s">
        <v>879</v>
      </c>
      <c r="Q52" t="s">
        <v>880</v>
      </c>
      <c r="R52" t="s">
        <v>881</v>
      </c>
      <c r="S52" t="s">
        <v>881</v>
      </c>
      <c r="T52" t="s">
        <v>880</v>
      </c>
      <c r="U52" t="s">
        <v>879</v>
      </c>
      <c r="V52" t="b">
        <v>0</v>
      </c>
      <c r="W52" t="b">
        <v>0</v>
      </c>
      <c r="Z52" t="b">
        <v>0</v>
      </c>
      <c r="AA52" t="b">
        <v>0</v>
      </c>
      <c r="AB52" t="b">
        <v>1</v>
      </c>
      <c r="AC52" t="b">
        <v>1</v>
      </c>
      <c r="AD52" t="b">
        <v>1</v>
      </c>
      <c r="AE52" t="b">
        <v>0</v>
      </c>
      <c r="AG52" t="s">
        <v>882</v>
      </c>
      <c r="AH52" t="s">
        <v>883</v>
      </c>
      <c r="AI52" t="b">
        <v>0</v>
      </c>
      <c r="AJ52" t="b">
        <v>0</v>
      </c>
      <c r="AK52" t="b">
        <v>0</v>
      </c>
      <c r="AL52" t="b">
        <v>0</v>
      </c>
      <c r="AM52" t="s">
        <v>884</v>
      </c>
      <c r="AN52" t="s">
        <v>885</v>
      </c>
      <c r="AO52" t="b">
        <v>1</v>
      </c>
      <c r="AP52" t="b">
        <v>0</v>
      </c>
      <c r="AQ52" t="s">
        <v>886</v>
      </c>
    </row>
    <row r="53" spans="1:44">
      <c r="A53" t="s">
        <v>525</v>
      </c>
      <c r="B53" t="str">
        <f>ViewSections!$A$53</f>
        <v>Sales by Product by PYR LT by Pd View</v>
      </c>
      <c r="D53" t="s">
        <v>875</v>
      </c>
      <c r="E53" t="s">
        <v>876</v>
      </c>
      <c r="F53" t="b">
        <v>1</v>
      </c>
      <c r="G53" t="b">
        <v>0</v>
      </c>
      <c r="H53" t="b">
        <v>1</v>
      </c>
      <c r="I53" t="b">
        <v>0</v>
      </c>
      <c r="J53">
        <v>100</v>
      </c>
      <c r="K53" t="b">
        <v>1</v>
      </c>
      <c r="L53">
        <v>1</v>
      </c>
      <c r="M53">
        <v>1</v>
      </c>
      <c r="N53" t="s">
        <v>877</v>
      </c>
      <c r="O53" t="s">
        <v>878</v>
      </c>
      <c r="P53" t="s">
        <v>879</v>
      </c>
      <c r="Q53" t="s">
        <v>880</v>
      </c>
      <c r="R53" t="s">
        <v>881</v>
      </c>
      <c r="S53" t="s">
        <v>881</v>
      </c>
      <c r="T53" t="s">
        <v>880</v>
      </c>
      <c r="U53" t="s">
        <v>879</v>
      </c>
      <c r="V53" t="b">
        <v>0</v>
      </c>
      <c r="W53" t="b">
        <v>0</v>
      </c>
      <c r="Z53" t="b">
        <v>0</v>
      </c>
      <c r="AA53" t="b">
        <v>0</v>
      </c>
      <c r="AB53" t="b">
        <v>1</v>
      </c>
      <c r="AC53" t="b">
        <v>1</v>
      </c>
      <c r="AD53" t="b">
        <v>1</v>
      </c>
      <c r="AE53" t="b">
        <v>0</v>
      </c>
      <c r="AG53" t="s">
        <v>882</v>
      </c>
      <c r="AH53" t="s">
        <v>883</v>
      </c>
      <c r="AI53" t="b">
        <v>0</v>
      </c>
      <c r="AJ53" t="b">
        <v>0</v>
      </c>
      <c r="AK53" t="b">
        <v>0</v>
      </c>
      <c r="AL53" t="b">
        <v>0</v>
      </c>
      <c r="AM53" t="s">
        <v>884</v>
      </c>
      <c r="AN53" t="s">
        <v>885</v>
      </c>
      <c r="AO53" t="b">
        <v>1</v>
      </c>
      <c r="AP53" t="b">
        <v>0</v>
      </c>
      <c r="AQ53" t="s">
        <v>886</v>
      </c>
    </row>
    <row r="54" spans="1:44">
      <c r="A54" t="s">
        <v>527</v>
      </c>
      <c r="B54" t="str">
        <f>ViewSections!$A$54</f>
        <v>Sales by Product by PYR LT View</v>
      </c>
      <c r="D54" t="s">
        <v>875</v>
      </c>
      <c r="E54" t="s">
        <v>876</v>
      </c>
      <c r="F54" t="b">
        <v>1</v>
      </c>
      <c r="G54" t="b">
        <v>0</v>
      </c>
      <c r="H54" t="b">
        <v>1</v>
      </c>
      <c r="I54" t="b">
        <v>0</v>
      </c>
      <c r="J54">
        <v>100</v>
      </c>
      <c r="K54" t="b">
        <v>1</v>
      </c>
      <c r="L54">
        <v>1</v>
      </c>
      <c r="M54">
        <v>1</v>
      </c>
      <c r="N54" t="s">
        <v>877</v>
      </c>
      <c r="O54" t="s">
        <v>878</v>
      </c>
      <c r="P54" t="s">
        <v>879</v>
      </c>
      <c r="Q54" t="s">
        <v>880</v>
      </c>
      <c r="R54" t="s">
        <v>881</v>
      </c>
      <c r="S54" t="s">
        <v>881</v>
      </c>
      <c r="T54" t="s">
        <v>880</v>
      </c>
      <c r="U54" t="s">
        <v>879</v>
      </c>
      <c r="V54" t="b">
        <v>0</v>
      </c>
      <c r="W54" t="b">
        <v>0</v>
      </c>
      <c r="Z54" t="b">
        <v>0</v>
      </c>
      <c r="AA54" t="b">
        <v>0</v>
      </c>
      <c r="AB54" t="b">
        <v>1</v>
      </c>
      <c r="AC54" t="b">
        <v>1</v>
      </c>
      <c r="AD54" t="b">
        <v>1</v>
      </c>
      <c r="AE54" t="b">
        <v>0</v>
      </c>
      <c r="AG54" t="s">
        <v>882</v>
      </c>
      <c r="AH54" t="s">
        <v>883</v>
      </c>
      <c r="AI54" t="b">
        <v>0</v>
      </c>
      <c r="AJ54" t="b">
        <v>0</v>
      </c>
      <c r="AK54" t="b">
        <v>0</v>
      </c>
      <c r="AL54" t="b">
        <v>0</v>
      </c>
      <c r="AM54" t="s">
        <v>884</v>
      </c>
      <c r="AN54" t="s">
        <v>885</v>
      </c>
      <c r="AO54" t="b">
        <v>1</v>
      </c>
      <c r="AP54" t="b">
        <v>0</v>
      </c>
      <c r="AQ54" t="s">
        <v>886</v>
      </c>
    </row>
    <row r="55" spans="1:44">
      <c r="A55" t="s">
        <v>529</v>
      </c>
      <c r="B55" t="str">
        <f>ViewSections!$A$55</f>
        <v>Sales by Product View</v>
      </c>
      <c r="D55" t="s">
        <v>875</v>
      </c>
      <c r="E55" t="s">
        <v>876</v>
      </c>
      <c r="F55" t="b">
        <v>1</v>
      </c>
      <c r="G55" t="b">
        <v>0</v>
      </c>
      <c r="H55" t="b">
        <v>1</v>
      </c>
      <c r="I55" t="b">
        <v>0</v>
      </c>
      <c r="J55">
        <v>100</v>
      </c>
      <c r="K55" t="b">
        <v>1</v>
      </c>
      <c r="L55">
        <v>1</v>
      </c>
      <c r="M55">
        <v>1</v>
      </c>
      <c r="N55" t="s">
        <v>877</v>
      </c>
      <c r="O55" t="s">
        <v>878</v>
      </c>
      <c r="P55" t="s">
        <v>879</v>
      </c>
      <c r="Q55" t="s">
        <v>880</v>
      </c>
      <c r="R55" t="s">
        <v>881</v>
      </c>
      <c r="S55" t="s">
        <v>881</v>
      </c>
      <c r="T55" t="s">
        <v>880</v>
      </c>
      <c r="U55" t="s">
        <v>879</v>
      </c>
      <c r="V55" t="b">
        <v>0</v>
      </c>
      <c r="W55" t="b">
        <v>0</v>
      </c>
      <c r="Z55" t="b">
        <v>0</v>
      </c>
      <c r="AA55" t="b">
        <v>0</v>
      </c>
      <c r="AB55" t="b">
        <v>1</v>
      </c>
      <c r="AC55" t="b">
        <v>1</v>
      </c>
      <c r="AD55" t="b">
        <v>1</v>
      </c>
      <c r="AE55" t="b">
        <v>0</v>
      </c>
      <c r="AG55" t="s">
        <v>882</v>
      </c>
      <c r="AH55" t="s">
        <v>883</v>
      </c>
      <c r="AI55" t="b">
        <v>0</v>
      </c>
      <c r="AJ55" t="b">
        <v>0</v>
      </c>
      <c r="AK55" t="b">
        <v>0</v>
      </c>
      <c r="AL55" t="b">
        <v>0</v>
      </c>
      <c r="AM55" t="s">
        <v>884</v>
      </c>
      <c r="AN55" t="s">
        <v>885</v>
      </c>
      <c r="AO55" t="b">
        <v>1</v>
      </c>
      <c r="AP55" t="b">
        <v>0</v>
      </c>
      <c r="AQ55" t="s">
        <v>886</v>
      </c>
    </row>
    <row r="56" spans="1:44">
      <c r="A56" t="s">
        <v>531</v>
      </c>
      <c r="B56" t="str">
        <f>ViewSections!$A$56</f>
        <v>Scanned Mgn by Product by LYR by Pd View</v>
      </c>
      <c r="D56" t="s">
        <v>875</v>
      </c>
      <c r="E56" t="s">
        <v>876</v>
      </c>
      <c r="F56" t="b">
        <v>1</v>
      </c>
      <c r="G56" t="b">
        <v>0</v>
      </c>
      <c r="H56" t="b">
        <v>1</v>
      </c>
      <c r="I56" t="b">
        <v>0</v>
      </c>
      <c r="J56">
        <v>100</v>
      </c>
      <c r="K56" t="b">
        <v>1</v>
      </c>
      <c r="L56">
        <v>1</v>
      </c>
      <c r="M56">
        <v>1</v>
      </c>
      <c r="N56" t="s">
        <v>877</v>
      </c>
      <c r="O56" t="s">
        <v>878</v>
      </c>
      <c r="P56" t="s">
        <v>879</v>
      </c>
      <c r="Q56" t="s">
        <v>880</v>
      </c>
      <c r="R56" t="s">
        <v>881</v>
      </c>
      <c r="S56" t="s">
        <v>881</v>
      </c>
      <c r="T56" t="s">
        <v>880</v>
      </c>
      <c r="U56" t="s">
        <v>879</v>
      </c>
      <c r="V56" t="b">
        <v>0</v>
      </c>
      <c r="W56" t="b">
        <v>0</v>
      </c>
      <c r="Z56" t="b">
        <v>0</v>
      </c>
      <c r="AA56" t="b">
        <v>0</v>
      </c>
      <c r="AB56" t="b">
        <v>1</v>
      </c>
      <c r="AC56" t="b">
        <v>1</v>
      </c>
      <c r="AD56" t="b">
        <v>1</v>
      </c>
      <c r="AE56" t="b">
        <v>0</v>
      </c>
      <c r="AG56" t="s">
        <v>882</v>
      </c>
      <c r="AH56" t="s">
        <v>883</v>
      </c>
      <c r="AI56" t="b">
        <v>0</v>
      </c>
      <c r="AJ56" t="b">
        <v>0</v>
      </c>
      <c r="AK56" t="b">
        <v>0</v>
      </c>
      <c r="AL56" t="b">
        <v>0</v>
      </c>
      <c r="AM56" t="s">
        <v>884</v>
      </c>
      <c r="AN56" t="s">
        <v>885</v>
      </c>
      <c r="AO56" t="b">
        <v>1</v>
      </c>
      <c r="AP56" t="b">
        <v>0</v>
      </c>
      <c r="AQ56" t="s">
        <v>886</v>
      </c>
    </row>
    <row r="57" spans="1:44">
      <c r="A57" t="s">
        <v>533</v>
      </c>
      <c r="B57" t="str">
        <f>ViewSections!$A$57</f>
        <v>Scanned Mgn by Product by LYR View</v>
      </c>
      <c r="D57" t="s">
        <v>931</v>
      </c>
      <c r="E57" t="s">
        <v>888</v>
      </c>
      <c r="F57" t="b">
        <v>0</v>
      </c>
      <c r="G57" t="b">
        <v>0</v>
      </c>
      <c r="H57" t="b">
        <v>1</v>
      </c>
      <c r="I57" t="b">
        <v>0</v>
      </c>
      <c r="J57">
        <v>100</v>
      </c>
      <c r="K57" t="b">
        <v>1</v>
      </c>
      <c r="L57">
        <v>1</v>
      </c>
      <c r="M57">
        <v>1</v>
      </c>
      <c r="N57" t="s">
        <v>877</v>
      </c>
      <c r="O57" t="s">
        <v>878</v>
      </c>
      <c r="P57" t="s">
        <v>879</v>
      </c>
      <c r="Q57" t="s">
        <v>880</v>
      </c>
      <c r="R57" t="s">
        <v>881</v>
      </c>
      <c r="S57" t="s">
        <v>881</v>
      </c>
      <c r="T57" t="s">
        <v>880</v>
      </c>
      <c r="U57" t="s">
        <v>879</v>
      </c>
      <c r="V57" t="b">
        <v>0</v>
      </c>
      <c r="W57" t="b">
        <v>0</v>
      </c>
      <c r="Z57" t="b">
        <v>0</v>
      </c>
      <c r="AA57" t="b">
        <v>0</v>
      </c>
      <c r="AB57" t="b">
        <v>1</v>
      </c>
      <c r="AC57" t="b">
        <v>1</v>
      </c>
      <c r="AD57" t="b">
        <v>1</v>
      </c>
      <c r="AE57" t="b">
        <v>0</v>
      </c>
      <c r="AG57" t="s">
        <v>882</v>
      </c>
      <c r="AH57" t="s">
        <v>883</v>
      </c>
      <c r="AI57" t="b">
        <v>0</v>
      </c>
      <c r="AJ57" t="b">
        <v>0</v>
      </c>
      <c r="AK57" t="b">
        <v>0</v>
      </c>
      <c r="AL57" t="b">
        <v>0</v>
      </c>
      <c r="AM57" t="s">
        <v>884</v>
      </c>
      <c r="AN57" t="s">
        <v>885</v>
      </c>
      <c r="AO57" t="b">
        <v>1</v>
      </c>
      <c r="AP57" t="b">
        <v>0</v>
      </c>
      <c r="AQ57" t="s">
        <v>889</v>
      </c>
    </row>
    <row r="58" spans="1:44">
      <c r="A58" t="s">
        <v>535</v>
      </c>
      <c r="B58" t="str">
        <f>ViewSections!$A$58</f>
        <v>Seasonality Weekly Adjustment View</v>
      </c>
      <c r="D58" t="s">
        <v>932</v>
      </c>
      <c r="E58" t="s">
        <v>888</v>
      </c>
      <c r="F58" t="b">
        <v>0</v>
      </c>
      <c r="G58" t="b">
        <v>0</v>
      </c>
      <c r="H58" t="b">
        <v>1</v>
      </c>
      <c r="I58" t="b">
        <v>0</v>
      </c>
      <c r="J58">
        <v>100</v>
      </c>
      <c r="K58" t="b">
        <v>1</v>
      </c>
      <c r="L58">
        <v>1</v>
      </c>
      <c r="M58">
        <v>1</v>
      </c>
      <c r="N58" t="s">
        <v>877</v>
      </c>
      <c r="O58" t="s">
        <v>878</v>
      </c>
      <c r="P58" t="s">
        <v>879</v>
      </c>
      <c r="Q58" t="s">
        <v>880</v>
      </c>
      <c r="R58" t="s">
        <v>881</v>
      </c>
      <c r="S58" t="s">
        <v>881</v>
      </c>
      <c r="T58" t="s">
        <v>880</v>
      </c>
      <c r="U58" t="s">
        <v>879</v>
      </c>
      <c r="V58" t="b">
        <v>0</v>
      </c>
      <c r="W58" t="b">
        <v>0</v>
      </c>
      <c r="Z58" t="b">
        <v>0</v>
      </c>
      <c r="AA58" t="b">
        <v>0</v>
      </c>
      <c r="AB58" t="b">
        <v>1</v>
      </c>
      <c r="AC58" t="b">
        <v>1</v>
      </c>
      <c r="AD58" t="b">
        <v>1</v>
      </c>
      <c r="AE58" t="b">
        <v>0</v>
      </c>
      <c r="AG58" t="s">
        <v>882</v>
      </c>
      <c r="AH58" t="s">
        <v>883</v>
      </c>
      <c r="AI58" t="b">
        <v>0</v>
      </c>
      <c r="AJ58" t="b">
        <v>0</v>
      </c>
      <c r="AK58" t="b">
        <v>0</v>
      </c>
      <c r="AL58" t="b">
        <v>0</v>
      </c>
      <c r="AM58" t="s">
        <v>884</v>
      </c>
      <c r="AN58" t="s">
        <v>885</v>
      </c>
      <c r="AO58" t="b">
        <v>1</v>
      </c>
      <c r="AP58" t="b">
        <v>0</v>
      </c>
      <c r="AQ58" t="s">
        <v>889</v>
      </c>
    </row>
    <row r="59" spans="1:44">
      <c r="A59" t="s">
        <v>537</v>
      </c>
      <c r="B59" t="str">
        <f>ViewSections!$A$59</f>
        <v>Selected Measures by Product by Selected LT by Pd View</v>
      </c>
      <c r="D59" t="s">
        <v>875</v>
      </c>
      <c r="E59" t="s">
        <v>876</v>
      </c>
      <c r="F59" t="b">
        <v>1</v>
      </c>
      <c r="G59" t="b">
        <v>0</v>
      </c>
      <c r="H59" t="b">
        <v>1</v>
      </c>
      <c r="I59" t="b">
        <v>0</v>
      </c>
      <c r="J59">
        <v>100</v>
      </c>
      <c r="K59" t="b">
        <v>1</v>
      </c>
      <c r="L59">
        <v>1</v>
      </c>
      <c r="M59">
        <v>1</v>
      </c>
      <c r="N59" t="s">
        <v>877</v>
      </c>
      <c r="O59" t="s">
        <v>878</v>
      </c>
      <c r="P59" t="s">
        <v>879</v>
      </c>
      <c r="Q59" t="s">
        <v>880</v>
      </c>
      <c r="R59" t="s">
        <v>881</v>
      </c>
      <c r="S59" t="s">
        <v>881</v>
      </c>
      <c r="T59" t="s">
        <v>880</v>
      </c>
      <c r="U59" t="s">
        <v>879</v>
      </c>
      <c r="V59" t="b">
        <v>0</v>
      </c>
      <c r="W59" t="b">
        <v>0</v>
      </c>
      <c r="Z59" t="b">
        <v>0</v>
      </c>
      <c r="AA59" t="b">
        <v>0</v>
      </c>
      <c r="AB59" t="b">
        <v>1</v>
      </c>
      <c r="AC59" t="b">
        <v>1</v>
      </c>
      <c r="AD59" t="b">
        <v>1</v>
      </c>
      <c r="AE59" t="b">
        <v>0</v>
      </c>
      <c r="AG59" t="s">
        <v>882</v>
      </c>
      <c r="AH59" t="s">
        <v>883</v>
      </c>
      <c r="AI59" t="b">
        <v>0</v>
      </c>
      <c r="AJ59" t="b">
        <v>0</v>
      </c>
      <c r="AK59" t="b">
        <v>0</v>
      </c>
      <c r="AL59" t="b">
        <v>0</v>
      </c>
      <c r="AM59" t="s">
        <v>884</v>
      </c>
      <c r="AN59" t="s">
        <v>885</v>
      </c>
      <c r="AO59" t="b">
        <v>1</v>
      </c>
      <c r="AP59" t="b">
        <v>0</v>
      </c>
      <c r="AQ59" t="s">
        <v>886</v>
      </c>
    </row>
    <row r="60" spans="1:44">
      <c r="A60" t="s">
        <v>539</v>
      </c>
      <c r="B60" t="str">
        <f>ViewSections!$A$60</f>
        <v>Selected Measures by Product by Selected LT View</v>
      </c>
      <c r="D60" t="s">
        <v>933</v>
      </c>
      <c r="E60" t="s">
        <v>888</v>
      </c>
      <c r="F60" t="b">
        <v>0</v>
      </c>
      <c r="G60" t="b">
        <v>0</v>
      </c>
      <c r="H60" t="b">
        <v>1</v>
      </c>
      <c r="I60" t="b">
        <v>0</v>
      </c>
      <c r="J60">
        <v>100</v>
      </c>
      <c r="K60" t="b">
        <v>1</v>
      </c>
      <c r="L60">
        <v>1</v>
      </c>
      <c r="M60">
        <v>1</v>
      </c>
      <c r="N60" t="s">
        <v>877</v>
      </c>
      <c r="O60" t="s">
        <v>878</v>
      </c>
      <c r="P60" t="s">
        <v>879</v>
      </c>
      <c r="Q60" t="s">
        <v>880</v>
      </c>
      <c r="R60" t="s">
        <v>881</v>
      </c>
      <c r="S60" t="s">
        <v>881</v>
      </c>
      <c r="T60" t="s">
        <v>880</v>
      </c>
      <c r="U60" t="s">
        <v>879</v>
      </c>
      <c r="V60" t="b">
        <v>0</v>
      </c>
      <c r="W60" t="b">
        <v>0</v>
      </c>
      <c r="Z60" t="b">
        <v>0</v>
      </c>
      <c r="AA60" t="b">
        <v>0</v>
      </c>
      <c r="AB60" t="b">
        <v>1</v>
      </c>
      <c r="AC60" t="b">
        <v>1</v>
      </c>
      <c r="AD60" t="b">
        <v>1</v>
      </c>
      <c r="AE60" t="b">
        <v>0</v>
      </c>
      <c r="AG60" t="s">
        <v>882</v>
      </c>
      <c r="AH60" t="s">
        <v>883</v>
      </c>
      <c r="AI60" t="b">
        <v>0</v>
      </c>
      <c r="AJ60" t="b">
        <v>0</v>
      </c>
      <c r="AK60" t="b">
        <v>0</v>
      </c>
      <c r="AL60" t="b">
        <v>0</v>
      </c>
      <c r="AM60" t="s">
        <v>884</v>
      </c>
      <c r="AN60" t="s">
        <v>885</v>
      </c>
      <c r="AO60" t="b">
        <v>1</v>
      </c>
      <c r="AP60" t="b">
        <v>0</v>
      </c>
      <c r="AQ60" t="s">
        <v>889</v>
      </c>
    </row>
    <row r="61" spans="1:44">
      <c r="A61" t="s">
        <v>541</v>
      </c>
      <c r="B61" t="str">
        <f>ViewSections!$A$61</f>
        <v>Selected Measures by Sub-Cat by Selected LT by Pd View</v>
      </c>
      <c r="D61" t="s">
        <v>934</v>
      </c>
      <c r="E61" t="s">
        <v>935</v>
      </c>
      <c r="F61" t="b">
        <v>0</v>
      </c>
      <c r="G61" t="b">
        <v>1</v>
      </c>
      <c r="H61" t="b">
        <v>0</v>
      </c>
      <c r="I61" t="b">
        <v>0</v>
      </c>
      <c r="J61">
        <v>100</v>
      </c>
      <c r="K61" t="b">
        <v>1</v>
      </c>
      <c r="L61">
        <v>1</v>
      </c>
      <c r="M61">
        <v>2</v>
      </c>
      <c r="N61" t="s">
        <v>877</v>
      </c>
      <c r="O61" t="s">
        <v>878</v>
      </c>
      <c r="P61" t="s">
        <v>879</v>
      </c>
      <c r="Q61" t="s">
        <v>880</v>
      </c>
      <c r="R61" t="s">
        <v>881</v>
      </c>
      <c r="S61" t="s">
        <v>881</v>
      </c>
      <c r="T61" t="s">
        <v>880</v>
      </c>
      <c r="U61" t="s">
        <v>879</v>
      </c>
      <c r="V61" t="b">
        <v>0</v>
      </c>
      <c r="W61" t="b">
        <v>0</v>
      </c>
      <c r="Z61" t="b">
        <v>0</v>
      </c>
      <c r="AA61" t="b">
        <v>0</v>
      </c>
      <c r="AB61" t="b">
        <v>1</v>
      </c>
      <c r="AC61" t="b">
        <v>1</v>
      </c>
      <c r="AD61" t="b">
        <v>1</v>
      </c>
      <c r="AE61" t="b">
        <v>0</v>
      </c>
      <c r="AG61" t="s">
        <v>882</v>
      </c>
      <c r="AH61" t="s">
        <v>883</v>
      </c>
      <c r="AI61" t="b">
        <v>0</v>
      </c>
      <c r="AJ61" t="b">
        <v>0</v>
      </c>
      <c r="AK61" t="b">
        <v>0</v>
      </c>
      <c r="AL61" t="b">
        <v>0</v>
      </c>
      <c r="AM61" t="s">
        <v>884</v>
      </c>
      <c r="AN61" t="s">
        <v>885</v>
      </c>
      <c r="AO61" t="b">
        <v>1</v>
      </c>
      <c r="AP61" t="b">
        <v>0</v>
      </c>
      <c r="AQ61" t="s">
        <v>936</v>
      </c>
      <c r="AR61" t="s">
        <v>934</v>
      </c>
    </row>
    <row r="62" spans="1:44">
      <c r="A62" t="s">
        <v>543</v>
      </c>
      <c r="B62" t="str">
        <f>ViewSections!$A$62</f>
        <v>Selected Measures by Sub-Cat by Selected LT View</v>
      </c>
      <c r="D62" t="s">
        <v>937</v>
      </c>
      <c r="E62" t="s">
        <v>888</v>
      </c>
      <c r="F62" t="b">
        <v>0</v>
      </c>
      <c r="G62" t="b">
        <v>0</v>
      </c>
      <c r="H62" t="b">
        <v>1</v>
      </c>
      <c r="I62" t="b">
        <v>0</v>
      </c>
      <c r="J62">
        <v>100</v>
      </c>
      <c r="K62" t="b">
        <v>1</v>
      </c>
      <c r="L62">
        <v>1</v>
      </c>
      <c r="M62">
        <v>1</v>
      </c>
      <c r="N62" t="s">
        <v>877</v>
      </c>
      <c r="O62" t="s">
        <v>878</v>
      </c>
      <c r="P62" t="s">
        <v>879</v>
      </c>
      <c r="Q62" t="s">
        <v>880</v>
      </c>
      <c r="R62" t="s">
        <v>881</v>
      </c>
      <c r="S62" t="s">
        <v>881</v>
      </c>
      <c r="T62" t="s">
        <v>880</v>
      </c>
      <c r="U62" t="s">
        <v>879</v>
      </c>
      <c r="V62" t="b">
        <v>0</v>
      </c>
      <c r="W62" t="b">
        <v>0</v>
      </c>
      <c r="Z62" t="b">
        <v>0</v>
      </c>
      <c r="AA62" t="b">
        <v>0</v>
      </c>
      <c r="AB62" t="b">
        <v>1</v>
      </c>
      <c r="AC62" t="b">
        <v>1</v>
      </c>
      <c r="AD62" t="b">
        <v>1</v>
      </c>
      <c r="AE62" t="b">
        <v>0</v>
      </c>
      <c r="AG62" t="s">
        <v>882</v>
      </c>
      <c r="AH62" t="s">
        <v>883</v>
      </c>
      <c r="AI62" t="b">
        <v>0</v>
      </c>
      <c r="AJ62" t="b">
        <v>0</v>
      </c>
      <c r="AK62" t="b">
        <v>0</v>
      </c>
      <c r="AL62" t="b">
        <v>0</v>
      </c>
      <c r="AM62" t="s">
        <v>884</v>
      </c>
      <c r="AN62" t="s">
        <v>885</v>
      </c>
      <c r="AO62" t="b">
        <v>1</v>
      </c>
      <c r="AP62" t="b">
        <v>0</v>
      </c>
      <c r="AQ62" t="s">
        <v>889</v>
      </c>
    </row>
    <row r="63" spans="1:44">
      <c r="A63" t="s">
        <v>545</v>
      </c>
      <c r="B63" t="str">
        <f>ViewSections!$A$63</f>
        <v>Selected Measure by CM by Pd View</v>
      </c>
      <c r="D63" t="s">
        <v>938</v>
      </c>
      <c r="E63" t="s">
        <v>888</v>
      </c>
      <c r="F63" t="b">
        <v>0</v>
      </c>
      <c r="G63" t="b">
        <v>0</v>
      </c>
      <c r="H63" t="b">
        <v>1</v>
      </c>
      <c r="I63" t="b">
        <v>0</v>
      </c>
      <c r="J63">
        <v>100</v>
      </c>
      <c r="K63" t="b">
        <v>1</v>
      </c>
      <c r="L63">
        <v>1</v>
      </c>
      <c r="M63">
        <v>1</v>
      </c>
      <c r="N63" t="s">
        <v>877</v>
      </c>
      <c r="O63" t="s">
        <v>878</v>
      </c>
      <c r="P63" t="s">
        <v>879</v>
      </c>
      <c r="Q63" t="s">
        <v>880</v>
      </c>
      <c r="R63" t="s">
        <v>881</v>
      </c>
      <c r="S63" t="s">
        <v>881</v>
      </c>
      <c r="T63" t="s">
        <v>880</v>
      </c>
      <c r="U63" t="s">
        <v>879</v>
      </c>
      <c r="V63" t="b">
        <v>0</v>
      </c>
      <c r="W63" t="b">
        <v>0</v>
      </c>
      <c r="Z63" t="b">
        <v>0</v>
      </c>
      <c r="AA63" t="b">
        <v>0</v>
      </c>
      <c r="AB63" t="b">
        <v>1</v>
      </c>
      <c r="AC63" t="b">
        <v>1</v>
      </c>
      <c r="AD63" t="b">
        <v>1</v>
      </c>
      <c r="AE63" t="b">
        <v>0</v>
      </c>
      <c r="AG63" t="s">
        <v>882</v>
      </c>
      <c r="AH63" t="s">
        <v>883</v>
      </c>
      <c r="AI63" t="b">
        <v>0</v>
      </c>
      <c r="AJ63" t="b">
        <v>0</v>
      </c>
      <c r="AK63" t="b">
        <v>0</v>
      </c>
      <c r="AL63" t="b">
        <v>0</v>
      </c>
      <c r="AM63" t="s">
        <v>884</v>
      </c>
      <c r="AN63" t="s">
        <v>885</v>
      </c>
      <c r="AO63" t="b">
        <v>1</v>
      </c>
      <c r="AP63" t="b">
        <v>0</v>
      </c>
      <c r="AQ63" t="s">
        <v>889</v>
      </c>
    </row>
    <row r="64" spans="1:44">
      <c r="A64" t="s">
        <v>547</v>
      </c>
      <c r="B64" t="str">
        <f>ViewSections!$A$64</f>
        <v>Selected Measure by CM View</v>
      </c>
      <c r="D64" t="s">
        <v>875</v>
      </c>
      <c r="E64" t="s">
        <v>876</v>
      </c>
      <c r="F64" t="b">
        <v>1</v>
      </c>
      <c r="G64" t="b">
        <v>0</v>
      </c>
      <c r="H64" t="b">
        <v>1</v>
      </c>
      <c r="I64" t="b">
        <v>0</v>
      </c>
      <c r="J64">
        <v>100</v>
      </c>
      <c r="K64" t="b">
        <v>1</v>
      </c>
      <c r="L64">
        <v>1</v>
      </c>
      <c r="M64">
        <v>1</v>
      </c>
      <c r="N64" t="s">
        <v>877</v>
      </c>
      <c r="O64" t="s">
        <v>878</v>
      </c>
      <c r="P64" t="s">
        <v>879</v>
      </c>
      <c r="Q64" t="s">
        <v>880</v>
      </c>
      <c r="R64" t="s">
        <v>881</v>
      </c>
      <c r="S64" t="s">
        <v>881</v>
      </c>
      <c r="T64" t="s">
        <v>880</v>
      </c>
      <c r="U64" t="s">
        <v>879</v>
      </c>
      <c r="V64" t="b">
        <v>0</v>
      </c>
      <c r="W64" t="b">
        <v>0</v>
      </c>
      <c r="Z64" t="b">
        <v>0</v>
      </c>
      <c r="AA64" t="b">
        <v>0</v>
      </c>
      <c r="AB64" t="b">
        <v>1</v>
      </c>
      <c r="AC64" t="b">
        <v>1</v>
      </c>
      <c r="AD64" t="b">
        <v>1</v>
      </c>
      <c r="AE64" t="b">
        <v>0</v>
      </c>
      <c r="AG64" t="s">
        <v>882</v>
      </c>
      <c r="AH64" t="s">
        <v>883</v>
      </c>
      <c r="AI64" t="b">
        <v>0</v>
      </c>
      <c r="AJ64" t="b">
        <v>0</v>
      </c>
      <c r="AK64" t="b">
        <v>0</v>
      </c>
      <c r="AL64" t="b">
        <v>0</v>
      </c>
      <c r="AM64" t="s">
        <v>884</v>
      </c>
      <c r="AN64" t="s">
        <v>885</v>
      </c>
      <c r="AO64" t="b">
        <v>1</v>
      </c>
      <c r="AP64" t="b">
        <v>0</v>
      </c>
      <c r="AQ64" t="s">
        <v>886</v>
      </c>
    </row>
    <row r="65" spans="1:43">
      <c r="A65" t="s">
        <v>549</v>
      </c>
      <c r="B65" t="str">
        <f>ViewSections!$A$65</f>
        <v>Selected Measure by Product by Pd View</v>
      </c>
      <c r="D65" t="s">
        <v>875</v>
      </c>
      <c r="E65" t="s">
        <v>876</v>
      </c>
      <c r="F65" t="b">
        <v>1</v>
      </c>
      <c r="G65" t="b">
        <v>0</v>
      </c>
      <c r="H65" t="b">
        <v>1</v>
      </c>
      <c r="I65" t="b">
        <v>0</v>
      </c>
      <c r="J65">
        <v>100</v>
      </c>
      <c r="K65" t="b">
        <v>1</v>
      </c>
      <c r="L65">
        <v>1</v>
      </c>
      <c r="M65">
        <v>1</v>
      </c>
      <c r="N65" t="s">
        <v>877</v>
      </c>
      <c r="O65" t="s">
        <v>878</v>
      </c>
      <c r="P65" t="s">
        <v>879</v>
      </c>
      <c r="Q65" t="s">
        <v>880</v>
      </c>
      <c r="R65" t="s">
        <v>881</v>
      </c>
      <c r="S65" t="s">
        <v>881</v>
      </c>
      <c r="T65" t="s">
        <v>880</v>
      </c>
      <c r="U65" t="s">
        <v>879</v>
      </c>
      <c r="V65" t="b">
        <v>0</v>
      </c>
      <c r="W65" t="b">
        <v>0</v>
      </c>
      <c r="Z65" t="b">
        <v>0</v>
      </c>
      <c r="AA65" t="b">
        <v>0</v>
      </c>
      <c r="AB65" t="b">
        <v>1</v>
      </c>
      <c r="AC65" t="b">
        <v>1</v>
      </c>
      <c r="AD65" t="b">
        <v>1</v>
      </c>
      <c r="AE65" t="b">
        <v>0</v>
      </c>
      <c r="AG65" t="s">
        <v>882</v>
      </c>
      <c r="AH65" t="s">
        <v>883</v>
      </c>
      <c r="AI65" t="b">
        <v>0</v>
      </c>
      <c r="AJ65" t="b">
        <v>0</v>
      </c>
      <c r="AK65" t="b">
        <v>0</v>
      </c>
      <c r="AL65" t="b">
        <v>0</v>
      </c>
      <c r="AM65" t="s">
        <v>884</v>
      </c>
      <c r="AN65" t="s">
        <v>885</v>
      </c>
      <c r="AO65" t="b">
        <v>1</v>
      </c>
      <c r="AP65" t="b">
        <v>0</v>
      </c>
      <c r="AQ65" t="s">
        <v>886</v>
      </c>
    </row>
    <row r="66" spans="1:43">
      <c r="A66" t="s">
        <v>551</v>
      </c>
      <c r="B66" t="str">
        <f>ViewSections!$A$66</f>
        <v>Selected Measure by Product View</v>
      </c>
      <c r="D66" t="s">
        <v>939</v>
      </c>
      <c r="E66" t="s">
        <v>888</v>
      </c>
      <c r="F66" t="b">
        <v>0</v>
      </c>
      <c r="G66" t="b">
        <v>0</v>
      </c>
      <c r="H66" t="b">
        <v>1</v>
      </c>
      <c r="I66" t="b">
        <v>0</v>
      </c>
      <c r="J66">
        <v>100</v>
      </c>
      <c r="K66" t="b">
        <v>1</v>
      </c>
      <c r="L66">
        <v>1</v>
      </c>
      <c r="M66">
        <v>1</v>
      </c>
      <c r="N66" t="s">
        <v>877</v>
      </c>
      <c r="O66" t="s">
        <v>878</v>
      </c>
      <c r="P66" t="s">
        <v>879</v>
      </c>
      <c r="Q66" t="s">
        <v>880</v>
      </c>
      <c r="R66" t="s">
        <v>881</v>
      </c>
      <c r="S66" t="s">
        <v>881</v>
      </c>
      <c r="T66" t="s">
        <v>880</v>
      </c>
      <c r="U66" t="s">
        <v>879</v>
      </c>
      <c r="V66" t="b">
        <v>0</v>
      </c>
      <c r="W66" t="b">
        <v>0</v>
      </c>
      <c r="Z66" t="b">
        <v>0</v>
      </c>
      <c r="AA66" t="b">
        <v>0</v>
      </c>
      <c r="AB66" t="b">
        <v>1</v>
      </c>
      <c r="AC66" t="b">
        <v>1</v>
      </c>
      <c r="AD66" t="b">
        <v>1</v>
      </c>
      <c r="AE66" t="b">
        <v>0</v>
      </c>
      <c r="AG66" t="s">
        <v>882</v>
      </c>
      <c r="AH66" t="s">
        <v>883</v>
      </c>
      <c r="AI66" t="b">
        <v>0</v>
      </c>
      <c r="AJ66" t="b">
        <v>0</v>
      </c>
      <c r="AK66" t="b">
        <v>0</v>
      </c>
      <c r="AL66" t="b">
        <v>0</v>
      </c>
      <c r="AM66" t="s">
        <v>884</v>
      </c>
      <c r="AN66" t="s">
        <v>885</v>
      </c>
      <c r="AO66" t="b">
        <v>1</v>
      </c>
      <c r="AP66" t="b">
        <v>0</v>
      </c>
      <c r="AQ66" t="s">
        <v>889</v>
      </c>
    </row>
    <row r="67" spans="1:43">
      <c r="A67" t="s">
        <v>553</v>
      </c>
      <c r="B67" t="str">
        <f>ViewSections!$A$67</f>
        <v>Selected Measure by Sub-Cat by Pd View</v>
      </c>
      <c r="D67" t="s">
        <v>940</v>
      </c>
      <c r="E67" t="s">
        <v>888</v>
      </c>
      <c r="F67" t="b">
        <v>0</v>
      </c>
      <c r="G67" t="b">
        <v>0</v>
      </c>
      <c r="H67" t="b">
        <v>1</v>
      </c>
      <c r="I67" t="b">
        <v>0</v>
      </c>
      <c r="J67">
        <v>100</v>
      </c>
      <c r="K67" t="b">
        <v>1</v>
      </c>
      <c r="L67">
        <v>1</v>
      </c>
      <c r="M67">
        <v>1</v>
      </c>
      <c r="N67" t="s">
        <v>877</v>
      </c>
      <c r="O67" t="s">
        <v>878</v>
      </c>
      <c r="P67" t="s">
        <v>879</v>
      </c>
      <c r="Q67" t="s">
        <v>880</v>
      </c>
      <c r="R67" t="s">
        <v>881</v>
      </c>
      <c r="S67" t="s">
        <v>881</v>
      </c>
      <c r="T67" t="s">
        <v>880</v>
      </c>
      <c r="U67" t="s">
        <v>879</v>
      </c>
      <c r="V67" t="b">
        <v>0</v>
      </c>
      <c r="W67" t="b">
        <v>0</v>
      </c>
      <c r="Z67" t="b">
        <v>0</v>
      </c>
      <c r="AA67" t="b">
        <v>0</v>
      </c>
      <c r="AB67" t="b">
        <v>1</v>
      </c>
      <c r="AC67" t="b">
        <v>1</v>
      </c>
      <c r="AD67" t="b">
        <v>1</v>
      </c>
      <c r="AE67" t="b">
        <v>0</v>
      </c>
      <c r="AG67" t="s">
        <v>882</v>
      </c>
      <c r="AH67" t="s">
        <v>883</v>
      </c>
      <c r="AI67" t="b">
        <v>0</v>
      </c>
      <c r="AJ67" t="b">
        <v>0</v>
      </c>
      <c r="AK67" t="b">
        <v>0</v>
      </c>
      <c r="AL67" t="b">
        <v>0</v>
      </c>
      <c r="AM67" t="s">
        <v>884</v>
      </c>
      <c r="AN67" t="s">
        <v>885</v>
      </c>
      <c r="AO67" t="b">
        <v>1</v>
      </c>
      <c r="AP67" t="b">
        <v>0</v>
      </c>
      <c r="AQ67" t="s">
        <v>889</v>
      </c>
    </row>
    <row r="68" spans="1:43">
      <c r="A68" t="s">
        <v>555</v>
      </c>
      <c r="B68" t="str">
        <f>ViewSections!$A$68</f>
        <v>Selected Measure by Sub-Cat by Pd Wk by LT View</v>
      </c>
      <c r="D68" t="s">
        <v>941</v>
      </c>
      <c r="E68" t="s">
        <v>888</v>
      </c>
      <c r="F68" t="b">
        <v>0</v>
      </c>
      <c r="G68" t="b">
        <v>0</v>
      </c>
      <c r="H68" t="b">
        <v>1</v>
      </c>
      <c r="I68" t="b">
        <v>0</v>
      </c>
      <c r="J68">
        <v>100</v>
      </c>
      <c r="K68" t="b">
        <v>1</v>
      </c>
      <c r="L68">
        <v>1</v>
      </c>
      <c r="M68">
        <v>1</v>
      </c>
      <c r="N68" t="s">
        <v>877</v>
      </c>
      <c r="O68" t="s">
        <v>878</v>
      </c>
      <c r="P68" t="s">
        <v>879</v>
      </c>
      <c r="Q68" t="s">
        <v>880</v>
      </c>
      <c r="R68" t="s">
        <v>881</v>
      </c>
      <c r="S68" t="s">
        <v>881</v>
      </c>
      <c r="T68" t="s">
        <v>880</v>
      </c>
      <c r="U68" t="s">
        <v>879</v>
      </c>
      <c r="V68" t="b">
        <v>0</v>
      </c>
      <c r="W68" t="b">
        <v>0</v>
      </c>
      <c r="Z68" t="b">
        <v>0</v>
      </c>
      <c r="AA68" t="b">
        <v>0</v>
      </c>
      <c r="AB68" t="b">
        <v>1</v>
      </c>
      <c r="AC68" t="b">
        <v>1</v>
      </c>
      <c r="AD68" t="b">
        <v>1</v>
      </c>
      <c r="AE68" t="b">
        <v>0</v>
      </c>
      <c r="AG68" t="s">
        <v>882</v>
      </c>
      <c r="AH68" t="s">
        <v>883</v>
      </c>
      <c r="AI68" t="b">
        <v>0</v>
      </c>
      <c r="AJ68" t="b">
        <v>0</v>
      </c>
      <c r="AK68" t="b">
        <v>0</v>
      </c>
      <c r="AL68" t="b">
        <v>0</v>
      </c>
      <c r="AM68" t="s">
        <v>884</v>
      </c>
      <c r="AN68" t="s">
        <v>885</v>
      </c>
      <c r="AO68" t="b">
        <v>1</v>
      </c>
      <c r="AP68" t="b">
        <v>0</v>
      </c>
      <c r="AQ68" t="s">
        <v>889</v>
      </c>
    </row>
    <row r="69" spans="1:43">
      <c r="A69" t="s">
        <v>557</v>
      </c>
      <c r="B69" t="str">
        <f>ViewSections!$A$69</f>
        <v>Selected Measure by Sub-Cat View</v>
      </c>
      <c r="D69" t="s">
        <v>942</v>
      </c>
      <c r="E69" t="s">
        <v>888</v>
      </c>
      <c r="F69" t="b">
        <v>0</v>
      </c>
      <c r="G69" t="b">
        <v>0</v>
      </c>
      <c r="H69" t="b">
        <v>1</v>
      </c>
      <c r="I69" t="b">
        <v>0</v>
      </c>
      <c r="J69">
        <v>100</v>
      </c>
      <c r="K69" t="b">
        <v>1</v>
      </c>
      <c r="L69">
        <v>1</v>
      </c>
      <c r="M69">
        <v>1</v>
      </c>
      <c r="N69" t="s">
        <v>877</v>
      </c>
      <c r="O69" t="s">
        <v>878</v>
      </c>
      <c r="P69" t="s">
        <v>879</v>
      </c>
      <c r="Q69" t="s">
        <v>880</v>
      </c>
      <c r="R69" t="s">
        <v>881</v>
      </c>
      <c r="S69" t="s">
        <v>881</v>
      </c>
      <c r="T69" t="s">
        <v>880</v>
      </c>
      <c r="U69" t="s">
        <v>879</v>
      </c>
      <c r="V69" t="b">
        <v>0</v>
      </c>
      <c r="W69" t="b">
        <v>0</v>
      </c>
      <c r="Z69" t="b">
        <v>0</v>
      </c>
      <c r="AA69" t="b">
        <v>0</v>
      </c>
      <c r="AB69" t="b">
        <v>1</v>
      </c>
      <c r="AC69" t="b">
        <v>1</v>
      </c>
      <c r="AD69" t="b">
        <v>1</v>
      </c>
      <c r="AE69" t="b">
        <v>0</v>
      </c>
      <c r="AG69" t="s">
        <v>882</v>
      </c>
      <c r="AH69" t="s">
        <v>883</v>
      </c>
      <c r="AI69" t="b">
        <v>0</v>
      </c>
      <c r="AJ69" t="b">
        <v>0</v>
      </c>
      <c r="AK69" t="b">
        <v>0</v>
      </c>
      <c r="AL69" t="b">
        <v>0</v>
      </c>
      <c r="AM69" t="s">
        <v>884</v>
      </c>
      <c r="AN69" t="s">
        <v>885</v>
      </c>
      <c r="AO69" t="b">
        <v>1</v>
      </c>
      <c r="AP69" t="b">
        <v>0</v>
      </c>
      <c r="AQ69" t="s">
        <v>889</v>
      </c>
    </row>
    <row r="70" spans="1:43">
      <c r="A70" t="s">
        <v>559</v>
      </c>
      <c r="B70" t="str">
        <f>ViewSections!$A$70</f>
        <v>Selected Product by Measures by Selected LT by Pd View</v>
      </c>
      <c r="D70" t="s">
        <v>943</v>
      </c>
      <c r="E70" t="s">
        <v>888</v>
      </c>
      <c r="F70" t="b">
        <v>0</v>
      </c>
      <c r="G70" t="b">
        <v>0</v>
      </c>
      <c r="H70" t="b">
        <v>1</v>
      </c>
      <c r="I70" t="b">
        <v>0</v>
      </c>
      <c r="J70">
        <v>100</v>
      </c>
      <c r="K70" t="b">
        <v>1</v>
      </c>
      <c r="L70">
        <v>1</v>
      </c>
      <c r="M70">
        <v>1</v>
      </c>
      <c r="N70" t="s">
        <v>877</v>
      </c>
      <c r="O70" t="s">
        <v>878</v>
      </c>
      <c r="P70" t="s">
        <v>879</v>
      </c>
      <c r="Q70" t="s">
        <v>880</v>
      </c>
      <c r="R70" t="s">
        <v>881</v>
      </c>
      <c r="S70" t="s">
        <v>881</v>
      </c>
      <c r="T70" t="s">
        <v>880</v>
      </c>
      <c r="U70" t="s">
        <v>879</v>
      </c>
      <c r="V70" t="b">
        <v>0</v>
      </c>
      <c r="W70" t="b">
        <v>0</v>
      </c>
      <c r="Z70" t="b">
        <v>0</v>
      </c>
      <c r="AA70" t="b">
        <v>0</v>
      </c>
      <c r="AB70" t="b">
        <v>1</v>
      </c>
      <c r="AC70" t="b">
        <v>1</v>
      </c>
      <c r="AD70" t="b">
        <v>1</v>
      </c>
      <c r="AE70" t="b">
        <v>0</v>
      </c>
      <c r="AG70" t="s">
        <v>882</v>
      </c>
      <c r="AH70" t="s">
        <v>883</v>
      </c>
      <c r="AI70" t="b">
        <v>0</v>
      </c>
      <c r="AJ70" t="b">
        <v>0</v>
      </c>
      <c r="AK70" t="b">
        <v>0</v>
      </c>
      <c r="AL70" t="b">
        <v>0</v>
      </c>
      <c r="AM70" t="s">
        <v>884</v>
      </c>
      <c r="AN70" t="s">
        <v>885</v>
      </c>
      <c r="AO70" t="b">
        <v>1</v>
      </c>
      <c r="AP70" t="b">
        <v>0</v>
      </c>
      <c r="AQ70" t="s">
        <v>889</v>
      </c>
    </row>
    <row r="71" spans="1:43">
      <c r="A71" t="s">
        <v>561</v>
      </c>
      <c r="B71" t="str">
        <f>ViewSections!$A$71</f>
        <v>Selected Product by Measures by Selected LT View</v>
      </c>
      <c r="D71" t="s">
        <v>944</v>
      </c>
      <c r="E71" t="s">
        <v>888</v>
      </c>
      <c r="F71" t="b">
        <v>0</v>
      </c>
      <c r="G71" t="b">
        <v>0</v>
      </c>
      <c r="H71" t="b">
        <v>1</v>
      </c>
      <c r="I71" t="b">
        <v>0</v>
      </c>
      <c r="J71">
        <v>100</v>
      </c>
      <c r="K71" t="b">
        <v>1</v>
      </c>
      <c r="L71">
        <v>1</v>
      </c>
      <c r="M71">
        <v>1</v>
      </c>
      <c r="N71" t="s">
        <v>877</v>
      </c>
      <c r="O71" t="s">
        <v>878</v>
      </c>
      <c r="P71" t="s">
        <v>879</v>
      </c>
      <c r="Q71" t="s">
        <v>880</v>
      </c>
      <c r="R71" t="s">
        <v>881</v>
      </c>
      <c r="S71" t="s">
        <v>881</v>
      </c>
      <c r="T71" t="s">
        <v>880</v>
      </c>
      <c r="U71" t="s">
        <v>879</v>
      </c>
      <c r="V71" t="b">
        <v>0</v>
      </c>
      <c r="W71" t="b">
        <v>0</v>
      </c>
      <c r="Z71" t="b">
        <v>0</v>
      </c>
      <c r="AA71" t="b">
        <v>0</v>
      </c>
      <c r="AB71" t="b">
        <v>1</v>
      </c>
      <c r="AC71" t="b">
        <v>1</v>
      </c>
      <c r="AD71" t="b">
        <v>1</v>
      </c>
      <c r="AE71" t="b">
        <v>0</v>
      </c>
      <c r="AG71" t="s">
        <v>882</v>
      </c>
      <c r="AH71" t="s">
        <v>883</v>
      </c>
      <c r="AI71" t="b">
        <v>0</v>
      </c>
      <c r="AJ71" t="b">
        <v>0</v>
      </c>
      <c r="AK71" t="b">
        <v>0</v>
      </c>
      <c r="AL71" t="b">
        <v>0</v>
      </c>
      <c r="AM71" t="s">
        <v>884</v>
      </c>
      <c r="AN71" t="s">
        <v>885</v>
      </c>
      <c r="AO71" t="b">
        <v>1</v>
      </c>
      <c r="AP71" t="b">
        <v>0</v>
      </c>
      <c r="AQ71" t="s">
        <v>889</v>
      </c>
    </row>
    <row r="72" spans="1:43">
      <c r="A72" t="s">
        <v>563</v>
      </c>
      <c r="B72" t="str">
        <f>ViewSections!$A$72</f>
        <v>Selected Sub-Cat by Measures by Selected LT by Pd View</v>
      </c>
      <c r="D72" t="s">
        <v>875</v>
      </c>
      <c r="E72" t="s">
        <v>876</v>
      </c>
      <c r="F72" t="b">
        <v>1</v>
      </c>
      <c r="G72" t="b">
        <v>0</v>
      </c>
      <c r="H72" t="b">
        <v>1</v>
      </c>
      <c r="I72" t="b">
        <v>0</v>
      </c>
      <c r="J72">
        <v>100</v>
      </c>
      <c r="K72" t="b">
        <v>1</v>
      </c>
      <c r="L72">
        <v>1</v>
      </c>
      <c r="M72">
        <v>1</v>
      </c>
      <c r="N72" t="s">
        <v>877</v>
      </c>
      <c r="O72" t="s">
        <v>878</v>
      </c>
      <c r="P72" t="s">
        <v>879</v>
      </c>
      <c r="Q72" t="s">
        <v>880</v>
      </c>
      <c r="R72" t="s">
        <v>881</v>
      </c>
      <c r="S72" t="s">
        <v>881</v>
      </c>
      <c r="T72" t="s">
        <v>880</v>
      </c>
      <c r="U72" t="s">
        <v>879</v>
      </c>
      <c r="V72" t="b">
        <v>0</v>
      </c>
      <c r="W72" t="b">
        <v>0</v>
      </c>
      <c r="Z72" t="b">
        <v>0</v>
      </c>
      <c r="AA72" t="b">
        <v>0</v>
      </c>
      <c r="AB72" t="b">
        <v>1</v>
      </c>
      <c r="AC72" t="b">
        <v>1</v>
      </c>
      <c r="AD72" t="b">
        <v>1</v>
      </c>
      <c r="AE72" t="b">
        <v>0</v>
      </c>
      <c r="AG72" t="s">
        <v>882</v>
      </c>
      <c r="AH72" t="s">
        <v>883</v>
      </c>
      <c r="AI72" t="b">
        <v>0</v>
      </c>
      <c r="AJ72" t="b">
        <v>0</v>
      </c>
      <c r="AK72" t="b">
        <v>0</v>
      </c>
      <c r="AL72" t="b">
        <v>0</v>
      </c>
      <c r="AM72" t="s">
        <v>884</v>
      </c>
      <c r="AN72" t="s">
        <v>885</v>
      </c>
      <c r="AO72" t="b">
        <v>1</v>
      </c>
      <c r="AP72" t="b">
        <v>0</v>
      </c>
      <c r="AQ72" t="s">
        <v>886</v>
      </c>
    </row>
    <row r="73" spans="1:43">
      <c r="A73" t="s">
        <v>565</v>
      </c>
      <c r="B73" t="str">
        <f>ViewSections!$A$73</f>
        <v>Selected Sub-Cat by Measures by Selected LT View</v>
      </c>
      <c r="D73" t="s">
        <v>945</v>
      </c>
      <c r="E73" t="s">
        <v>888</v>
      </c>
      <c r="F73" t="b">
        <v>0</v>
      </c>
      <c r="G73" t="b">
        <v>0</v>
      </c>
      <c r="H73" t="b">
        <v>1</v>
      </c>
      <c r="I73" t="b">
        <v>0</v>
      </c>
      <c r="J73">
        <v>100</v>
      </c>
      <c r="K73" t="b">
        <v>1</v>
      </c>
      <c r="L73">
        <v>1</v>
      </c>
      <c r="M73">
        <v>1</v>
      </c>
      <c r="N73" t="s">
        <v>877</v>
      </c>
      <c r="O73" t="s">
        <v>878</v>
      </c>
      <c r="P73" t="s">
        <v>879</v>
      </c>
      <c r="Q73" t="s">
        <v>880</v>
      </c>
      <c r="R73" t="s">
        <v>881</v>
      </c>
      <c r="S73" t="s">
        <v>881</v>
      </c>
      <c r="T73" t="s">
        <v>880</v>
      </c>
      <c r="U73" t="s">
        <v>879</v>
      </c>
      <c r="V73" t="b">
        <v>0</v>
      </c>
      <c r="W73" t="b">
        <v>0</v>
      </c>
      <c r="Z73" t="b">
        <v>0</v>
      </c>
      <c r="AA73" t="b">
        <v>0</v>
      </c>
      <c r="AB73" t="b">
        <v>1</v>
      </c>
      <c r="AC73" t="b">
        <v>1</v>
      </c>
      <c r="AD73" t="b">
        <v>1</v>
      </c>
      <c r="AE73" t="b">
        <v>0</v>
      </c>
      <c r="AG73" t="s">
        <v>882</v>
      </c>
      <c r="AH73" t="s">
        <v>883</v>
      </c>
      <c r="AI73" t="b">
        <v>0</v>
      </c>
      <c r="AJ73" t="b">
        <v>0</v>
      </c>
      <c r="AK73" t="b">
        <v>0</v>
      </c>
      <c r="AL73" t="b">
        <v>0</v>
      </c>
      <c r="AM73" t="s">
        <v>884</v>
      </c>
      <c r="AN73" t="s">
        <v>885</v>
      </c>
      <c r="AO73" t="b">
        <v>1</v>
      </c>
      <c r="AP73" t="b">
        <v>0</v>
      </c>
      <c r="AQ73" t="s">
        <v>889</v>
      </c>
    </row>
    <row r="74" spans="1:43">
      <c r="A74" t="s">
        <v>567</v>
      </c>
      <c r="B74" t="str">
        <f>ViewSections!$A$74</f>
        <v>Total Sales by Selected Prod Cat or SC by LYR View</v>
      </c>
      <c r="D74" t="s">
        <v>875</v>
      </c>
      <c r="E74" t="s">
        <v>876</v>
      </c>
      <c r="F74" t="b">
        <v>1</v>
      </c>
      <c r="G74" t="b">
        <v>0</v>
      </c>
      <c r="H74" t="b">
        <v>1</v>
      </c>
      <c r="I74" t="b">
        <v>0</v>
      </c>
      <c r="J74">
        <v>100</v>
      </c>
      <c r="K74" t="b">
        <v>1</v>
      </c>
      <c r="L74">
        <v>1</v>
      </c>
      <c r="M74">
        <v>1</v>
      </c>
      <c r="N74" t="s">
        <v>877</v>
      </c>
      <c r="O74" t="s">
        <v>878</v>
      </c>
      <c r="P74" t="s">
        <v>879</v>
      </c>
      <c r="Q74" t="s">
        <v>880</v>
      </c>
      <c r="R74" t="s">
        <v>881</v>
      </c>
      <c r="S74" t="s">
        <v>881</v>
      </c>
      <c r="T74" t="s">
        <v>880</v>
      </c>
      <c r="U74" t="s">
        <v>879</v>
      </c>
      <c r="V74" t="b">
        <v>0</v>
      </c>
      <c r="W74" t="b">
        <v>0</v>
      </c>
      <c r="Z74" t="b">
        <v>0</v>
      </c>
      <c r="AA74" t="b">
        <v>0</v>
      </c>
      <c r="AB74" t="b">
        <v>1</v>
      </c>
      <c r="AC74" t="b">
        <v>1</v>
      </c>
      <c r="AD74" t="b">
        <v>1</v>
      </c>
      <c r="AE74" t="b">
        <v>0</v>
      </c>
      <c r="AG74" t="s">
        <v>882</v>
      </c>
      <c r="AH74" t="s">
        <v>883</v>
      </c>
      <c r="AI74" t="b">
        <v>0</v>
      </c>
      <c r="AJ74" t="b">
        <v>0</v>
      </c>
      <c r="AK74" t="b">
        <v>0</v>
      </c>
      <c r="AL74" t="b">
        <v>0</v>
      </c>
      <c r="AM74" t="s">
        <v>884</v>
      </c>
      <c r="AN74" t="s">
        <v>885</v>
      </c>
      <c r="AO74" t="b">
        <v>1</v>
      </c>
      <c r="AP74" t="b">
        <v>0</v>
      </c>
      <c r="AQ74" t="s">
        <v>886</v>
      </c>
    </row>
    <row r="75" spans="1:43">
      <c r="A75" t="s">
        <v>569</v>
      </c>
      <c r="B75" t="str">
        <f>ViewSections!$A$75</f>
        <v>Total Sales by Selected Prod Cat or SC by Pd by LYR View</v>
      </c>
      <c r="D75" t="s">
        <v>946</v>
      </c>
      <c r="E75" t="s">
        <v>888</v>
      </c>
      <c r="F75" t="b">
        <v>0</v>
      </c>
      <c r="G75" t="b">
        <v>0</v>
      </c>
      <c r="H75" t="b">
        <v>1</v>
      </c>
      <c r="I75" t="b">
        <v>0</v>
      </c>
      <c r="J75">
        <v>100</v>
      </c>
      <c r="K75" t="b">
        <v>1</v>
      </c>
      <c r="L75">
        <v>1</v>
      </c>
      <c r="M75">
        <v>1</v>
      </c>
      <c r="N75" t="s">
        <v>877</v>
      </c>
      <c r="O75" t="s">
        <v>878</v>
      </c>
      <c r="P75" t="s">
        <v>879</v>
      </c>
      <c r="Q75" t="s">
        <v>880</v>
      </c>
      <c r="R75" t="s">
        <v>881</v>
      </c>
      <c r="S75" t="s">
        <v>881</v>
      </c>
      <c r="T75" t="s">
        <v>880</v>
      </c>
      <c r="U75" t="s">
        <v>879</v>
      </c>
      <c r="V75" t="b">
        <v>0</v>
      </c>
      <c r="W75" t="b">
        <v>0</v>
      </c>
      <c r="Z75" t="b">
        <v>0</v>
      </c>
      <c r="AA75" t="b">
        <v>0</v>
      </c>
      <c r="AB75" t="b">
        <v>1</v>
      </c>
      <c r="AC75" t="b">
        <v>1</v>
      </c>
      <c r="AD75" t="b">
        <v>1</v>
      </c>
      <c r="AE75" t="b">
        <v>0</v>
      </c>
      <c r="AG75" t="s">
        <v>882</v>
      </c>
      <c r="AH75" t="s">
        <v>883</v>
      </c>
      <c r="AI75" t="b">
        <v>0</v>
      </c>
      <c r="AJ75" t="b">
        <v>0</v>
      </c>
      <c r="AK75" t="b">
        <v>0</v>
      </c>
      <c r="AL75" t="b">
        <v>0</v>
      </c>
      <c r="AM75" t="s">
        <v>884</v>
      </c>
      <c r="AN75" t="s">
        <v>885</v>
      </c>
      <c r="AO75" t="b">
        <v>1</v>
      </c>
      <c r="AP75" t="b">
        <v>0</v>
      </c>
      <c r="AQ75" t="s">
        <v>889</v>
      </c>
    </row>
    <row r="76" spans="1:43">
      <c r="A76" t="s">
        <v>571</v>
      </c>
      <c r="B76" t="str">
        <f>ViewSections!$A$76</f>
        <v>Total Sales by Selected Prod Cat or SC by Pd by PYR View</v>
      </c>
      <c r="D76" t="s">
        <v>947</v>
      </c>
      <c r="E76" t="s">
        <v>888</v>
      </c>
      <c r="F76" t="b">
        <v>0</v>
      </c>
      <c r="G76" t="b">
        <v>0</v>
      </c>
      <c r="H76" t="b">
        <v>1</v>
      </c>
      <c r="I76" t="b">
        <v>0</v>
      </c>
      <c r="J76">
        <v>100</v>
      </c>
      <c r="K76" t="b">
        <v>1</v>
      </c>
      <c r="L76">
        <v>1</v>
      </c>
      <c r="M76">
        <v>1</v>
      </c>
      <c r="N76" t="s">
        <v>877</v>
      </c>
      <c r="O76" t="s">
        <v>878</v>
      </c>
      <c r="P76" t="s">
        <v>879</v>
      </c>
      <c r="Q76" t="s">
        <v>880</v>
      </c>
      <c r="R76" t="s">
        <v>881</v>
      </c>
      <c r="S76" t="s">
        <v>881</v>
      </c>
      <c r="T76" t="s">
        <v>880</v>
      </c>
      <c r="U76" t="s">
        <v>879</v>
      </c>
      <c r="V76" t="b">
        <v>0</v>
      </c>
      <c r="W76" t="b">
        <v>0</v>
      </c>
      <c r="Z76" t="b">
        <v>0</v>
      </c>
      <c r="AA76" t="b">
        <v>0</v>
      </c>
      <c r="AB76" t="b">
        <v>1</v>
      </c>
      <c r="AC76" t="b">
        <v>1</v>
      </c>
      <c r="AD76" t="b">
        <v>1</v>
      </c>
      <c r="AE76" t="b">
        <v>0</v>
      </c>
      <c r="AG76" t="s">
        <v>882</v>
      </c>
      <c r="AH76" t="s">
        <v>883</v>
      </c>
      <c r="AI76" t="b">
        <v>0</v>
      </c>
      <c r="AJ76" t="b">
        <v>0</v>
      </c>
      <c r="AK76" t="b">
        <v>0</v>
      </c>
      <c r="AL76" t="b">
        <v>0</v>
      </c>
      <c r="AM76" t="s">
        <v>884</v>
      </c>
      <c r="AN76" t="s">
        <v>885</v>
      </c>
      <c r="AO76" t="b">
        <v>1</v>
      </c>
      <c r="AP76" t="b">
        <v>0</v>
      </c>
      <c r="AQ76" t="s">
        <v>889</v>
      </c>
    </row>
    <row r="77" spans="1:43">
      <c r="A77" t="s">
        <v>573</v>
      </c>
      <c r="B77" t="str">
        <f>ViewSections!$A$77</f>
        <v>Total Sales by Selected Prod Cat or SC by PYR View</v>
      </c>
      <c r="D77" t="s">
        <v>948</v>
      </c>
      <c r="E77" t="s">
        <v>888</v>
      </c>
      <c r="F77" t="b">
        <v>0</v>
      </c>
      <c r="G77" t="b">
        <v>0</v>
      </c>
      <c r="H77" t="b">
        <v>1</v>
      </c>
      <c r="I77" t="b">
        <v>0</v>
      </c>
      <c r="J77">
        <v>100</v>
      </c>
      <c r="K77" t="b">
        <v>1</v>
      </c>
      <c r="L77">
        <v>1</v>
      </c>
      <c r="M77">
        <v>1</v>
      </c>
      <c r="N77" t="s">
        <v>877</v>
      </c>
      <c r="O77" t="s">
        <v>878</v>
      </c>
      <c r="P77" t="s">
        <v>879</v>
      </c>
      <c r="Q77" t="s">
        <v>880</v>
      </c>
      <c r="R77" t="s">
        <v>881</v>
      </c>
      <c r="S77" t="s">
        <v>881</v>
      </c>
      <c r="T77" t="s">
        <v>880</v>
      </c>
      <c r="U77" t="s">
        <v>879</v>
      </c>
      <c r="V77" t="b">
        <v>0</v>
      </c>
      <c r="W77" t="b">
        <v>0</v>
      </c>
      <c r="Z77" t="b">
        <v>0</v>
      </c>
      <c r="AA77" t="b">
        <v>0</v>
      </c>
      <c r="AB77" t="b">
        <v>1</v>
      </c>
      <c r="AC77" t="b">
        <v>1</v>
      </c>
      <c r="AD77" t="b">
        <v>1</v>
      </c>
      <c r="AE77" t="b">
        <v>0</v>
      </c>
      <c r="AG77" t="s">
        <v>882</v>
      </c>
      <c r="AH77" t="s">
        <v>883</v>
      </c>
      <c r="AI77" t="b">
        <v>0</v>
      </c>
      <c r="AJ77" t="b">
        <v>0</v>
      </c>
      <c r="AK77" t="b">
        <v>0</v>
      </c>
      <c r="AL77" t="b">
        <v>0</v>
      </c>
      <c r="AM77" t="s">
        <v>884</v>
      </c>
      <c r="AN77" t="s">
        <v>885</v>
      </c>
      <c r="AO77" t="b">
        <v>1</v>
      </c>
      <c r="AP77" t="b">
        <v>0</v>
      </c>
      <c r="AQ77" t="s">
        <v>889</v>
      </c>
    </row>
    <row r="78" spans="1:43">
      <c r="A78" s="27" t="s">
        <v>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4.7109375" bestFit="1" customWidth="1"/>
    <col min="2" max="2" width="11.28515625" bestFit="1" customWidth="1"/>
    <col min="3" max="3" width="60.5703125" bestFit="1" customWidth="1"/>
  </cols>
  <sheetData>
    <row r="1" spans="1:3">
      <c r="A1" s="28" t="s">
        <v>578</v>
      </c>
      <c r="B1" s="28" t="s">
        <v>327</v>
      </c>
      <c r="C1" s="28" t="s">
        <v>579</v>
      </c>
    </row>
    <row r="2" spans="1:3">
      <c r="A2" t="s">
        <v>580</v>
      </c>
      <c r="C2" t="str">
        <f>Views!$A$18</f>
        <v>Fcst Total Sales by Selected Prod Cat or SC by LYR View</v>
      </c>
    </row>
    <row r="3" spans="1:3">
      <c r="C3" t="str">
        <f>Views!$A$49</f>
        <v>Sales by Product by LYR LT View</v>
      </c>
    </row>
    <row r="4" spans="1:3">
      <c r="C4" t="str">
        <f>Views!$A$51</f>
        <v>Sales by Product by MFP LT View</v>
      </c>
    </row>
    <row r="5" spans="1:3">
      <c r="C5" t="str">
        <f>Views!$A$55</f>
        <v>Sales by Product View</v>
      </c>
    </row>
    <row r="6" spans="1:3">
      <c r="C6" t="str">
        <f>Views!$A$17</f>
        <v>CM Scanned Mgn &amp; Z-Matrix by Product View</v>
      </c>
    </row>
    <row r="7" spans="1:3">
      <c r="C7" t="str">
        <f>Views!$A$11</f>
        <v>CM Merch Profit by Product View</v>
      </c>
    </row>
    <row r="8" spans="1:3">
      <c r="C8" t="str">
        <f>Views!$A$23</f>
        <v>Global Merch Profit by Product by LT View</v>
      </c>
    </row>
    <row r="9" spans="1:3">
      <c r="C9" t="str">
        <f>Views!$A$3</f>
        <v>CMWF-Selected Measure by Sub-Cat by CMSF LT View</v>
      </c>
    </row>
    <row r="10" spans="1:3">
      <c r="C10" t="str">
        <f>Views!$A$5</f>
        <v>CMWF-Selected Measure by Sub-Cat by MWF LT View</v>
      </c>
    </row>
    <row r="11" spans="1:3">
      <c r="C11" t="str">
        <f>Views!$A$58</f>
        <v>Seasonality Weekly Adjustment View</v>
      </c>
    </row>
    <row r="12" spans="1:3">
      <c r="C12" t="str">
        <f>ViewGroups!$A$134</f>
        <v>Fcst Cat Mgr Pd Views</v>
      </c>
    </row>
    <row r="13" spans="1:3">
      <c r="C13" t="str">
        <f>ViewGroups!$A$98</f>
        <v>Admin &amp; Ad-Hoc Views</v>
      </c>
    </row>
    <row r="14" spans="1:3">
      <c r="A14" t="s">
        <v>583</v>
      </c>
      <c r="C14" t="str">
        <f>Views!$A$75</f>
        <v>Total Sales by Selected Prod Cat or SC by Pd by LYR View</v>
      </c>
    </row>
    <row r="15" spans="1:3">
      <c r="C15" t="str">
        <f>Views!$A$48</f>
        <v>Sales by Product by LYR LT by Pd View</v>
      </c>
    </row>
    <row r="16" spans="1:3">
      <c r="C16" t="str">
        <f>Views!$A$52</f>
        <v>Sales by Product by Pd View</v>
      </c>
    </row>
    <row r="17" spans="1:3">
      <c r="C17" t="str">
        <f>Views!$A$56</f>
        <v>Scanned Mgn by Product by LYR by Pd View</v>
      </c>
    </row>
    <row r="18" spans="1:3">
      <c r="C18" t="str">
        <f>Views!$A$14</f>
        <v>CM Scanned Mgn &amp; Z-Matrix by Product by Pd View</v>
      </c>
    </row>
    <row r="19" spans="1:3">
      <c r="C19" t="str">
        <f>Views!$A$12</f>
        <v>CM Scanned Mgn &amp; Z-Matrix by Product by LYR by Pd View</v>
      </c>
    </row>
    <row r="20" spans="1:3">
      <c r="C20" t="str">
        <f>Views!$A$10</f>
        <v>CM Merch Profit by Product by Pd View</v>
      </c>
    </row>
    <row r="21" spans="1:3">
      <c r="C21" t="str">
        <f>Views!$A$22</f>
        <v>Global Merch Profit by Product by LT by Pd View</v>
      </c>
    </row>
    <row r="22" spans="1:3">
      <c r="C22" t="str">
        <f>Views!$A$6</f>
        <v>CMWP-Selected Measure by Sub-Cat by CMSP LT by Pd View</v>
      </c>
    </row>
    <row r="23" spans="1:3">
      <c r="C23" t="str">
        <f>Views!$A$8</f>
        <v>CMWP-Selected Measure by Sub-Cat by MWP LT by Pd View</v>
      </c>
    </row>
    <row r="24" spans="1:3">
      <c r="A24" t="s">
        <v>584</v>
      </c>
      <c r="C24" t="str">
        <f>Views!$A$75</f>
        <v>Total Sales by Selected Prod Cat or SC by Pd by LYR View</v>
      </c>
    </row>
    <row r="25" spans="1:3">
      <c r="C25" t="str">
        <f>Views!$A$48</f>
        <v>Sales by Product by LYR LT by Pd View</v>
      </c>
    </row>
    <row r="26" spans="1:3">
      <c r="C26" t="str">
        <f>Views!$A$52</f>
        <v>Sales by Product by Pd View</v>
      </c>
    </row>
    <row r="27" spans="1:3">
      <c r="C27" t="str">
        <f>Views!$A$56</f>
        <v>Scanned Mgn by Product by LYR by Pd View</v>
      </c>
    </row>
    <row r="28" spans="1:3">
      <c r="C28" t="str">
        <f>Views!$A$14</f>
        <v>CM Scanned Mgn &amp; Z-Matrix by Product by Pd View</v>
      </c>
    </row>
    <row r="29" spans="1:3">
      <c r="C29" t="str">
        <f>Views!$A$12</f>
        <v>CM Scanned Mgn &amp; Z-Matrix by Product by LYR by Pd View</v>
      </c>
    </row>
    <row r="30" spans="1:3">
      <c r="C30" t="str">
        <f>Views!$A$27</f>
        <v>Merch Profit by Product by Pd View</v>
      </c>
    </row>
    <row r="31" spans="1:3">
      <c r="C31" t="str">
        <f>Views!$A$25</f>
        <v>Merch Profit by Product by LYR by Pd View</v>
      </c>
    </row>
    <row r="32" spans="1:3">
      <c r="C32" t="str">
        <f>Views!$A$22</f>
        <v>Global Merch Profit by Product by LT by Pd View</v>
      </c>
    </row>
    <row r="33" spans="1:3">
      <c r="C33" t="str">
        <f>Views!$A$45</f>
        <v>MWP-Selected Measure by Sub-Cat by LT by Pd View</v>
      </c>
    </row>
    <row r="34" spans="1:3">
      <c r="C34" t="str">
        <f>Views!$A$41</f>
        <v>MP-Selected Measure by Sub-Cat by LT by Pd View</v>
      </c>
    </row>
    <row r="35" spans="1:3">
      <c r="A35" t="s">
        <v>585</v>
      </c>
      <c r="C35" t="str">
        <f>Views!$A$76</f>
        <v>Total Sales by Selected Prod Cat or SC by Pd by PYR View</v>
      </c>
    </row>
    <row r="36" spans="1:3">
      <c r="C36" t="str">
        <f>Views!$A$53</f>
        <v>Sales by Product by PYR LT by Pd View</v>
      </c>
    </row>
    <row r="37" spans="1:3">
      <c r="C37" t="str">
        <f>Views!$A$52</f>
        <v>Sales by Product by Pd View</v>
      </c>
    </row>
    <row r="38" spans="1:3">
      <c r="C38" t="str">
        <f>Views!$A$14</f>
        <v>CM Scanned Mgn &amp; Z-Matrix by Product by Pd View</v>
      </c>
    </row>
    <row r="39" spans="1:3">
      <c r="C39" t="str">
        <f>Views!$A$10</f>
        <v>CM Merch Profit by Product by Pd View</v>
      </c>
    </row>
    <row r="40" spans="1:3">
      <c r="A40" t="s">
        <v>586</v>
      </c>
      <c r="C40" t="str">
        <f>Views!$A$74</f>
        <v>Total Sales by Selected Prod Cat or SC by LYR View</v>
      </c>
    </row>
    <row r="41" spans="1:3">
      <c r="C41" t="str">
        <f>Views!$A$49</f>
        <v>Sales by Product by LYR LT View</v>
      </c>
    </row>
    <row r="42" spans="1:3">
      <c r="C42" t="str">
        <f>Views!$A$55</f>
        <v>Sales by Product View</v>
      </c>
    </row>
    <row r="43" spans="1:3">
      <c r="C43" t="str">
        <f>Views!$A$57</f>
        <v>Scanned Mgn by Product by LYR View</v>
      </c>
    </row>
    <row r="44" spans="1:3">
      <c r="C44" t="str">
        <f>Views!$A$17</f>
        <v>CM Scanned Mgn &amp; Z-Matrix by Product View</v>
      </c>
    </row>
    <row r="45" spans="1:3">
      <c r="C45" t="str">
        <f>Views!$A$13</f>
        <v>CM Scanned Mgn &amp; Z-Matrix by Product by LYR View</v>
      </c>
    </row>
    <row r="46" spans="1:3">
      <c r="C46" t="str">
        <f>Views!$A$11</f>
        <v>CM Merch Profit by Product View</v>
      </c>
    </row>
    <row r="47" spans="1:3">
      <c r="C47" t="str">
        <f>Views!$A$23</f>
        <v>Global Merch Profit by Product by LT View</v>
      </c>
    </row>
    <row r="48" spans="1:3">
      <c r="C48" t="str">
        <f>Views!$A$7</f>
        <v>CMWP-Selected Measure by Sub-Cat by CMSP LT View</v>
      </c>
    </row>
    <row r="49" spans="1:3">
      <c r="C49" t="str">
        <f>Views!$A$9</f>
        <v>CMWP-Selected Measure by Sub-Cat by MWP LT View</v>
      </c>
    </row>
    <row r="50" spans="1:3">
      <c r="C50" t="str">
        <f>Views!$A$58</f>
        <v>Seasonality Weekly Adjustment View</v>
      </c>
    </row>
    <row r="51" spans="1:3">
      <c r="C51" t="str">
        <f>Views!$A$47</f>
        <v>Rui 1 Net Scanned Margin by Product by LT View</v>
      </c>
    </row>
    <row r="52" spans="1:3">
      <c r="C52" t="str">
        <f>ViewGroups!$A$14</f>
        <v>Cat Mgr Pd Views</v>
      </c>
    </row>
    <row r="53" spans="1:3">
      <c r="C53" t="str">
        <f>ViewGroups!$A$98</f>
        <v>Admin &amp; Ad-Hoc Views</v>
      </c>
    </row>
    <row r="54" spans="1:3">
      <c r="A54" t="s">
        <v>587</v>
      </c>
      <c r="C54" t="str">
        <f>Views!$A$74</f>
        <v>Total Sales by Selected Prod Cat or SC by LYR View</v>
      </c>
    </row>
    <row r="55" spans="1:3">
      <c r="C55" t="str">
        <f>Views!$A$49</f>
        <v>Sales by Product by LYR LT View</v>
      </c>
    </row>
    <row r="56" spans="1:3">
      <c r="C56" t="str">
        <f>Views!$A$55</f>
        <v>Sales by Product View</v>
      </c>
    </row>
    <row r="57" spans="1:3">
      <c r="C57" t="str">
        <f>Views!$A$57</f>
        <v>Scanned Mgn by Product by LYR View</v>
      </c>
    </row>
    <row r="58" spans="1:3">
      <c r="C58" t="str">
        <f>Views!$A$17</f>
        <v>CM Scanned Mgn &amp; Z-Matrix by Product View</v>
      </c>
    </row>
    <row r="59" spans="1:3">
      <c r="C59" t="str">
        <f>Views!$A$13</f>
        <v>CM Scanned Mgn &amp; Z-Matrix by Product by LYR View</v>
      </c>
    </row>
    <row r="60" spans="1:3">
      <c r="C60" t="str">
        <f>Views!$A$28</f>
        <v>Merch Profit by Product View</v>
      </c>
    </row>
    <row r="61" spans="1:3">
      <c r="C61" t="str">
        <f>Views!$A$26</f>
        <v>Merch Profit by Product by LYR View</v>
      </c>
    </row>
    <row r="62" spans="1:3">
      <c r="C62" t="str">
        <f>Views!$A$23</f>
        <v>Global Merch Profit by Product by LT View</v>
      </c>
    </row>
    <row r="63" spans="1:3">
      <c r="C63" t="str">
        <f>Views!$A$46</f>
        <v>MWP-Selected Measure by Sub-Cat by LT View</v>
      </c>
    </row>
    <row r="64" spans="1:3">
      <c r="C64" t="str">
        <f>Views!$A$42</f>
        <v>MP-Selected Measure by Sub-Cat by LT View</v>
      </c>
    </row>
    <row r="65" spans="1:3">
      <c r="C65" t="str">
        <f>Views!$A$58</f>
        <v>Seasonality Weekly Adjustment View</v>
      </c>
    </row>
    <row r="66" spans="1:3">
      <c r="C66" t="str">
        <f>Views!$A$47</f>
        <v>Rui 1 Net Scanned Margin by Product by LT View</v>
      </c>
    </row>
    <row r="67" spans="1:3">
      <c r="C67" t="str">
        <f>ViewGroups!$A$24</f>
        <v>Merch Profit Pd Views</v>
      </c>
    </row>
    <row r="68" spans="1:3">
      <c r="C68" t="str">
        <f>ViewGroups!$A$98</f>
        <v>Admin &amp; Ad-Hoc Views</v>
      </c>
    </row>
    <row r="69" spans="1:3">
      <c r="C69" t="str">
        <f>ViewGroups!$A$154</f>
        <v>Reconciliation Views</v>
      </c>
    </row>
    <row r="70" spans="1:3">
      <c r="A70" t="s">
        <v>589</v>
      </c>
      <c r="C70" t="str">
        <f>Views!$A$70</f>
        <v>Selected Product by Measures by Selected LT by Pd View</v>
      </c>
    </row>
    <row r="71" spans="1:3">
      <c r="C71" t="str">
        <f>Views!$A$72</f>
        <v>Selected Sub-Cat by Measures by Selected LT by Pd View</v>
      </c>
    </row>
    <row r="72" spans="1:3">
      <c r="C72" t="str">
        <f>Views!$A$59</f>
        <v>Selected Measures by Product by Selected LT by Pd View</v>
      </c>
    </row>
    <row r="73" spans="1:3">
      <c r="C73" t="str">
        <f>Views!$A$61</f>
        <v>Selected Measures by Sub-Cat by Selected LT by Pd View</v>
      </c>
    </row>
    <row r="74" spans="1:3">
      <c r="C74" t="str">
        <f>Views!$A$15</f>
        <v>CM Scanned Mgn &amp; Z-Matrix by Product by Selected LT by Pd View</v>
      </c>
    </row>
    <row r="75" spans="1:3">
      <c r="C75" t="str">
        <f>Views!$A$67</f>
        <v>Selected Measure by Sub-Cat by Pd View</v>
      </c>
    </row>
    <row r="76" spans="1:3">
      <c r="C76" t="str">
        <f>Views!$A$63</f>
        <v>Selected Measure by CM by Pd View</v>
      </c>
    </row>
    <row r="77" spans="1:3">
      <c r="C77" t="str">
        <f>Views!$A$65</f>
        <v>Selected Measure by Product by Pd View</v>
      </c>
    </row>
    <row r="78" spans="1:3">
      <c r="C78" t="str">
        <f>Views!$A$68</f>
        <v>Selected Measure by Sub-Cat by Pd Wk by LT View</v>
      </c>
    </row>
    <row r="79" spans="1:3">
      <c r="C79" t="str">
        <f>Views!$A$27</f>
        <v>Merch Profit by Product by Pd View</v>
      </c>
    </row>
    <row r="80" spans="1:3">
      <c r="C80" t="str">
        <f>Views!$A$24</f>
        <v>Merch LYR Planning Data Template by Pd View</v>
      </c>
    </row>
    <row r="81" spans="1:3">
      <c r="A81" t="s">
        <v>590</v>
      </c>
      <c r="C81" t="str">
        <f>Views!$A$19</f>
        <v>Fcst Total Sales by Selected Prod Cat or SC by Pd by LYR View</v>
      </c>
    </row>
    <row r="82" spans="1:3">
      <c r="C82" t="str">
        <f>Views!$A$48</f>
        <v>Sales by Product by LYR LT by Pd View</v>
      </c>
    </row>
    <row r="83" spans="1:3">
      <c r="C83" t="str">
        <f>Views!$A$50</f>
        <v>Sales by Product by MFP LT by Pd View</v>
      </c>
    </row>
    <row r="84" spans="1:3">
      <c r="C84" t="str">
        <f>Views!$A$52</f>
        <v>Sales by Product by Pd View</v>
      </c>
    </row>
    <row r="85" spans="1:3">
      <c r="C85" t="str">
        <f>Views!$A$14</f>
        <v>CM Scanned Mgn &amp; Z-Matrix by Product by Pd View</v>
      </c>
    </row>
    <row r="86" spans="1:3">
      <c r="C86" t="str">
        <f>Views!$A$27</f>
        <v>Merch Profit by Product by Pd View</v>
      </c>
    </row>
    <row r="87" spans="1:3">
      <c r="C87" t="str">
        <f>Views!$A$22</f>
        <v>Global Merch Profit by Product by LT by Pd View</v>
      </c>
    </row>
    <row r="88" spans="1:3">
      <c r="C88" t="str">
        <f>Views!$A$43</f>
        <v>MWF-Selected Measure by Sub-Cat by LT by Pd View</v>
      </c>
    </row>
    <row r="89" spans="1:3">
      <c r="C89" t="str">
        <f>Views!$A$39</f>
        <v>MF-Selected Measure by Sub-Cat by LT by Pd View</v>
      </c>
    </row>
    <row r="90" spans="1:3">
      <c r="A90" t="s">
        <v>591</v>
      </c>
      <c r="C90" t="str">
        <f>Views!$A$77</f>
        <v>Total Sales by Selected Prod Cat or SC by PYR View</v>
      </c>
    </row>
    <row r="91" spans="1:3">
      <c r="C91" t="str">
        <f>Views!$A$54</f>
        <v>Sales by Product by PYR LT View</v>
      </c>
    </row>
    <row r="92" spans="1:3">
      <c r="C92" t="str">
        <f>Views!$A$55</f>
        <v>Sales by Product View</v>
      </c>
    </row>
    <row r="93" spans="1:3">
      <c r="C93" t="str">
        <f>Views!$A$17</f>
        <v>CM Scanned Mgn &amp; Z-Matrix by Product View</v>
      </c>
    </row>
    <row r="94" spans="1:3">
      <c r="C94" t="str">
        <f>Views!$A$11</f>
        <v>CM Merch Profit by Product View</v>
      </c>
    </row>
    <row r="95" spans="1:3">
      <c r="C95" t="str">
        <f>Views!$A$58</f>
        <v>Seasonality Weekly Adjustment View</v>
      </c>
    </row>
    <row r="96" spans="1:3">
      <c r="C96" t="str">
        <f>ViewGroups!$A$35</f>
        <v>LYR Update Pd Views</v>
      </c>
    </row>
    <row r="97" spans="1:3">
      <c r="C97" t="str">
        <f>ViewGroups!$A$98</f>
        <v>Admin &amp; Ad-Hoc Views</v>
      </c>
    </row>
    <row r="98" spans="1:3">
      <c r="A98" t="s">
        <v>582</v>
      </c>
      <c r="C98" t="str">
        <f>Views!$A$71</f>
        <v>Selected Product by Measures by Selected LT View</v>
      </c>
    </row>
    <row r="99" spans="1:3">
      <c r="C99" t="str">
        <f>Views!$A$73</f>
        <v>Selected Sub-Cat by Measures by Selected LT View</v>
      </c>
    </row>
    <row r="100" spans="1:3">
      <c r="C100" t="str">
        <f>Views!$A$60</f>
        <v>Selected Measures by Product by Selected LT View</v>
      </c>
    </row>
    <row r="101" spans="1:3">
      <c r="C101" t="str">
        <f>Views!$A$62</f>
        <v>Selected Measures by Sub-Cat by Selected LT View</v>
      </c>
    </row>
    <row r="102" spans="1:3">
      <c r="C102" t="str">
        <f>Views!$A$16</f>
        <v>CM Scanned Mgn &amp; Z-Matrix by Product by Selected LT View</v>
      </c>
    </row>
    <row r="103" spans="1:3">
      <c r="C103" t="str">
        <f>Views!$A$69</f>
        <v>Selected Measure by Sub-Cat View</v>
      </c>
    </row>
    <row r="104" spans="1:3">
      <c r="C104" t="str">
        <f>Views!$A$64</f>
        <v>Selected Measure by CM View</v>
      </c>
    </row>
    <row r="105" spans="1:3">
      <c r="C105" t="str">
        <f>Views!$A$66</f>
        <v>Selected Measure by Product View</v>
      </c>
    </row>
    <row r="106" spans="1:3">
      <c r="C106" t="str">
        <f>Views!$A$28</f>
        <v>Merch Profit by Product View</v>
      </c>
    </row>
    <row r="107" spans="1:3">
      <c r="C107" t="str">
        <f>ViewGroups!$A$70</f>
        <v>Admin &amp; Ad-Hoc Pd Views</v>
      </c>
    </row>
    <row r="108" spans="1:3">
      <c r="A108" t="s">
        <v>592</v>
      </c>
      <c r="C108" t="str">
        <f>Views!$A$66</f>
        <v>Selected Measure by Product View</v>
      </c>
    </row>
    <row r="109" spans="1:3">
      <c r="C109" t="str">
        <f>Views!$A$69</f>
        <v>Selected Measure by Sub-Cat View</v>
      </c>
    </row>
    <row r="110" spans="1:3">
      <c r="C110" t="str">
        <f>Views!$A$64</f>
        <v>Selected Measure by CM View</v>
      </c>
    </row>
    <row r="111" spans="1:3">
      <c r="C111" t="str">
        <f>Views!$A$55</f>
        <v>Sales by Product View</v>
      </c>
    </row>
    <row r="112" spans="1:3">
      <c r="C112" t="str">
        <f>Views!$A$17</f>
        <v>CM Scanned Mgn &amp; Z-Matrix by Product View</v>
      </c>
    </row>
    <row r="113" spans="1:3">
      <c r="C113" t="str">
        <f>Views!$A$28</f>
        <v>Merch Profit by Product View</v>
      </c>
    </row>
    <row r="114" spans="1:3">
      <c r="C114" t="str">
        <f>Views!$A$58</f>
        <v>Seasonality Weekly Adjustment View</v>
      </c>
    </row>
    <row r="115" spans="1:3">
      <c r="C115" t="str">
        <f>Views!$A$71</f>
        <v>Selected Product by Measures by Selected LT View</v>
      </c>
    </row>
    <row r="116" spans="1:3">
      <c r="C116" t="str">
        <f>Views!$A$73</f>
        <v>Selected Sub-Cat by Measures by Selected LT View</v>
      </c>
    </row>
    <row r="117" spans="1:3">
      <c r="C117" t="str">
        <f>Views!$A$60</f>
        <v>Selected Measures by Product by Selected LT View</v>
      </c>
    </row>
    <row r="118" spans="1:3">
      <c r="C118" t="str">
        <f>Views!$A$62</f>
        <v>Selected Measures by Sub-Cat by Selected LT View</v>
      </c>
    </row>
    <row r="119" spans="1:3">
      <c r="C119" t="str">
        <f>Views!$A$21</f>
        <v>FS Sales by Dept by Store by Store Type by Wk View RECON</v>
      </c>
    </row>
    <row r="120" spans="1:3">
      <c r="C120" t="str">
        <f>ViewGroups!$A$143</f>
        <v>Not-Comp Pd Views</v>
      </c>
    </row>
    <row r="121" spans="1:3">
      <c r="C121" t="str">
        <f>ViewGroups!$A$154</f>
        <v>Reconciliation Views</v>
      </c>
    </row>
    <row r="122" spans="1:3">
      <c r="A122" t="s">
        <v>594</v>
      </c>
      <c r="C122" t="str">
        <f>Views!$A$18</f>
        <v>Fcst Total Sales by Selected Prod Cat or SC by LYR View</v>
      </c>
    </row>
    <row r="123" spans="1:3">
      <c r="C123" t="str">
        <f>Views!$A$49</f>
        <v>Sales by Product by LYR LT View</v>
      </c>
    </row>
    <row r="124" spans="1:3">
      <c r="C124" t="str">
        <f>Views!$A$51</f>
        <v>Sales by Product by MFP LT View</v>
      </c>
    </row>
    <row r="125" spans="1:3">
      <c r="C125" t="str">
        <f>Views!$A$55</f>
        <v>Sales by Product View</v>
      </c>
    </row>
    <row r="126" spans="1:3">
      <c r="C126" t="str">
        <f>Views!$A$17</f>
        <v>CM Scanned Mgn &amp; Z-Matrix by Product View</v>
      </c>
    </row>
    <row r="127" spans="1:3">
      <c r="C127" t="str">
        <f>Views!$A$28</f>
        <v>Merch Profit by Product View</v>
      </c>
    </row>
    <row r="128" spans="1:3">
      <c r="C128" t="str">
        <f>Views!$A$23</f>
        <v>Global Merch Profit by Product by LT View</v>
      </c>
    </row>
    <row r="129" spans="1:3">
      <c r="C129" t="str">
        <f>Views!$A$44</f>
        <v>MWF-Selected Measure by Sub-Cat by LT View</v>
      </c>
    </row>
    <row r="130" spans="1:3">
      <c r="C130" t="str">
        <f>Views!$A$40</f>
        <v>MF-Selected Measure by Sub-Cat by LT View</v>
      </c>
    </row>
    <row r="131" spans="1:3">
      <c r="C131" t="str">
        <f>Views!$A$58</f>
        <v>Seasonality Weekly Adjustment View</v>
      </c>
    </row>
    <row r="132" spans="1:3">
      <c r="C132" t="str">
        <f>ViewGroups!$A$81</f>
        <v>Fcst Merch Profit Pd Views</v>
      </c>
    </row>
    <row r="133" spans="1:3">
      <c r="C133" t="str">
        <f>ViewGroups!$A$98</f>
        <v>Admin &amp; Ad-Hoc Views</v>
      </c>
    </row>
    <row r="134" spans="1:3">
      <c r="A134" t="s">
        <v>581</v>
      </c>
      <c r="C134" t="str">
        <f>Views!$A$19</f>
        <v>Fcst Total Sales by Selected Prod Cat or SC by Pd by LYR View</v>
      </c>
    </row>
    <row r="135" spans="1:3">
      <c r="C135" t="str">
        <f>Views!$A$48</f>
        <v>Sales by Product by LYR LT by Pd View</v>
      </c>
    </row>
    <row r="136" spans="1:3">
      <c r="C136" t="str">
        <f>Views!$A$50</f>
        <v>Sales by Product by MFP LT by Pd View</v>
      </c>
    </row>
    <row r="137" spans="1:3">
      <c r="C137" t="str">
        <f>Views!$A$52</f>
        <v>Sales by Product by Pd View</v>
      </c>
    </row>
    <row r="138" spans="1:3">
      <c r="C138" t="str">
        <f>Views!$A$14</f>
        <v>CM Scanned Mgn &amp; Z-Matrix by Product by Pd View</v>
      </c>
    </row>
    <row r="139" spans="1:3">
      <c r="C139" t="str">
        <f>Views!$A$10</f>
        <v>CM Merch Profit by Product by Pd View</v>
      </c>
    </row>
    <row r="140" spans="1:3">
      <c r="C140" t="str">
        <f>Views!$A$22</f>
        <v>Global Merch Profit by Product by LT by Pd View</v>
      </c>
    </row>
    <row r="141" spans="1:3">
      <c r="C141" t="str">
        <f>Views!$A$2</f>
        <v>CMWF-Selected Measure by Sub-Cat by CMSF LT by Pd View</v>
      </c>
    </row>
    <row r="142" spans="1:3">
      <c r="C142" t="str">
        <f>Views!$A$4</f>
        <v>CMWF-Selected Measure by Sub-Cat by MWF LT by Pd View</v>
      </c>
    </row>
    <row r="143" spans="1:3">
      <c r="A143" t="s">
        <v>593</v>
      </c>
      <c r="C143" t="str">
        <f>Views!$A$65</f>
        <v>Selected Measure by Product by Pd View</v>
      </c>
    </row>
    <row r="144" spans="1:3">
      <c r="C144" t="str">
        <f>Views!$A$67</f>
        <v>Selected Measure by Sub-Cat by Pd View</v>
      </c>
    </row>
    <row r="145" spans="1:3">
      <c r="C145" t="str">
        <f>Views!$A$63</f>
        <v>Selected Measure by CM by Pd View</v>
      </c>
    </row>
    <row r="146" spans="1:3">
      <c r="C146" t="str">
        <f>Views!$A$52</f>
        <v>Sales by Product by Pd View</v>
      </c>
    </row>
    <row r="147" spans="1:3">
      <c r="C147" t="str">
        <f>Views!$A$14</f>
        <v>CM Scanned Mgn &amp; Z-Matrix by Product by Pd View</v>
      </c>
    </row>
    <row r="148" spans="1:3">
      <c r="C148" t="str">
        <f>Views!$A$27</f>
        <v>Merch Profit by Product by Pd View</v>
      </c>
    </row>
    <row r="149" spans="1:3">
      <c r="C149" t="str">
        <f>Views!$A$70</f>
        <v>Selected Product by Measures by Selected LT by Pd View</v>
      </c>
    </row>
    <row r="150" spans="1:3">
      <c r="C150" t="str">
        <f>Views!$A$72</f>
        <v>Selected Sub-Cat by Measures by Selected LT by Pd View</v>
      </c>
    </row>
    <row r="151" spans="1:3">
      <c r="C151" t="str">
        <f>Views!$A$59</f>
        <v>Selected Measures by Product by Selected LT by Pd View</v>
      </c>
    </row>
    <row r="152" spans="1:3">
      <c r="C152" t="str">
        <f>Views!$A$61</f>
        <v>Selected Measures by Sub-Cat by Selected LT by Pd View</v>
      </c>
    </row>
    <row r="153" spans="1:3">
      <c r="C153" t="str">
        <f>Views!$A$20</f>
        <v>FS Sales by Dept by Store by Store Type by Pd View RECON</v>
      </c>
    </row>
    <row r="154" spans="1:3">
      <c r="A154" t="s">
        <v>588</v>
      </c>
      <c r="C154" t="str">
        <f>Views!$A$35</f>
        <v>Mer - FS Sales by Dept by Wk - Comp Stores</v>
      </c>
    </row>
    <row r="155" spans="1:3">
      <c r="C155" t="str">
        <f>Views!$A$36</f>
        <v>Mer - FS Sales by Dept by Wk RECON</v>
      </c>
    </row>
    <row r="156" spans="1:3">
      <c r="C156" t="str">
        <f>Views!$A$30</f>
        <v>Mer - FS Margin by Dept by Wk RECON</v>
      </c>
    </row>
    <row r="157" spans="1:3">
      <c r="C157" t="str">
        <f>Views!$A$38</f>
        <v>Mer - FS Z-Matrix by Dept by Wk RECON</v>
      </c>
    </row>
    <row r="158" spans="1:3">
      <c r="C158" t="str">
        <f>Views!$A$32</f>
        <v>Mer - FS RTV/Inv Adj by Wk RECON</v>
      </c>
    </row>
    <row r="159" spans="1:3">
      <c r="C159" t="str">
        <f>Views!$A$33</f>
        <v>Mer - FS Sales by Dept by Pd - Comp Stores</v>
      </c>
    </row>
    <row r="160" spans="1:3">
      <c r="C160" t="str">
        <f>Views!$A$34</f>
        <v>Mer - FS Sales by Dept by Pd RECON</v>
      </c>
    </row>
    <row r="161" spans="1:3">
      <c r="C161" t="str">
        <f>Views!$A$29</f>
        <v>Mer - FS Margin by Dept by Pd RECON</v>
      </c>
    </row>
    <row r="162" spans="1:3">
      <c r="C162" t="str">
        <f>Views!$A$37</f>
        <v>Mer - FS Z-Matrix by Dept by Pd RECON</v>
      </c>
    </row>
    <row r="163" spans="1:3">
      <c r="C163" t="str">
        <f>Views!$A$31</f>
        <v>Mer - FS RTV/Inv Adj by Pd RECON</v>
      </c>
    </row>
    <row r="164" spans="1:3">
      <c r="C164" t="str">
        <f>Views!$A$46</f>
        <v>MWP-Selected Measure by Sub-Cat by LT View</v>
      </c>
    </row>
    <row r="165" spans="1:3">
      <c r="C165" t="str">
        <f>Views!$A$42</f>
        <v>MP-Selected Measure by Sub-Cat by LT View</v>
      </c>
    </row>
    <row r="166" spans="1:3">
      <c r="A166" s="29" t="s">
        <v>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28515625" bestFit="1" customWidth="1"/>
    <col min="2" max="2" width="50.140625" bestFit="1" customWidth="1"/>
    <col min="3" max="3" width="7" bestFit="1" customWidth="1"/>
    <col min="4" max="4" width="11.85546875" bestFit="1" customWidth="1"/>
    <col min="5" max="5" width="13.85546875" bestFit="1" customWidth="1"/>
    <col min="6" max="6" width="31.42578125" bestFit="1" customWidth="1"/>
    <col min="7" max="7" width="22.7109375" bestFit="1" customWidth="1"/>
    <col min="8" max="8" width="13.140625" bestFit="1" customWidth="1"/>
    <col min="9" max="9" width="14.28515625" bestFit="1" customWidth="1"/>
    <col min="10" max="10" width="16.7109375" bestFit="1" customWidth="1"/>
    <col min="11" max="11" width="86.7109375" bestFit="1" customWidth="1"/>
    <col min="12" max="12" width="35.85546875" bestFit="1" customWidth="1"/>
    <col min="13" max="13" width="11.140625" bestFit="1" customWidth="1"/>
    <col min="14" max="14" width="25.28515625" bestFit="1" customWidth="1"/>
  </cols>
  <sheetData>
    <row r="1" spans="1:14">
      <c r="A1" s="30" t="s">
        <v>595</v>
      </c>
      <c r="B1" s="30" t="s">
        <v>596</v>
      </c>
      <c r="C1" s="30" t="s">
        <v>597</v>
      </c>
      <c r="D1" s="30" t="s">
        <v>598</v>
      </c>
      <c r="E1" s="30" t="s">
        <v>599</v>
      </c>
      <c r="F1" s="30" t="s">
        <v>600</v>
      </c>
      <c r="G1" s="30" t="s">
        <v>601</v>
      </c>
      <c r="H1" s="30" t="s">
        <v>602</v>
      </c>
      <c r="I1" s="30" t="s">
        <v>603</v>
      </c>
      <c r="J1" s="30" t="s">
        <v>604</v>
      </c>
      <c r="K1" s="30" t="s">
        <v>605</v>
      </c>
      <c r="L1" s="30" t="s">
        <v>606</v>
      </c>
      <c r="M1" s="30" t="s">
        <v>607</v>
      </c>
      <c r="N1" s="30" t="s">
        <v>608</v>
      </c>
    </row>
    <row r="2" spans="1:14">
      <c r="A2" t="s">
        <v>609</v>
      </c>
      <c r="B2" t="s">
        <v>610</v>
      </c>
      <c r="C2">
        <v>5</v>
      </c>
      <c r="D2" t="b">
        <v>1</v>
      </c>
      <c r="E2" t="b">
        <v>0</v>
      </c>
      <c r="F2" t="s">
        <v>611</v>
      </c>
      <c r="G2" t="s">
        <v>612</v>
      </c>
      <c r="H2" t="s">
        <v>613</v>
      </c>
      <c r="I2" t="b">
        <v>1</v>
      </c>
      <c r="J2" t="b">
        <v>1</v>
      </c>
      <c r="K2" t="s">
        <v>614</v>
      </c>
      <c r="L2" t="s">
        <v>615</v>
      </c>
    </row>
    <row r="3" spans="1:14">
      <c r="G3" t="s">
        <v>616</v>
      </c>
      <c r="H3" t="s">
        <v>617</v>
      </c>
    </row>
    <row r="4" spans="1:14">
      <c r="A4" t="s">
        <v>618</v>
      </c>
      <c r="B4" t="s">
        <v>619</v>
      </c>
      <c r="C4">
        <v>5</v>
      </c>
      <c r="D4" t="b">
        <v>0</v>
      </c>
      <c r="E4" t="b">
        <v>0</v>
      </c>
      <c r="F4" t="s">
        <v>611</v>
      </c>
      <c r="G4" t="s">
        <v>612</v>
      </c>
      <c r="H4" t="s">
        <v>613</v>
      </c>
      <c r="I4" t="b">
        <v>1</v>
      </c>
      <c r="J4" t="b">
        <v>0</v>
      </c>
      <c r="K4" t="s">
        <v>620</v>
      </c>
      <c r="L4" t="s">
        <v>621</v>
      </c>
    </row>
    <row r="5" spans="1:14">
      <c r="G5" t="s">
        <v>622</v>
      </c>
      <c r="H5" t="s">
        <v>617</v>
      </c>
    </row>
    <row r="6" spans="1:14">
      <c r="A6" t="s">
        <v>623</v>
      </c>
      <c r="B6" t="s">
        <v>624</v>
      </c>
      <c r="C6">
        <v>5</v>
      </c>
      <c r="D6" t="b">
        <v>0</v>
      </c>
      <c r="E6" t="b">
        <v>0</v>
      </c>
      <c r="F6" t="s">
        <v>611</v>
      </c>
      <c r="G6" t="s">
        <v>612</v>
      </c>
      <c r="H6" t="s">
        <v>613</v>
      </c>
      <c r="I6" t="b">
        <v>1</v>
      </c>
      <c r="J6" t="b">
        <v>1</v>
      </c>
      <c r="K6" t="s">
        <v>625</v>
      </c>
      <c r="L6" t="s">
        <v>626</v>
      </c>
    </row>
    <row r="7" spans="1:14">
      <c r="G7" t="s">
        <v>627</v>
      </c>
      <c r="H7" t="s">
        <v>617</v>
      </c>
    </row>
    <row r="8" spans="1:14">
      <c r="A8" t="s">
        <v>628</v>
      </c>
      <c r="B8" t="s">
        <v>629</v>
      </c>
      <c r="C8">
        <v>5</v>
      </c>
      <c r="D8" t="b">
        <v>0</v>
      </c>
      <c r="E8" t="b">
        <v>0</v>
      </c>
      <c r="F8" t="s">
        <v>611</v>
      </c>
      <c r="G8" t="s">
        <v>612</v>
      </c>
      <c r="H8" t="s">
        <v>613</v>
      </c>
      <c r="I8" t="b">
        <v>1</v>
      </c>
      <c r="J8" t="b">
        <v>0</v>
      </c>
      <c r="K8" t="s">
        <v>630</v>
      </c>
      <c r="L8" t="s">
        <v>631</v>
      </c>
    </row>
    <row r="9" spans="1:14">
      <c r="G9" t="s">
        <v>632</v>
      </c>
      <c r="H9" t="s">
        <v>617</v>
      </c>
    </row>
    <row r="10" spans="1:14">
      <c r="A10" t="s">
        <v>633</v>
      </c>
      <c r="B10" t="s">
        <v>634</v>
      </c>
      <c r="C10">
        <v>5</v>
      </c>
      <c r="D10" t="b">
        <v>0</v>
      </c>
      <c r="E10" t="b">
        <v>0</v>
      </c>
      <c r="F10" t="s">
        <v>611</v>
      </c>
      <c r="G10" t="s">
        <v>612</v>
      </c>
      <c r="H10" t="s">
        <v>613</v>
      </c>
      <c r="I10" t="b">
        <v>1</v>
      </c>
      <c r="J10" t="b">
        <v>0</v>
      </c>
      <c r="K10" t="s">
        <v>635</v>
      </c>
      <c r="L10" t="s">
        <v>615</v>
      </c>
    </row>
    <row r="11" spans="1:14">
      <c r="G11" t="s">
        <v>636</v>
      </c>
      <c r="H11" t="s">
        <v>617</v>
      </c>
    </row>
    <row r="12" spans="1:14">
      <c r="A12" t="s">
        <v>637</v>
      </c>
      <c r="B12" t="s">
        <v>638</v>
      </c>
      <c r="C12">
        <v>5</v>
      </c>
      <c r="D12" t="b">
        <v>0</v>
      </c>
      <c r="E12" t="b">
        <v>0</v>
      </c>
      <c r="F12" t="s">
        <v>611</v>
      </c>
      <c r="G12" t="s">
        <v>612</v>
      </c>
      <c r="H12" t="s">
        <v>613</v>
      </c>
      <c r="I12" t="b">
        <v>1</v>
      </c>
      <c r="J12" t="b">
        <v>0</v>
      </c>
      <c r="K12" t="s">
        <v>639</v>
      </c>
      <c r="L12" t="s">
        <v>615</v>
      </c>
    </row>
    <row r="13" spans="1:14">
      <c r="G13" t="s">
        <v>640</v>
      </c>
      <c r="H13" t="s">
        <v>617</v>
      </c>
    </row>
    <row r="14" spans="1:14">
      <c r="A14" t="s">
        <v>641</v>
      </c>
      <c r="B14" t="s">
        <v>642</v>
      </c>
      <c r="C14">
        <v>5</v>
      </c>
      <c r="D14" t="b">
        <v>1</v>
      </c>
      <c r="E14" t="b">
        <v>0</v>
      </c>
      <c r="F14" t="s">
        <v>611</v>
      </c>
      <c r="G14" t="s">
        <v>612</v>
      </c>
      <c r="H14" t="s">
        <v>613</v>
      </c>
      <c r="I14" t="b">
        <v>1</v>
      </c>
      <c r="J14" t="b">
        <v>0</v>
      </c>
      <c r="K14" t="s">
        <v>643</v>
      </c>
      <c r="L14" t="s">
        <v>615</v>
      </c>
    </row>
    <row r="15" spans="1:14">
      <c r="G15" t="s">
        <v>644</v>
      </c>
      <c r="H15" t="s">
        <v>617</v>
      </c>
    </row>
    <row r="16" spans="1:14">
      <c r="A16" t="s">
        <v>645</v>
      </c>
      <c r="B16" t="s">
        <v>646</v>
      </c>
      <c r="C16">
        <v>5</v>
      </c>
      <c r="D16" t="b">
        <v>0</v>
      </c>
      <c r="E16" t="b">
        <v>0</v>
      </c>
      <c r="F16" t="s">
        <v>611</v>
      </c>
      <c r="G16" t="s">
        <v>612</v>
      </c>
      <c r="H16" t="s">
        <v>613</v>
      </c>
      <c r="I16" t="b">
        <v>1</v>
      </c>
      <c r="J16" t="b">
        <v>0</v>
      </c>
      <c r="K16" t="s">
        <v>647</v>
      </c>
      <c r="L16" t="s">
        <v>615</v>
      </c>
    </row>
    <row r="17" spans="1:12">
      <c r="G17" t="s">
        <v>648</v>
      </c>
      <c r="H17" t="s">
        <v>617</v>
      </c>
    </row>
    <row r="18" spans="1:12">
      <c r="A18" t="s">
        <v>649</v>
      </c>
      <c r="B18" t="s">
        <v>650</v>
      </c>
      <c r="C18">
        <v>5</v>
      </c>
      <c r="D18" t="b">
        <v>1</v>
      </c>
      <c r="E18" t="b">
        <v>0</v>
      </c>
      <c r="F18" t="s">
        <v>611</v>
      </c>
      <c r="G18" t="s">
        <v>612</v>
      </c>
      <c r="H18" t="s">
        <v>613</v>
      </c>
      <c r="I18" t="b">
        <v>1</v>
      </c>
      <c r="J18" t="b">
        <v>0</v>
      </c>
      <c r="K18" t="s">
        <v>651</v>
      </c>
      <c r="L18" t="s">
        <v>621</v>
      </c>
    </row>
    <row r="19" spans="1:12">
      <c r="G19" t="s">
        <v>652</v>
      </c>
      <c r="H19" t="s">
        <v>617</v>
      </c>
    </row>
    <row r="20" spans="1:12">
      <c r="A20" t="s">
        <v>653</v>
      </c>
      <c r="B20" t="s">
        <v>654</v>
      </c>
      <c r="C20">
        <v>5</v>
      </c>
      <c r="D20" t="b">
        <v>1</v>
      </c>
      <c r="E20" t="b">
        <v>0</v>
      </c>
      <c r="F20" t="s">
        <v>611</v>
      </c>
      <c r="G20" t="s">
        <v>612</v>
      </c>
      <c r="H20" t="s">
        <v>613</v>
      </c>
      <c r="I20" t="b">
        <v>1</v>
      </c>
      <c r="J20" t="b">
        <v>1</v>
      </c>
      <c r="K20" t="s">
        <v>655</v>
      </c>
      <c r="L20" t="s">
        <v>626</v>
      </c>
    </row>
    <row r="21" spans="1:12">
      <c r="G21" t="s">
        <v>656</v>
      </c>
      <c r="H21" t="s">
        <v>617</v>
      </c>
    </row>
    <row r="22" spans="1:12">
      <c r="A22" t="s">
        <v>657</v>
      </c>
      <c r="B22" t="s">
        <v>658</v>
      </c>
      <c r="C22">
        <v>5</v>
      </c>
      <c r="D22" t="b">
        <v>0</v>
      </c>
      <c r="E22" t="b">
        <v>0</v>
      </c>
      <c r="F22" t="s">
        <v>611</v>
      </c>
      <c r="G22" t="s">
        <v>612</v>
      </c>
      <c r="H22" t="s">
        <v>613</v>
      </c>
      <c r="I22" t="b">
        <v>1</v>
      </c>
      <c r="J22" t="b">
        <v>0</v>
      </c>
      <c r="K22" t="s">
        <v>659</v>
      </c>
      <c r="L22" t="s">
        <v>631</v>
      </c>
    </row>
    <row r="23" spans="1:12">
      <c r="G23" t="s">
        <v>660</v>
      </c>
      <c r="H23" t="s">
        <v>617</v>
      </c>
    </row>
    <row r="24" spans="1:12">
      <c r="A24" t="s">
        <v>661</v>
      </c>
      <c r="B24" t="s">
        <v>662</v>
      </c>
      <c r="C24">
        <v>5</v>
      </c>
      <c r="D24" t="b">
        <v>0</v>
      </c>
      <c r="E24" t="b">
        <v>0</v>
      </c>
      <c r="F24" t="s">
        <v>611</v>
      </c>
      <c r="G24" t="s">
        <v>612</v>
      </c>
      <c r="H24" t="s">
        <v>613</v>
      </c>
      <c r="I24" t="b">
        <v>1</v>
      </c>
      <c r="J24" t="b">
        <v>0</v>
      </c>
      <c r="K24" t="s">
        <v>663</v>
      </c>
      <c r="L24" t="s">
        <v>615</v>
      </c>
    </row>
    <row r="25" spans="1:12">
      <c r="G25" t="s">
        <v>664</v>
      </c>
      <c r="H25" t="s">
        <v>617</v>
      </c>
    </row>
    <row r="26" spans="1:12">
      <c r="A26" t="s">
        <v>665</v>
      </c>
      <c r="B26" t="s">
        <v>666</v>
      </c>
      <c r="C26">
        <v>5</v>
      </c>
      <c r="D26" t="b">
        <v>0</v>
      </c>
      <c r="E26" t="b">
        <v>0</v>
      </c>
      <c r="F26" t="s">
        <v>611</v>
      </c>
      <c r="G26" t="s">
        <v>612</v>
      </c>
      <c r="H26" t="s">
        <v>613</v>
      </c>
      <c r="I26" t="b">
        <v>1</v>
      </c>
      <c r="J26" t="b">
        <v>0</v>
      </c>
      <c r="K26" t="s">
        <v>667</v>
      </c>
      <c r="L26" t="s">
        <v>615</v>
      </c>
    </row>
    <row r="27" spans="1:12">
      <c r="G27" t="s">
        <v>668</v>
      </c>
      <c r="H27" t="s">
        <v>617</v>
      </c>
    </row>
    <row r="28" spans="1:12">
      <c r="A28" t="s">
        <v>669</v>
      </c>
      <c r="B28" t="s">
        <v>670</v>
      </c>
      <c r="C28">
        <v>5</v>
      </c>
      <c r="D28" t="b">
        <v>0</v>
      </c>
      <c r="E28" t="b">
        <v>0</v>
      </c>
      <c r="F28" t="s">
        <v>611</v>
      </c>
      <c r="G28" t="s">
        <v>612</v>
      </c>
      <c r="H28" t="s">
        <v>613</v>
      </c>
      <c r="I28" t="b">
        <v>0</v>
      </c>
      <c r="J28" t="b">
        <v>0</v>
      </c>
      <c r="K28" t="s">
        <v>671</v>
      </c>
      <c r="L28" t="s">
        <v>671</v>
      </c>
    </row>
    <row r="29" spans="1:12">
      <c r="G29" t="s">
        <v>672</v>
      </c>
      <c r="H29" t="s">
        <v>617</v>
      </c>
    </row>
    <row r="30" spans="1:12">
      <c r="A30" s="31" t="s">
        <v>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3.42578125" bestFit="1" customWidth="1"/>
    <col min="2" max="3" width="25.7109375" bestFit="1" customWidth="1"/>
    <col min="4" max="4" width="86.42578125" bestFit="1" customWidth="1"/>
    <col min="5" max="5" width="13.140625" bestFit="1" customWidth="1"/>
    <col min="6" max="6" width="6.140625" bestFit="1" customWidth="1"/>
    <col min="7" max="7" width="13.28515625" bestFit="1" customWidth="1"/>
    <col min="8" max="8" width="28.42578125" bestFit="1" customWidth="1"/>
    <col min="9" max="9" width="18.42578125" bestFit="1" customWidth="1"/>
    <col min="10" max="10" width="21.140625" bestFit="1" customWidth="1"/>
    <col min="11" max="11" width="22.85546875" bestFit="1" customWidth="1"/>
    <col min="12" max="12" width="27.140625" bestFit="1" customWidth="1"/>
    <col min="13" max="13" width="21.28515625" bestFit="1" customWidth="1"/>
    <col min="14" max="14" width="31.5703125" bestFit="1" customWidth="1"/>
    <col min="15" max="16" width="14.140625" bestFit="1" customWidth="1"/>
    <col min="17" max="17" width="15" bestFit="1" customWidth="1"/>
    <col min="18" max="18" width="27.5703125" bestFit="1" customWidth="1"/>
    <col min="19" max="19" width="25" bestFit="1" customWidth="1"/>
    <col min="20" max="20" width="23.5703125" bestFit="1" customWidth="1"/>
    <col min="21" max="21" width="17" bestFit="1" customWidth="1"/>
    <col min="22" max="22" width="14.42578125" bestFit="1" customWidth="1"/>
    <col min="23" max="23" width="22.5703125" bestFit="1" customWidth="1"/>
  </cols>
  <sheetData>
    <row r="1" spans="1:23">
      <c r="A1" s="32" t="s">
        <v>673</v>
      </c>
      <c r="B1" s="48" t="s">
        <v>964</v>
      </c>
      <c r="C1" s="32" t="s">
        <v>674</v>
      </c>
      <c r="D1" s="32" t="s">
        <v>675</v>
      </c>
      <c r="E1" s="32" t="s">
        <v>676</v>
      </c>
      <c r="F1" s="32" t="s">
        <v>677</v>
      </c>
      <c r="G1" s="32" t="s">
        <v>678</v>
      </c>
      <c r="H1" s="32" t="s">
        <v>679</v>
      </c>
      <c r="I1" s="32" t="s">
        <v>680</v>
      </c>
      <c r="J1" s="32" t="s">
        <v>681</v>
      </c>
      <c r="K1" s="32" t="s">
        <v>682</v>
      </c>
      <c r="L1" s="32" t="s">
        <v>683</v>
      </c>
      <c r="M1" s="32" t="s">
        <v>684</v>
      </c>
      <c r="N1" s="32" t="s">
        <v>685</v>
      </c>
      <c r="O1" s="32" t="s">
        <v>686</v>
      </c>
      <c r="P1" s="32" t="s">
        <v>687</v>
      </c>
      <c r="Q1" s="32" t="s">
        <v>688</v>
      </c>
      <c r="R1" s="32" t="s">
        <v>689</v>
      </c>
      <c r="S1" s="32" t="s">
        <v>690</v>
      </c>
      <c r="T1" s="32" t="s">
        <v>691</v>
      </c>
      <c r="U1" s="32" t="s">
        <v>692</v>
      </c>
      <c r="V1" s="32" t="s">
        <v>693</v>
      </c>
      <c r="W1" s="32" t="s">
        <v>694</v>
      </c>
    </row>
    <row r="2" spans="1:23">
      <c r="A2" t="s">
        <v>695</v>
      </c>
      <c r="C2" t="s">
        <v>46</v>
      </c>
    </row>
    <row r="3" spans="1:23">
      <c r="C3" t="s">
        <v>249</v>
      </c>
    </row>
    <row r="4" spans="1:23">
      <c r="C4" t="s">
        <v>252</v>
      </c>
    </row>
    <row r="5" spans="1:23">
      <c r="C5" t="s">
        <v>254</v>
      </c>
    </row>
    <row r="6" spans="1:23">
      <c r="C6" t="s">
        <v>250</v>
      </c>
    </row>
    <row r="7" spans="1:23">
      <c r="C7" t="s">
        <v>253</v>
      </c>
    </row>
    <row r="8" spans="1:23">
      <c r="C8" t="s">
        <v>255</v>
      </c>
    </row>
    <row r="9" spans="1:23">
      <c r="C9" t="s">
        <v>256</v>
      </c>
    </row>
    <row r="10" spans="1:23">
      <c r="C10" t="s">
        <v>257</v>
      </c>
    </row>
    <row r="11" spans="1:23">
      <c r="C11" t="s">
        <v>258</v>
      </c>
    </row>
    <row r="12" spans="1:23">
      <c r="C12" t="s">
        <v>259</v>
      </c>
    </row>
    <row r="13" spans="1:23">
      <c r="C13" t="s">
        <v>260</v>
      </c>
    </row>
    <row r="14" spans="1:23">
      <c r="C14" t="s">
        <v>271</v>
      </c>
    </row>
    <row r="15" spans="1:23">
      <c r="C15" t="s">
        <v>272</v>
      </c>
    </row>
    <row r="16" spans="1:23">
      <c r="C16" t="s">
        <v>265</v>
      </c>
    </row>
    <row r="17" spans="3:3">
      <c r="C17" t="s">
        <v>266</v>
      </c>
    </row>
    <row r="18" spans="3:3">
      <c r="C18" t="s">
        <v>267</v>
      </c>
    </row>
    <row r="19" spans="3:3">
      <c r="C19" t="s">
        <v>268</v>
      </c>
    </row>
    <row r="20" spans="3:3">
      <c r="C20" t="s">
        <v>269</v>
      </c>
    </row>
    <row r="21" spans="3:3">
      <c r="C21" t="s">
        <v>270</v>
      </c>
    </row>
    <row r="22" spans="3:3">
      <c r="C22" t="s">
        <v>273</v>
      </c>
    </row>
    <row r="23" spans="3:3">
      <c r="C23" t="s">
        <v>274</v>
      </c>
    </row>
    <row r="24" spans="3:3">
      <c r="C24" t="s">
        <v>261</v>
      </c>
    </row>
    <row r="25" spans="3:3">
      <c r="C25" t="s">
        <v>262</v>
      </c>
    </row>
    <row r="26" spans="3:3">
      <c r="C26" t="s">
        <v>263</v>
      </c>
    </row>
    <row r="27" spans="3:3">
      <c r="C27" t="s">
        <v>264</v>
      </c>
    </row>
    <row r="28" spans="3:3">
      <c r="C28" t="s">
        <v>275</v>
      </c>
    </row>
    <row r="29" spans="3:3">
      <c r="C29" t="s">
        <v>276</v>
      </c>
    </row>
    <row r="30" spans="3:3">
      <c r="C30" t="s">
        <v>277</v>
      </c>
    </row>
    <row r="31" spans="3:3">
      <c r="C31" t="s">
        <v>278</v>
      </c>
    </row>
    <row r="32" spans="3:3">
      <c r="C32" t="s">
        <v>279</v>
      </c>
    </row>
    <row r="33" spans="3:3">
      <c r="C33" t="s">
        <v>280</v>
      </c>
    </row>
    <row r="34" spans="3:3">
      <c r="C34" t="s">
        <v>281</v>
      </c>
    </row>
    <row r="35" spans="3:3">
      <c r="C35" t="s">
        <v>282</v>
      </c>
    </row>
    <row r="36" spans="3:3">
      <c r="C36" t="s">
        <v>283</v>
      </c>
    </row>
    <row r="37" spans="3:3">
      <c r="C37" t="s">
        <v>284</v>
      </c>
    </row>
    <row r="38" spans="3:3">
      <c r="C38" t="s">
        <v>285</v>
      </c>
    </row>
    <row r="39" spans="3:3">
      <c r="C39" t="s">
        <v>286</v>
      </c>
    </row>
    <row r="40" spans="3:3">
      <c r="C40" t="s">
        <v>287</v>
      </c>
    </row>
    <row r="41" spans="3:3">
      <c r="C41" t="s">
        <v>288</v>
      </c>
    </row>
    <row r="42" spans="3:3">
      <c r="C42" t="s">
        <v>289</v>
      </c>
    </row>
    <row r="43" spans="3:3">
      <c r="C43" t="s">
        <v>290</v>
      </c>
    </row>
    <row r="44" spans="3:3">
      <c r="C44" t="s">
        <v>291</v>
      </c>
    </row>
    <row r="45" spans="3:3">
      <c r="C45" t="s">
        <v>292</v>
      </c>
    </row>
    <row r="46" spans="3:3">
      <c r="C46" t="s">
        <v>293</v>
      </c>
    </row>
    <row r="47" spans="3:3">
      <c r="C47" t="s">
        <v>294</v>
      </c>
    </row>
    <row r="48" spans="3:3">
      <c r="C48" t="s">
        <v>295</v>
      </c>
    </row>
    <row r="49" spans="1:23">
      <c r="C49" t="s">
        <v>296</v>
      </c>
    </row>
    <row r="50" spans="1:23">
      <c r="C50" t="s">
        <v>297</v>
      </c>
    </row>
    <row r="51" spans="1:23">
      <c r="C51" t="s">
        <v>298</v>
      </c>
    </row>
    <row r="52" spans="1:23">
      <c r="A52" s="32" t="s">
        <v>696</v>
      </c>
      <c r="G52" t="b">
        <v>0</v>
      </c>
      <c r="H52" t="b">
        <v>1</v>
      </c>
      <c r="J52" t="b">
        <v>0</v>
      </c>
      <c r="K52" t="b">
        <v>0</v>
      </c>
      <c r="L52" t="b">
        <v>1</v>
      </c>
    </row>
    <row r="53" spans="1:23">
      <c r="A53" s="32"/>
      <c r="B53" s="32" t="s">
        <v>697</v>
      </c>
      <c r="C53" s="32" t="s">
        <v>698</v>
      </c>
      <c r="D53" s="32" t="s">
        <v>699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C54" t="s">
        <v>254</v>
      </c>
      <c r="D54" t="s">
        <v>254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</row>
    <row r="55" spans="1:23">
      <c r="A55" s="32" t="s">
        <v>696</v>
      </c>
      <c r="G55" t="b">
        <v>0</v>
      </c>
      <c r="H55" t="b">
        <v>0</v>
      </c>
      <c r="J55" t="b">
        <v>0</v>
      </c>
      <c r="K55" t="b">
        <v>0</v>
      </c>
      <c r="L55" t="b">
        <v>1</v>
      </c>
    </row>
    <row r="56" spans="1:23">
      <c r="A56" s="32"/>
      <c r="B56" s="32" t="s">
        <v>697</v>
      </c>
      <c r="C56" s="32" t="s">
        <v>698</v>
      </c>
      <c r="D56" s="32" t="s">
        <v>699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C57" t="s">
        <v>254</v>
      </c>
      <c r="D57" t="s">
        <v>700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</row>
    <row r="58" spans="1:23">
      <c r="C58" t="s">
        <v>249</v>
      </c>
      <c r="D58" t="s">
        <v>701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</row>
    <row r="59" spans="1:23">
      <c r="C59" t="s">
        <v>252</v>
      </c>
      <c r="D59" t="s">
        <v>702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</row>
    <row r="60" spans="1:23">
      <c r="A60" s="32" t="s">
        <v>696</v>
      </c>
      <c r="G60" t="b">
        <v>0</v>
      </c>
      <c r="H60" t="b">
        <v>1</v>
      </c>
      <c r="J60" t="b">
        <v>0</v>
      </c>
      <c r="K60" t="b">
        <v>0</v>
      </c>
      <c r="L60" t="b">
        <v>1</v>
      </c>
    </row>
    <row r="61" spans="1:23">
      <c r="A61" s="32"/>
      <c r="B61" s="32" t="s">
        <v>697</v>
      </c>
      <c r="C61" s="32" t="s">
        <v>698</v>
      </c>
      <c r="D61" s="32" t="s">
        <v>699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C62" t="s">
        <v>249</v>
      </c>
      <c r="D62" t="s">
        <v>703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</row>
    <row r="63" spans="1:23">
      <c r="C63" t="s">
        <v>250</v>
      </c>
      <c r="D63" t="s">
        <v>704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</row>
    <row r="64" spans="1:23">
      <c r="A64" s="32" t="s">
        <v>696</v>
      </c>
      <c r="G64" t="b">
        <v>0</v>
      </c>
      <c r="H64" t="b">
        <v>1</v>
      </c>
      <c r="J64" t="b">
        <v>0</v>
      </c>
      <c r="K64" t="b">
        <v>0</v>
      </c>
      <c r="L64" t="b">
        <v>1</v>
      </c>
    </row>
    <row r="65" spans="1:23">
      <c r="A65" s="32"/>
      <c r="B65" s="32" t="s">
        <v>697</v>
      </c>
      <c r="C65" s="32" t="s">
        <v>698</v>
      </c>
      <c r="D65" s="32" t="s">
        <v>699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C66" t="s">
        <v>252</v>
      </c>
      <c r="D66" t="s">
        <v>705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</row>
    <row r="67" spans="1:23">
      <c r="A67" s="32" t="s">
        <v>696</v>
      </c>
      <c r="G67" t="b">
        <v>0</v>
      </c>
      <c r="H67" t="b">
        <v>1</v>
      </c>
      <c r="J67" t="b">
        <v>0</v>
      </c>
      <c r="K67" t="b">
        <v>0</v>
      </c>
      <c r="L67" t="b">
        <v>1</v>
      </c>
    </row>
    <row r="68" spans="1:23">
      <c r="A68" s="32"/>
      <c r="B68" s="32" t="s">
        <v>697</v>
      </c>
      <c r="C68" s="32" t="s">
        <v>698</v>
      </c>
      <c r="D68" s="32" t="s">
        <v>699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C69" t="s">
        <v>252</v>
      </c>
      <c r="D69" t="s">
        <v>706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</row>
    <row r="70" spans="1:23">
      <c r="C70" t="s">
        <v>253</v>
      </c>
      <c r="D70" t="s">
        <v>707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</row>
    <row r="71" spans="1:23">
      <c r="A71" s="32" t="s">
        <v>696</v>
      </c>
      <c r="G71" t="b">
        <v>0</v>
      </c>
      <c r="H71" t="b">
        <v>1</v>
      </c>
      <c r="J71" t="b">
        <v>0</v>
      </c>
      <c r="K71" t="b">
        <v>0</v>
      </c>
      <c r="L71" t="b">
        <v>1</v>
      </c>
    </row>
    <row r="72" spans="1:23">
      <c r="A72" s="32"/>
      <c r="B72" s="32" t="s">
        <v>697</v>
      </c>
      <c r="C72" s="32" t="s">
        <v>698</v>
      </c>
      <c r="D72" s="32" t="s">
        <v>699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C73" t="s">
        <v>249</v>
      </c>
      <c r="D73" t="s">
        <v>708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</row>
    <row r="74" spans="1:23">
      <c r="A74" s="32" t="s">
        <v>696</v>
      </c>
      <c r="G74" t="b">
        <v>0</v>
      </c>
      <c r="H74" t="b">
        <v>1</v>
      </c>
      <c r="J74" t="b">
        <v>0</v>
      </c>
      <c r="K74" t="b">
        <v>0</v>
      </c>
      <c r="L74" t="b">
        <v>1</v>
      </c>
    </row>
    <row r="75" spans="1:23">
      <c r="A75" s="32"/>
      <c r="B75" s="32" t="s">
        <v>697</v>
      </c>
      <c r="C75" s="32" t="s">
        <v>698</v>
      </c>
      <c r="D75" s="32" t="s">
        <v>699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C76" t="s">
        <v>254</v>
      </c>
      <c r="D76" t="s">
        <v>700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</row>
    <row r="77" spans="1:23">
      <c r="A77" s="32" t="s">
        <v>696</v>
      </c>
      <c r="G77" t="b">
        <v>0</v>
      </c>
      <c r="H77" t="b">
        <v>1</v>
      </c>
      <c r="J77" t="b">
        <v>0</v>
      </c>
      <c r="K77" t="b">
        <v>0</v>
      </c>
      <c r="L77" t="b">
        <v>1</v>
      </c>
    </row>
    <row r="78" spans="1:23">
      <c r="A78" s="32"/>
      <c r="B78" s="32" t="s">
        <v>697</v>
      </c>
      <c r="C78" s="32" t="s">
        <v>698</v>
      </c>
      <c r="D78" s="32" t="s">
        <v>699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C79" t="s">
        <v>250</v>
      </c>
      <c r="D79" t="s">
        <v>704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</row>
    <row r="80" spans="1:23">
      <c r="A80" s="32" t="s">
        <v>696</v>
      </c>
      <c r="G80" t="b">
        <v>0</v>
      </c>
      <c r="H80" t="b">
        <v>1</v>
      </c>
      <c r="J80" t="b">
        <v>0</v>
      </c>
      <c r="K80" t="b">
        <v>0</v>
      </c>
      <c r="L80" t="b">
        <v>1</v>
      </c>
    </row>
    <row r="81" spans="1:23">
      <c r="A81" s="32"/>
      <c r="B81" s="32" t="s">
        <v>697</v>
      </c>
      <c r="C81" s="32" t="s">
        <v>698</v>
      </c>
      <c r="D81" s="32" t="s">
        <v>699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C82" t="s">
        <v>253</v>
      </c>
      <c r="D82" t="s">
        <v>707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</row>
    <row r="83" spans="1:23">
      <c r="A83" s="32" t="s">
        <v>696</v>
      </c>
      <c r="G83" t="b">
        <v>0</v>
      </c>
      <c r="H83" t="b">
        <v>0</v>
      </c>
      <c r="J83" t="b">
        <v>0</v>
      </c>
      <c r="K83" t="b">
        <v>0</v>
      </c>
      <c r="L83" t="b">
        <v>1</v>
      </c>
    </row>
    <row r="84" spans="1:23">
      <c r="A84" s="32"/>
      <c r="B84" s="32" t="s">
        <v>697</v>
      </c>
      <c r="C84" s="32" t="s">
        <v>698</v>
      </c>
      <c r="D84" s="32" t="s">
        <v>699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C85" t="s">
        <v>255</v>
      </c>
      <c r="D85" t="s">
        <v>709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0</v>
      </c>
      <c r="W85" t="b">
        <v>0</v>
      </c>
    </row>
    <row r="86" spans="1:23">
      <c r="C86" t="s">
        <v>256</v>
      </c>
      <c r="D86" t="s">
        <v>710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0</v>
      </c>
      <c r="W86" t="b">
        <v>0</v>
      </c>
    </row>
    <row r="87" spans="1:23">
      <c r="A87" s="32" t="s">
        <v>696</v>
      </c>
      <c r="G87" t="b">
        <v>0</v>
      </c>
      <c r="H87" t="b">
        <v>0</v>
      </c>
      <c r="J87" t="b">
        <v>0</v>
      </c>
      <c r="K87" t="b">
        <v>0</v>
      </c>
      <c r="L87" t="b">
        <v>1</v>
      </c>
    </row>
    <row r="88" spans="1:23">
      <c r="A88" s="32"/>
      <c r="B88" s="32" t="s">
        <v>697</v>
      </c>
      <c r="C88" s="32" t="s">
        <v>698</v>
      </c>
      <c r="D88" s="32" t="s">
        <v>699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C89" t="s">
        <v>271</v>
      </c>
      <c r="D89" t="s">
        <v>711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</row>
    <row r="90" spans="1:23">
      <c r="C90" t="s">
        <v>272</v>
      </c>
      <c r="D90" t="s">
        <v>712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</row>
    <row r="91" spans="1:23">
      <c r="A91" s="32" t="s">
        <v>696</v>
      </c>
      <c r="G91" t="b">
        <v>0</v>
      </c>
      <c r="H91" t="b">
        <v>0</v>
      </c>
      <c r="J91" t="b">
        <v>0</v>
      </c>
      <c r="K91" t="b">
        <v>0</v>
      </c>
      <c r="L91" t="b">
        <v>1</v>
      </c>
    </row>
    <row r="92" spans="1:23">
      <c r="A92" s="32"/>
      <c r="B92" s="32" t="s">
        <v>697</v>
      </c>
      <c r="C92" s="32" t="s">
        <v>698</v>
      </c>
      <c r="D92" s="32" t="s">
        <v>699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C93" t="s">
        <v>257</v>
      </c>
      <c r="D93" t="s">
        <v>713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</row>
    <row r="94" spans="1:23">
      <c r="C94" t="s">
        <v>258</v>
      </c>
      <c r="D94" t="s">
        <v>714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</row>
    <row r="95" spans="1:23">
      <c r="A95" s="32" t="s">
        <v>696</v>
      </c>
      <c r="G95" t="b">
        <v>0</v>
      </c>
      <c r="H95" t="b">
        <v>0</v>
      </c>
      <c r="J95" t="b">
        <v>0</v>
      </c>
      <c r="K95" t="b">
        <v>0</v>
      </c>
      <c r="L95" t="b">
        <v>1</v>
      </c>
    </row>
    <row r="96" spans="1:23">
      <c r="A96" s="32"/>
      <c r="B96" s="32" t="s">
        <v>697</v>
      </c>
      <c r="C96" s="32" t="s">
        <v>698</v>
      </c>
      <c r="D96" s="32" t="s">
        <v>699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C97" t="s">
        <v>259</v>
      </c>
      <c r="D97" t="s">
        <v>715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</row>
    <row r="98" spans="1:23">
      <c r="A98" s="32" t="s">
        <v>696</v>
      </c>
      <c r="G98" t="b">
        <v>0</v>
      </c>
      <c r="H98" t="b">
        <v>0</v>
      </c>
      <c r="J98" t="b">
        <v>0</v>
      </c>
      <c r="K98" t="b">
        <v>0</v>
      </c>
      <c r="L98" t="b">
        <v>1</v>
      </c>
    </row>
    <row r="99" spans="1:23">
      <c r="A99" s="32"/>
      <c r="B99" s="32" t="s">
        <v>697</v>
      </c>
      <c r="C99" s="32" t="s">
        <v>698</v>
      </c>
      <c r="D99" s="32" t="s">
        <v>699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C100" t="s">
        <v>260</v>
      </c>
      <c r="D100" t="s">
        <v>716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</row>
    <row r="101" spans="1:23">
      <c r="A101" s="32" t="s">
        <v>696</v>
      </c>
      <c r="G101" t="b">
        <v>0</v>
      </c>
      <c r="H101" t="b">
        <v>0</v>
      </c>
      <c r="J101" t="b">
        <v>0</v>
      </c>
      <c r="K101" t="b">
        <v>0</v>
      </c>
      <c r="L101" t="b">
        <v>1</v>
      </c>
    </row>
    <row r="102" spans="1:23">
      <c r="A102" s="32"/>
      <c r="B102" s="32" t="s">
        <v>697</v>
      </c>
      <c r="C102" s="32" t="s">
        <v>698</v>
      </c>
      <c r="D102" s="32" t="s">
        <v>699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C103" t="s">
        <v>265</v>
      </c>
      <c r="D103" t="s">
        <v>717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</row>
    <row r="104" spans="1:23">
      <c r="A104" s="32" t="s">
        <v>696</v>
      </c>
      <c r="G104" t="b">
        <v>0</v>
      </c>
      <c r="H104" t="b">
        <v>0</v>
      </c>
      <c r="J104" t="b">
        <v>0</v>
      </c>
      <c r="K104" t="b">
        <v>0</v>
      </c>
      <c r="L104" t="b">
        <v>1</v>
      </c>
    </row>
    <row r="105" spans="1:23">
      <c r="A105" s="32"/>
      <c r="B105" s="32" t="s">
        <v>697</v>
      </c>
      <c r="C105" s="32" t="s">
        <v>698</v>
      </c>
      <c r="D105" s="32" t="s">
        <v>699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C106" t="s">
        <v>266</v>
      </c>
      <c r="D106" t="s">
        <v>718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 t="b">
        <v>0</v>
      </c>
      <c r="W106" t="b">
        <v>0</v>
      </c>
    </row>
    <row r="107" spans="1:23">
      <c r="A107" s="32" t="s">
        <v>696</v>
      </c>
      <c r="G107" t="b">
        <v>0</v>
      </c>
      <c r="H107" t="b">
        <v>0</v>
      </c>
      <c r="J107" t="b">
        <v>0</v>
      </c>
      <c r="K107" t="b">
        <v>0</v>
      </c>
      <c r="L107" t="b">
        <v>1</v>
      </c>
    </row>
    <row r="108" spans="1:23">
      <c r="A108" s="32"/>
      <c r="B108" s="32" t="s">
        <v>697</v>
      </c>
      <c r="C108" s="32" t="s">
        <v>698</v>
      </c>
      <c r="D108" s="32" t="s">
        <v>699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C109" t="s">
        <v>267</v>
      </c>
      <c r="D109" t="s">
        <v>719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</row>
    <row r="110" spans="1:23">
      <c r="A110" s="32" t="s">
        <v>696</v>
      </c>
      <c r="G110" t="b">
        <v>0</v>
      </c>
      <c r="H110" t="b">
        <v>0</v>
      </c>
      <c r="J110" t="b">
        <v>0</v>
      </c>
      <c r="K110" t="b">
        <v>0</v>
      </c>
      <c r="L110" t="b">
        <v>1</v>
      </c>
    </row>
    <row r="111" spans="1:23">
      <c r="A111" s="32"/>
      <c r="B111" s="32" t="s">
        <v>697</v>
      </c>
      <c r="C111" s="32" t="s">
        <v>698</v>
      </c>
      <c r="D111" s="32" t="s">
        <v>699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C112" t="s">
        <v>268</v>
      </c>
      <c r="D112" t="s">
        <v>720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0</v>
      </c>
      <c r="W112" t="b">
        <v>0</v>
      </c>
    </row>
    <row r="113" spans="1:23">
      <c r="A113" s="32" t="s">
        <v>696</v>
      </c>
      <c r="G113" t="b">
        <v>0</v>
      </c>
      <c r="H113" t="b">
        <v>0</v>
      </c>
      <c r="J113" t="b">
        <v>0</v>
      </c>
      <c r="K113" t="b">
        <v>0</v>
      </c>
      <c r="L113" t="b">
        <v>1</v>
      </c>
    </row>
    <row r="114" spans="1:23">
      <c r="A114" s="32"/>
      <c r="B114" s="32" t="s">
        <v>697</v>
      </c>
      <c r="C114" s="32" t="s">
        <v>698</v>
      </c>
      <c r="D114" s="32" t="s">
        <v>699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C115" t="s">
        <v>269</v>
      </c>
      <c r="D115" t="s">
        <v>721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</row>
    <row r="116" spans="1:23">
      <c r="A116" s="32" t="s">
        <v>696</v>
      </c>
      <c r="G116" t="b">
        <v>0</v>
      </c>
      <c r="H116" t="b">
        <v>0</v>
      </c>
      <c r="J116" t="b">
        <v>0</v>
      </c>
      <c r="K116" t="b">
        <v>0</v>
      </c>
      <c r="L116" t="b">
        <v>1</v>
      </c>
    </row>
    <row r="117" spans="1:23">
      <c r="A117" s="32"/>
      <c r="B117" s="32" t="s">
        <v>697</v>
      </c>
      <c r="C117" s="32" t="s">
        <v>698</v>
      </c>
      <c r="D117" s="32" t="s">
        <v>699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C118" t="s">
        <v>270</v>
      </c>
      <c r="D118" t="s">
        <v>722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b">
        <v>0</v>
      </c>
      <c r="W118" t="b">
        <v>0</v>
      </c>
    </row>
    <row r="119" spans="1:23">
      <c r="A119" s="32" t="s">
        <v>696</v>
      </c>
      <c r="G119" t="b">
        <v>0</v>
      </c>
      <c r="H119" t="b">
        <v>0</v>
      </c>
      <c r="J119" t="b">
        <v>0</v>
      </c>
      <c r="K119" t="b">
        <v>0</v>
      </c>
      <c r="L119" t="b">
        <v>1</v>
      </c>
    </row>
    <row r="120" spans="1:23">
      <c r="A120" s="32"/>
      <c r="B120" s="32" t="s">
        <v>697</v>
      </c>
      <c r="C120" s="32" t="s">
        <v>698</v>
      </c>
      <c r="D120" s="32" t="s">
        <v>699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C121" t="s">
        <v>273</v>
      </c>
      <c r="D121" t="s">
        <v>723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</row>
    <row r="122" spans="1:23">
      <c r="C122" t="s">
        <v>274</v>
      </c>
      <c r="D122" t="s">
        <v>724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0</v>
      </c>
      <c r="W122" t="b">
        <v>0</v>
      </c>
    </row>
    <row r="123" spans="1:23">
      <c r="A123" s="32" t="s">
        <v>696</v>
      </c>
      <c r="G123" t="b">
        <v>0</v>
      </c>
      <c r="H123" t="b">
        <v>0</v>
      </c>
      <c r="J123" t="b">
        <v>0</v>
      </c>
      <c r="K123" t="b">
        <v>0</v>
      </c>
      <c r="L123" t="b">
        <v>1</v>
      </c>
    </row>
    <row r="124" spans="1:23">
      <c r="A124" s="32"/>
      <c r="B124" s="32" t="s">
        <v>697</v>
      </c>
      <c r="C124" s="32" t="s">
        <v>698</v>
      </c>
      <c r="D124" s="32" t="s">
        <v>699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C125" t="s">
        <v>261</v>
      </c>
      <c r="D125" t="s">
        <v>725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</row>
    <row r="126" spans="1:23">
      <c r="A126" s="32" t="s">
        <v>696</v>
      </c>
      <c r="G126" t="b">
        <v>0</v>
      </c>
      <c r="H126" t="b">
        <v>0</v>
      </c>
      <c r="J126" t="b">
        <v>0</v>
      </c>
      <c r="K126" t="b">
        <v>0</v>
      </c>
      <c r="L126" t="b">
        <v>1</v>
      </c>
    </row>
    <row r="127" spans="1:23">
      <c r="A127" s="32"/>
      <c r="B127" s="32" t="s">
        <v>697</v>
      </c>
      <c r="C127" s="32" t="s">
        <v>698</v>
      </c>
      <c r="D127" s="32" t="s">
        <v>699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C128" t="s">
        <v>262</v>
      </c>
      <c r="D128" t="s">
        <v>726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  <c r="V128" t="b">
        <v>0</v>
      </c>
      <c r="W128" t="b">
        <v>0</v>
      </c>
    </row>
    <row r="129" spans="1:23">
      <c r="A129" s="32" t="s">
        <v>696</v>
      </c>
      <c r="G129" t="b">
        <v>0</v>
      </c>
      <c r="H129" t="b">
        <v>0</v>
      </c>
      <c r="J129" t="b">
        <v>0</v>
      </c>
      <c r="K129" t="b">
        <v>0</v>
      </c>
      <c r="L129" t="b">
        <v>1</v>
      </c>
    </row>
    <row r="130" spans="1:23">
      <c r="A130" s="32"/>
      <c r="B130" s="32" t="s">
        <v>697</v>
      </c>
      <c r="C130" s="32" t="s">
        <v>698</v>
      </c>
      <c r="D130" s="32" t="s">
        <v>699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C131" t="s">
        <v>263</v>
      </c>
      <c r="D131" t="s">
        <v>727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0</v>
      </c>
      <c r="W131" t="b">
        <v>0</v>
      </c>
    </row>
    <row r="132" spans="1:23">
      <c r="A132" s="32" t="s">
        <v>696</v>
      </c>
      <c r="G132" t="b">
        <v>0</v>
      </c>
      <c r="H132" t="b">
        <v>0</v>
      </c>
      <c r="J132" t="b">
        <v>0</v>
      </c>
      <c r="K132" t="b">
        <v>0</v>
      </c>
      <c r="L132" t="b">
        <v>1</v>
      </c>
    </row>
    <row r="133" spans="1:23">
      <c r="A133" s="32"/>
      <c r="B133" s="32" t="s">
        <v>697</v>
      </c>
      <c r="C133" s="32" t="s">
        <v>698</v>
      </c>
      <c r="D133" s="32" t="s">
        <v>699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C134" t="s">
        <v>264</v>
      </c>
      <c r="D134" t="s">
        <v>728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 t="b">
        <v>0</v>
      </c>
      <c r="W134" t="b">
        <v>0</v>
      </c>
    </row>
    <row r="135" spans="1:23">
      <c r="A135" s="32" t="s">
        <v>696</v>
      </c>
      <c r="G135" t="b">
        <v>0</v>
      </c>
      <c r="H135" t="b">
        <v>0</v>
      </c>
      <c r="J135" t="b">
        <v>0</v>
      </c>
      <c r="K135" t="b">
        <v>0</v>
      </c>
      <c r="L135" t="b">
        <v>1</v>
      </c>
    </row>
    <row r="136" spans="1:23">
      <c r="A136" s="32"/>
      <c r="B136" s="32" t="s">
        <v>697</v>
      </c>
      <c r="C136" s="32" t="s">
        <v>698</v>
      </c>
      <c r="D136" s="32" t="s">
        <v>699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C137" t="s">
        <v>275</v>
      </c>
      <c r="D137" t="s">
        <v>729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0</v>
      </c>
    </row>
    <row r="138" spans="1:23">
      <c r="C138" t="s">
        <v>276</v>
      </c>
      <c r="D138" t="s">
        <v>730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</row>
    <row r="139" spans="1:23">
      <c r="A139" s="32" t="s">
        <v>696</v>
      </c>
      <c r="G139" t="b">
        <v>0</v>
      </c>
      <c r="H139" t="b">
        <v>0</v>
      </c>
      <c r="J139" t="b">
        <v>0</v>
      </c>
      <c r="K139" t="b">
        <v>0</v>
      </c>
      <c r="L139" t="b">
        <v>1</v>
      </c>
    </row>
    <row r="140" spans="1:23">
      <c r="A140" s="32"/>
      <c r="B140" s="32" t="s">
        <v>697</v>
      </c>
      <c r="C140" s="32" t="s">
        <v>698</v>
      </c>
      <c r="D140" s="32" t="s">
        <v>699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C141" t="s">
        <v>277</v>
      </c>
      <c r="D141" t="s">
        <v>731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</row>
    <row r="142" spans="1:23">
      <c r="C142" t="s">
        <v>278</v>
      </c>
      <c r="D142" t="s">
        <v>732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</row>
    <row r="143" spans="1:23">
      <c r="A143" s="32" t="s">
        <v>696</v>
      </c>
      <c r="G143" t="b">
        <v>0</v>
      </c>
      <c r="H143" t="b">
        <v>0</v>
      </c>
      <c r="J143" t="b">
        <v>0</v>
      </c>
      <c r="K143" t="b">
        <v>0</v>
      </c>
      <c r="L143" t="b">
        <v>1</v>
      </c>
    </row>
    <row r="144" spans="1:23">
      <c r="A144" s="32"/>
      <c r="B144" s="32" t="s">
        <v>697</v>
      </c>
      <c r="C144" s="32" t="s">
        <v>698</v>
      </c>
      <c r="D144" s="32" t="s">
        <v>699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C145" t="s">
        <v>279</v>
      </c>
      <c r="D145" t="s">
        <v>733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</row>
    <row r="146" spans="1:23">
      <c r="C146" t="s">
        <v>280</v>
      </c>
      <c r="D146" t="s">
        <v>734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 t="b">
        <v>0</v>
      </c>
      <c r="W146" t="b">
        <v>0</v>
      </c>
    </row>
    <row r="147" spans="1:23">
      <c r="A147" s="32" t="s">
        <v>696</v>
      </c>
      <c r="G147" t="b">
        <v>0</v>
      </c>
      <c r="H147" t="b">
        <v>0</v>
      </c>
      <c r="J147" t="b">
        <v>0</v>
      </c>
      <c r="K147" t="b">
        <v>0</v>
      </c>
      <c r="L147" t="b">
        <v>1</v>
      </c>
    </row>
    <row r="148" spans="1:23">
      <c r="A148" s="32"/>
      <c r="B148" s="32" t="s">
        <v>697</v>
      </c>
      <c r="C148" s="32" t="s">
        <v>698</v>
      </c>
      <c r="D148" s="32" t="s">
        <v>699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C149" t="s">
        <v>281</v>
      </c>
      <c r="D149" t="s">
        <v>735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</row>
    <row r="150" spans="1:23">
      <c r="A150" s="32" t="s">
        <v>696</v>
      </c>
      <c r="G150" t="b">
        <v>0</v>
      </c>
      <c r="H150" t="b">
        <v>0</v>
      </c>
      <c r="J150" t="b">
        <v>0</v>
      </c>
      <c r="K150" t="b">
        <v>0</v>
      </c>
      <c r="L150" t="b">
        <v>1</v>
      </c>
    </row>
    <row r="151" spans="1:23">
      <c r="A151" s="32"/>
      <c r="B151" s="32" t="s">
        <v>697</v>
      </c>
      <c r="C151" s="32" t="s">
        <v>698</v>
      </c>
      <c r="D151" s="32" t="s">
        <v>699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C152" t="s">
        <v>282</v>
      </c>
      <c r="D152" t="s">
        <v>736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</row>
    <row r="153" spans="1:23">
      <c r="A153" s="32" t="s">
        <v>696</v>
      </c>
      <c r="G153" t="b">
        <v>0</v>
      </c>
      <c r="H153" t="b">
        <v>0</v>
      </c>
      <c r="J153" t="b">
        <v>0</v>
      </c>
      <c r="K153" t="b">
        <v>0</v>
      </c>
      <c r="L153" t="b">
        <v>1</v>
      </c>
    </row>
    <row r="154" spans="1:23">
      <c r="A154" s="32"/>
      <c r="B154" s="32" t="s">
        <v>697</v>
      </c>
      <c r="C154" s="32" t="s">
        <v>698</v>
      </c>
      <c r="D154" s="32" t="s">
        <v>699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C155" t="s">
        <v>289</v>
      </c>
      <c r="D155" t="s">
        <v>737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</row>
    <row r="156" spans="1:23">
      <c r="A156" s="32" t="s">
        <v>696</v>
      </c>
      <c r="G156" t="b">
        <v>0</v>
      </c>
      <c r="H156" t="b">
        <v>0</v>
      </c>
      <c r="J156" t="b">
        <v>0</v>
      </c>
      <c r="K156" t="b">
        <v>0</v>
      </c>
      <c r="L156" t="b">
        <v>1</v>
      </c>
    </row>
    <row r="157" spans="1:23">
      <c r="A157" s="32"/>
      <c r="B157" s="32" t="s">
        <v>697</v>
      </c>
      <c r="C157" s="32" t="s">
        <v>698</v>
      </c>
      <c r="D157" s="32" t="s">
        <v>699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C158" t="s">
        <v>290</v>
      </c>
      <c r="D158" t="s">
        <v>738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</row>
    <row r="159" spans="1:23">
      <c r="A159" s="32" t="s">
        <v>696</v>
      </c>
      <c r="G159" t="b">
        <v>0</v>
      </c>
      <c r="H159" t="b">
        <v>0</v>
      </c>
      <c r="J159" t="b">
        <v>0</v>
      </c>
      <c r="K159" t="b">
        <v>0</v>
      </c>
      <c r="L159" t="b">
        <v>1</v>
      </c>
    </row>
    <row r="160" spans="1:23">
      <c r="A160" s="32"/>
      <c r="B160" s="32" t="s">
        <v>697</v>
      </c>
      <c r="C160" s="32" t="s">
        <v>698</v>
      </c>
      <c r="D160" s="32" t="s">
        <v>699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C161" t="s">
        <v>291</v>
      </c>
      <c r="D161" t="s">
        <v>739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 t="b">
        <v>0</v>
      </c>
      <c r="W161" t="b">
        <v>0</v>
      </c>
    </row>
    <row r="162" spans="1:23">
      <c r="C162" t="s">
        <v>292</v>
      </c>
      <c r="D162" t="s">
        <v>740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</row>
    <row r="163" spans="1:23">
      <c r="A163" s="32" t="s">
        <v>696</v>
      </c>
      <c r="G163" t="b">
        <v>0</v>
      </c>
      <c r="H163" t="b">
        <v>0</v>
      </c>
      <c r="J163" t="b">
        <v>0</v>
      </c>
      <c r="K163" t="b">
        <v>0</v>
      </c>
      <c r="L163" t="b">
        <v>1</v>
      </c>
    </row>
    <row r="164" spans="1:23">
      <c r="A164" s="32"/>
      <c r="B164" s="32" t="s">
        <v>697</v>
      </c>
      <c r="C164" s="32" t="s">
        <v>698</v>
      </c>
      <c r="D164" s="32" t="s">
        <v>699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C165" t="s">
        <v>293</v>
      </c>
      <c r="D165" t="s">
        <v>741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0</v>
      </c>
      <c r="W165" t="b">
        <v>0</v>
      </c>
    </row>
    <row r="166" spans="1:23">
      <c r="A166" s="32" t="s">
        <v>696</v>
      </c>
      <c r="G166" t="b">
        <v>0</v>
      </c>
      <c r="H166" t="b">
        <v>0</v>
      </c>
      <c r="J166" t="b">
        <v>0</v>
      </c>
      <c r="K166" t="b">
        <v>0</v>
      </c>
      <c r="L166" t="b">
        <v>1</v>
      </c>
    </row>
    <row r="167" spans="1:23">
      <c r="A167" s="32"/>
      <c r="B167" s="32" t="s">
        <v>697</v>
      </c>
      <c r="C167" s="32" t="s">
        <v>698</v>
      </c>
      <c r="D167" s="32" t="s">
        <v>699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C168" t="s">
        <v>294</v>
      </c>
      <c r="D168" t="s">
        <v>742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</row>
    <row r="169" spans="1:23">
      <c r="A169" s="32" t="s">
        <v>696</v>
      </c>
      <c r="G169" t="b">
        <v>0</v>
      </c>
      <c r="H169" t="b">
        <v>0</v>
      </c>
      <c r="J169" t="b">
        <v>0</v>
      </c>
      <c r="K169" t="b">
        <v>0</v>
      </c>
      <c r="L169" t="b">
        <v>1</v>
      </c>
    </row>
    <row r="170" spans="1:23">
      <c r="A170" s="32"/>
      <c r="B170" s="32" t="s">
        <v>697</v>
      </c>
      <c r="C170" s="32" t="s">
        <v>698</v>
      </c>
      <c r="D170" s="32" t="s">
        <v>699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C171" t="s">
        <v>295</v>
      </c>
      <c r="D171" t="s">
        <v>743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 t="b">
        <v>0</v>
      </c>
      <c r="W171" t="b">
        <v>0</v>
      </c>
    </row>
    <row r="172" spans="1:23">
      <c r="C172" t="s">
        <v>296</v>
      </c>
      <c r="D172" t="s">
        <v>744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 t="b">
        <v>0</v>
      </c>
      <c r="W172" t="b">
        <v>0</v>
      </c>
    </row>
    <row r="173" spans="1:23">
      <c r="A173" s="32" t="s">
        <v>696</v>
      </c>
      <c r="G173" t="b">
        <v>0</v>
      </c>
      <c r="H173" t="b">
        <v>0</v>
      </c>
      <c r="J173" t="b">
        <v>0</v>
      </c>
      <c r="K173" t="b">
        <v>0</v>
      </c>
      <c r="L173" t="b">
        <v>1</v>
      </c>
    </row>
    <row r="174" spans="1:23">
      <c r="A174" s="32"/>
      <c r="B174" s="32" t="s">
        <v>697</v>
      </c>
      <c r="C174" s="32" t="s">
        <v>698</v>
      </c>
      <c r="D174" s="32" t="s">
        <v>699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C175" t="s">
        <v>297</v>
      </c>
      <c r="D175" t="s">
        <v>745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</row>
    <row r="176" spans="1:23">
      <c r="A176" s="32" t="s">
        <v>696</v>
      </c>
      <c r="G176" t="b">
        <v>0</v>
      </c>
      <c r="H176" t="b">
        <v>0</v>
      </c>
      <c r="J176" t="b">
        <v>0</v>
      </c>
      <c r="K176" t="b">
        <v>0</v>
      </c>
      <c r="L176" t="b">
        <v>1</v>
      </c>
    </row>
    <row r="177" spans="1:23">
      <c r="A177" s="32"/>
      <c r="B177" s="32" t="s">
        <v>697</v>
      </c>
      <c r="C177" s="32" t="s">
        <v>698</v>
      </c>
      <c r="D177" s="32" t="s">
        <v>699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C178" t="s">
        <v>298</v>
      </c>
      <c r="D178" t="s">
        <v>746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</row>
    <row r="179" spans="1:23">
      <c r="A179" s="32" t="s">
        <v>696</v>
      </c>
      <c r="G179" t="b">
        <v>0</v>
      </c>
      <c r="H179" t="b">
        <v>0</v>
      </c>
      <c r="J179" t="b">
        <v>0</v>
      </c>
      <c r="K179" t="b">
        <v>0</v>
      </c>
      <c r="L179" t="b">
        <v>1</v>
      </c>
    </row>
    <row r="180" spans="1:23">
      <c r="A180" s="32"/>
      <c r="B180" s="32" t="s">
        <v>697</v>
      </c>
      <c r="C180" s="32" t="s">
        <v>698</v>
      </c>
      <c r="D180" s="32" t="s">
        <v>699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C181" t="s">
        <v>254</v>
      </c>
      <c r="D181" t="s">
        <v>700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 t="b">
        <v>0</v>
      </c>
      <c r="W181" t="b">
        <v>0</v>
      </c>
    </row>
    <row r="182" spans="1:23">
      <c r="C182" t="s">
        <v>249</v>
      </c>
      <c r="D182" t="s">
        <v>701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</row>
    <row r="183" spans="1:23">
      <c r="C183" t="s">
        <v>252</v>
      </c>
      <c r="D183" t="s">
        <v>702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</row>
    <row r="184" spans="1:23">
      <c r="A184" s="32" t="s">
        <v>696</v>
      </c>
      <c r="G184" t="b">
        <v>0</v>
      </c>
      <c r="H184" t="b">
        <v>0</v>
      </c>
      <c r="J184" t="b">
        <v>0</v>
      </c>
      <c r="K184" t="b">
        <v>0</v>
      </c>
      <c r="L184" t="b">
        <v>1</v>
      </c>
    </row>
    <row r="185" spans="1:23">
      <c r="A185" s="32"/>
      <c r="B185" s="32" t="s">
        <v>697</v>
      </c>
      <c r="C185" s="32" t="s">
        <v>698</v>
      </c>
      <c r="D185" s="32" t="s">
        <v>699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C186" t="s">
        <v>250</v>
      </c>
      <c r="D186" t="s">
        <v>747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0</v>
      </c>
      <c r="W186" t="b">
        <v>0</v>
      </c>
    </row>
    <row r="187" spans="1:23">
      <c r="C187" t="s">
        <v>253</v>
      </c>
      <c r="D187" t="s">
        <v>748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0</v>
      </c>
      <c r="W187" t="b">
        <v>0</v>
      </c>
    </row>
    <row r="188" spans="1:23">
      <c r="A188" s="32" t="s">
        <v>696</v>
      </c>
      <c r="G188" t="b">
        <v>0</v>
      </c>
      <c r="H188" t="b">
        <v>0</v>
      </c>
      <c r="J188" t="b">
        <v>0</v>
      </c>
      <c r="K188" t="b">
        <v>0</v>
      </c>
      <c r="L188" t="b">
        <v>1</v>
      </c>
    </row>
    <row r="189" spans="1:23">
      <c r="A189" s="32"/>
      <c r="B189" s="32" t="s">
        <v>697</v>
      </c>
      <c r="C189" s="32" t="s">
        <v>698</v>
      </c>
      <c r="D189" s="32" t="s">
        <v>699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C190" t="s">
        <v>249</v>
      </c>
      <c r="D190" t="s">
        <v>703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</row>
    <row r="191" spans="1:23">
      <c r="C191" t="s">
        <v>250</v>
      </c>
      <c r="D191" t="s">
        <v>704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</row>
    <row r="192" spans="1:23">
      <c r="A192" s="32" t="s">
        <v>696</v>
      </c>
      <c r="G192" t="b">
        <v>0</v>
      </c>
      <c r="H192" t="b">
        <v>0</v>
      </c>
      <c r="J192" t="b">
        <v>0</v>
      </c>
      <c r="K192" t="b">
        <v>0</v>
      </c>
      <c r="L192" t="b">
        <v>1</v>
      </c>
    </row>
    <row r="193" spans="1:23">
      <c r="A193" s="32"/>
      <c r="B193" s="32" t="s">
        <v>697</v>
      </c>
      <c r="C193" s="32" t="s">
        <v>698</v>
      </c>
      <c r="D193" s="32" t="s">
        <v>699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C194" t="s">
        <v>252</v>
      </c>
      <c r="D194" t="s">
        <v>706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</row>
    <row r="195" spans="1:23">
      <c r="C195" t="s">
        <v>253</v>
      </c>
      <c r="D195" t="s">
        <v>707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</row>
    <row r="196" spans="1:23">
      <c r="A196" s="33" t="s">
        <v>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1" topLeftCell="A2" activePane="bottomLeft" state="frozen"/>
      <selection pane="bottomLeft" activeCell="K4" sqref="K4"/>
    </sheetView>
  </sheetViews>
  <sheetFormatPr defaultRowHeight="15"/>
  <cols>
    <col min="1" max="1" width="34.42578125" bestFit="1" customWidth="1"/>
    <col min="2" max="2" width="20.5703125" bestFit="1" customWidth="1"/>
    <col min="3" max="3" width="29.85546875" bestFit="1" customWidth="1"/>
    <col min="4" max="4" width="32" bestFit="1" customWidth="1"/>
    <col min="5" max="5" width="20.5703125" bestFit="1" customWidth="1"/>
    <col min="6" max="6" width="29.42578125" bestFit="1" customWidth="1"/>
    <col min="7" max="7" width="29.42578125" customWidth="1"/>
    <col min="8" max="8" width="321.28515625" bestFit="1" customWidth="1"/>
    <col min="9" max="9" width="16.140625" bestFit="1" customWidth="1"/>
    <col min="10" max="10" width="16.140625" customWidth="1"/>
    <col min="11" max="11" width="24.5703125" bestFit="1" customWidth="1"/>
    <col min="12" max="12" width="39.140625" bestFit="1" customWidth="1"/>
    <col min="13" max="13" width="66" bestFit="1" customWidth="1"/>
    <col min="14" max="14" width="31.5703125" bestFit="1" customWidth="1"/>
    <col min="15" max="15" width="16.85546875" bestFit="1" customWidth="1"/>
    <col min="16" max="16" width="19.42578125" bestFit="1" customWidth="1"/>
    <col min="17" max="17" width="33.42578125" bestFit="1" customWidth="1"/>
    <col min="18" max="18" width="48.42578125" bestFit="1" customWidth="1"/>
    <col min="19" max="19" width="13.7109375" bestFit="1" customWidth="1"/>
    <col min="20" max="20" width="13.140625" bestFit="1" customWidth="1"/>
  </cols>
  <sheetData>
    <row r="1" spans="1:20" ht="30">
      <c r="A1" s="34" t="s">
        <v>347</v>
      </c>
      <c r="B1" s="34" t="s">
        <v>749</v>
      </c>
      <c r="C1" s="34" t="s">
        <v>750</v>
      </c>
      <c r="D1" s="34" t="s">
        <v>751</v>
      </c>
      <c r="E1" s="34" t="s">
        <v>752</v>
      </c>
      <c r="F1" s="34" t="s">
        <v>753</v>
      </c>
      <c r="G1" s="44" t="s">
        <v>955</v>
      </c>
      <c r="H1" s="34" t="s">
        <v>754</v>
      </c>
      <c r="I1" s="34" t="s">
        <v>755</v>
      </c>
      <c r="J1" s="1" t="s">
        <v>961</v>
      </c>
      <c r="K1" s="34" t="s">
        <v>756</v>
      </c>
      <c r="L1" s="34" t="s">
        <v>757</v>
      </c>
      <c r="M1" s="34" t="s">
        <v>758</v>
      </c>
      <c r="N1" s="34" t="s">
        <v>759</v>
      </c>
      <c r="O1" s="34" t="s">
        <v>760</v>
      </c>
      <c r="P1" s="34" t="s">
        <v>761</v>
      </c>
      <c r="Q1" s="34" t="s">
        <v>762</v>
      </c>
      <c r="R1" s="34" t="s">
        <v>763</v>
      </c>
      <c r="S1" s="34" t="s">
        <v>764</v>
      </c>
      <c r="T1" s="34" t="s">
        <v>765</v>
      </c>
    </row>
    <row r="2" spans="1:20">
      <c r="A2" t="str">
        <f>Roles!$A$2</f>
        <v>Cat Mgr Merch Profit</v>
      </c>
      <c r="B2" t="str">
        <f>PlanCycles!$A$3</f>
        <v>Cat Mgr Working Plan</v>
      </c>
      <c r="C2" t="b">
        <v>0</v>
      </c>
      <c r="D2" t="b">
        <v>0</v>
      </c>
      <c r="E2" t="str">
        <f>RuleSet_FSProfit!$A$2</f>
        <v>FSProfit</v>
      </c>
      <c r="F2" t="str">
        <f>RuleSet_FSProfit!$A$2</f>
        <v>FSProfit</v>
      </c>
      <c r="H2" t="str">
        <f>DynamicMembers!$B$2 &amp; " | " &amp; DynamicMembers!$B$3 &amp; " | " &amp; DynamicMembers!$B$4 &amp; " | " &amp; DynamicMembers!$B$5 &amp; " | " &amp; Versions!$A$6 &amp; " | " &amp; Versions!$A$4 &amp; " | " &amp; Versions!$A$8 &amp; " | " &amp; Versions!$A$9 &amp; " | " &amp; Versions!$A$11 &amp; " | " &amp; Versions!$A$12 &amp; " | " &amp; Versions!$A$22 &amp; " | " &amp; Versions!$A$24 &amp; " | " &amp; Versions!$A$26 &amp; " | " &amp; Versions!$A$27 &amp; " | " &amp; Versions!$A$23 &amp; " | " &amp; Versions!$A$40</f>
        <v>@PLAN_VERSION | @PLAN_VERSION.v.LYR | @PLAN_VERSION.v.LYR% | @PLAN_VERSION.%.TOTAL.YEAR | CMSP | MWP | LYR | PYR | CMWP.v.CMSP | CMWP.v.MWP | LYR.v.PYR | LYR.v.PYR.BP | CMWP.v.CMSP% | CMWP.v.MWP% | LYR.v.PYR% | LYR.%.TOTAL.YEAR</v>
      </c>
      <c r="I2" t="b">
        <v>1</v>
      </c>
      <c r="L2" t="str">
        <f>ViewGroups!$A$40</f>
        <v>Cat Mgr Views</v>
      </c>
      <c r="M2" t="str">
        <f>CustomMenus!$A$2 &amp; " | " &amp; CustomMenus!$A$4 &amp; " | " &amp; CustomMenus!$A$10 &amp; " | " &amp; CustomMenus!$A$12</f>
        <v>mnuP_LYR2WP | mnuP_CMWP2S | mnuP_MWP2CM | mnuP_MP2CM</v>
      </c>
      <c r="N2" t="str">
        <f>CustomMenus!$A$28</f>
        <v>mnuP_AGG</v>
      </c>
    </row>
    <row r="3" spans="1:20">
      <c r="A3" t="str">
        <f>Roles!$A$3</f>
        <v>Cat Mgr Merch Profit Fcst</v>
      </c>
      <c r="B3" t="str">
        <f>PlanCycles!$A$2</f>
        <v>Cat Mgr Working Fcst</v>
      </c>
      <c r="C3" t="b">
        <v>0</v>
      </c>
      <c r="D3" t="b">
        <v>0</v>
      </c>
      <c r="E3" t="str">
        <f>RuleSet_FSProfit!$A$2</f>
        <v>FSProfit</v>
      </c>
      <c r="F3" t="str">
        <f>RuleSet_FSProfit!$A$2</f>
        <v>FSProfit</v>
      </c>
      <c r="H3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Versions!$A$45 &amp; " | " &amp; Versions!$A$8 &amp; " | " &amp; Versions!$A$9 &amp; " | " &amp; Versions!$A$50 &amp; " | " &amp; Versions!$A$51 &amp; " | " &amp; Versions!$A$22 &amp; " | " &amp; Versions!$A$65 &amp; " | " &amp; Versions!$A$66 &amp; " | " &amp; Versions!$A$23 &amp; " | " &amp; Versions!$A$40 &amp; " | " &amp; Versions!$A$41 &amp; " | " &amp; Versions!$A$79</f>
        <v>@PLAN_VERSION | @PLAN_VERSION.v.LYR | @PLAN_VERSION.v.LYR% | @PLAN_VERSION.%.TOTAL.YEAR | @PLAN_VERSION.v.MFP | @PLAN_VERSION.v.MFP% | MFP | CMSF | MWF | LYR | PYR | CMWF.v.CMSF | CMWF.v.MWF | LYR.v.PYR | CMWF.v.CMSF% | CMWF.v.MWF% | LYR.v.PYR% | LYR.%.TOTAL.YEAR | MFP.%.TOTAL.YEAR | MWF.%.TOTAL.YEAR</v>
      </c>
      <c r="I3" t="b">
        <v>1</v>
      </c>
      <c r="L3" t="str">
        <f>ViewGroups!$A$2</f>
        <v>Fcst Cat Mgr Views</v>
      </c>
      <c r="M3" t="str">
        <f>CustomMenus!$A$18 &amp; " | " &amp; CustomMenus!$A$24 &amp; " | " &amp; CustomMenus!$A$26</f>
        <v>mnuP_CMWF2S | mnuP_MWF2CM | mnuP_MF2CM</v>
      </c>
      <c r="N3" t="str">
        <f>CustomMenus!$A$28</f>
        <v>mnuP_AGG</v>
      </c>
    </row>
    <row r="4" spans="1:20">
      <c r="A4" t="str">
        <f>Roles!$A$4</f>
        <v>Consolidated Merch Profit</v>
      </c>
      <c r="B4" t="str">
        <f>PlanCycles!$A$6</f>
        <v>Merch Plan</v>
      </c>
      <c r="C4" t="b">
        <v>0</v>
      </c>
      <c r="D4" t="b">
        <v>0</v>
      </c>
      <c r="E4" t="str">
        <f>RuleSet_FSProfit!$A$2</f>
        <v>FSProfit</v>
      </c>
      <c r="F4" t="str">
        <f>RuleSet_FSProfit!$A$2</f>
        <v>FSProfit</v>
      </c>
      <c r="H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Versions!$A$36 &amp; " | " &amp; Versions!$A$23 &amp; " | " &amp; Versions!$A$38 &amp; " | " &amp; Versions!$A$40</f>
        <v>@PLAN_VERSION | @PLAN_VERSION.v.LYR | @PLAN_VERSION.v.LYR% | @PLAN_VERSION.%.TOTAL.YEAR | MWP | LYR | PYR | MP.v.MWP | LYR.v.PYR | MP.v.MWP% | LYR.v.PYR% | MWP.%.TOTAL.YEAR | LYR.%.TOTAL.YEAR</v>
      </c>
      <c r="I4" t="b">
        <v>1</v>
      </c>
      <c r="L4" t="str">
        <f>ViewGroups!$A$54</f>
        <v>Merch Profit Views</v>
      </c>
    </row>
    <row r="5" spans="1:20">
      <c r="A5" t="str">
        <f>Roles!$A$4</f>
        <v>Consolidated Merch Profit</v>
      </c>
      <c r="B5" t="str">
        <f>PlanCycles!$A$8</f>
        <v>Merch Working Plan</v>
      </c>
      <c r="C5" t="b">
        <v>0</v>
      </c>
      <c r="D5" t="b">
        <v>0</v>
      </c>
      <c r="E5" t="str">
        <f>RuleSet_FSProfit!$A$2</f>
        <v>FSProfit</v>
      </c>
      <c r="F5" t="str">
        <f>RuleSet_FSProfit!$A$2</f>
        <v>FSProfit</v>
      </c>
      <c r="H5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Versions!$A$39 &amp; " | " &amp; Versions!$A$40</f>
        <v>@PLAN_VERSION | @PLAN_VERSION.v.LYR | @PLAN_VERSION.v.LYR% | CMSP | MP | LYR | PYR | MWP.v.CMSP | MWP.v.MP | LYR.v.PYR | MWP.v.CMSP% | MWP.v.MP% | LYR.v.PYR% | MP.%.TOTAL.YEAR | LYR.%.TOTAL.YEAR</v>
      </c>
      <c r="I5" t="b">
        <v>1</v>
      </c>
      <c r="L5" t="str">
        <f>ViewGroups!$A$54</f>
        <v>Merch Profit Views</v>
      </c>
    </row>
    <row r="6" spans="1:20">
      <c r="A6" t="str">
        <f>Roles!$A$6</f>
        <v>Consolidated Merch Profit by CM</v>
      </c>
      <c r="B6" t="str">
        <f>PlanCycles!$A$6</f>
        <v>Merch Plan</v>
      </c>
      <c r="C6" t="b">
        <v>0</v>
      </c>
      <c r="D6" t="b">
        <v>0</v>
      </c>
      <c r="E6" t="str">
        <f>RuleSet_FSProfit!$A$2</f>
        <v>FSProfit</v>
      </c>
      <c r="F6" t="str">
        <f>RuleSet_FSProfit!$A$2</f>
        <v>FSProfit</v>
      </c>
      <c r="H6" t="str">
        <f>DynamicMembers!$B$2 &amp; " | " &amp; DynamicMembers!$B$3 &amp; " | " &amp; DynamicMembers!$B$4 &amp; " | " &amp; Versions!$A$4 &amp; " | " &amp; Versions!$A$8 &amp; " | " &amp; Versions!$A$9 &amp; " | " &amp; Versions!$A$21 &amp; " | " &amp; Versions!$A$22 &amp; " | " &amp; Versions!$A$36 &amp; " | " &amp; Versions!$A$23 &amp; " | " &amp; Versions!$A$39 &amp; " | " &amp; Versions!$A$40</f>
        <v>@PLAN_VERSION | @PLAN_VERSION.v.LYR | @PLAN_VERSION.v.LYR% | MWP | LYR | PYR | MP.v.MWP | LYR.v.PYR | MP.v.MWP% | LYR.v.PYR% | MP.%.TOTAL.YEAR | LYR.%.TOTAL.YEAR</v>
      </c>
      <c r="I6" t="b">
        <v>1</v>
      </c>
      <c r="L6" t="str">
        <f>ViewGroups!$A$54</f>
        <v>Merch Profit Views</v>
      </c>
    </row>
    <row r="7" spans="1:20">
      <c r="A7" t="str">
        <f>Roles!$A$6</f>
        <v>Consolidated Merch Profit by CM</v>
      </c>
      <c r="B7" t="str">
        <f>PlanCycles!$A$8</f>
        <v>Merch Working Plan</v>
      </c>
      <c r="C7" t="b">
        <v>0</v>
      </c>
      <c r="D7" t="b">
        <v>0</v>
      </c>
      <c r="E7" t="str">
        <f>RuleSet_FSProfit!$A$2</f>
        <v>FSProfit</v>
      </c>
      <c r="F7" t="str">
        <f>RuleSet_FSProfit!$A$2</f>
        <v>FSProfit</v>
      </c>
      <c r="H7" t="str">
        <f>DynamicMembers!$B$2 &amp; " | " &amp; DynamicMembers!$B$3 &amp; " | " &amp; DynamicMembers!$B$4 &amp; " | " &amp; Versions!$A$6 &amp; " | " &amp; Versions!$A$5 &amp; " | " &amp; Versions!$A$8 &amp; " | " &amp; Versions!$A$9 &amp; " | " &amp; Versions!$A$16 &amp; " | " &amp; Versions!$A$17 &amp; " | " &amp; Versions!$A$22 &amp; " | " &amp; Versions!$A$31 &amp; " | " &amp; Versions!$A$32 &amp; " | " &amp; Versions!$A$23 &amp; " | " &amp; Versions!$A$40</f>
        <v>@PLAN_VERSION | @PLAN_VERSION.v.LYR | @PLAN_VERSION.v.LYR% | CMSP | MP | LYR | PYR | MWP.v.CMSP | MWP.v.MP | LYR.v.PYR | MWP.v.CMSP% | MWP.v.MP% | LYR.v.PYR% | LYR.%.TOTAL.YEAR</v>
      </c>
      <c r="I7" t="b">
        <v>1</v>
      </c>
      <c r="L7" t="str">
        <f>ViewGroups!$A$54</f>
        <v>Merch Profit Views</v>
      </c>
    </row>
    <row r="8" spans="1:20">
      <c r="A8" t="str">
        <f>Roles!$A$8</f>
        <v>LYR Update</v>
      </c>
      <c r="B8" t="str">
        <f>PlanCycles!$A$4</f>
        <v>LYR</v>
      </c>
      <c r="C8" t="b">
        <v>0</v>
      </c>
      <c r="D8" t="b">
        <v>0</v>
      </c>
      <c r="E8" t="str">
        <f>RuleSet_FSProfit!$A$2</f>
        <v>FSProfit</v>
      </c>
      <c r="F8" t="str">
        <f>RuleSet_FSProfit!$A$2</f>
        <v>FSProfit</v>
      </c>
      <c r="H8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8" t="b">
        <v>1</v>
      </c>
      <c r="L8" t="str">
        <f>ViewGroups!$A$90</f>
        <v>LYR Update Views</v>
      </c>
      <c r="M8" t="str">
        <f>CustomMenus!$A$14 &amp; " | " &amp; CustomMenus!$A$16</f>
        <v>mnuP_LYR2P | mnuP_LYR2PE</v>
      </c>
      <c r="N8" t="str">
        <f>CustomMenus!$A$28</f>
        <v>mnuP_AGG</v>
      </c>
    </row>
    <row r="9" spans="1:20">
      <c r="A9" t="str">
        <f>Roles!$A$9</f>
        <v>LYR Update by CM</v>
      </c>
      <c r="B9" t="str">
        <f>PlanCycles!$A$4</f>
        <v>LYR</v>
      </c>
      <c r="C9" t="b">
        <v>0</v>
      </c>
      <c r="D9" t="b">
        <v>0</v>
      </c>
      <c r="E9" t="str">
        <f>RuleSet_FSProfit!$A$2</f>
        <v>FSProfit</v>
      </c>
      <c r="F9" t="str">
        <f>RuleSet_FSProfit!$A$2</f>
        <v>FSProfit</v>
      </c>
      <c r="H9" t="str">
        <f>DynamicMembers!$B$2 &amp; " | " &amp; Versions!$A$9 &amp; " | " &amp; Versions!$A$22 &amp; " | " &amp; Versions!$A$23 &amp; " | " &amp; Versions!$A$40</f>
        <v>@PLAN_VERSION | PYR | LYR.v.PYR | LYR.v.PYR% | LYR.%.TOTAL.YEAR</v>
      </c>
      <c r="I9" t="b">
        <v>1</v>
      </c>
      <c r="L9" t="str">
        <f>ViewGroups!$A$90</f>
        <v>LYR Update Views</v>
      </c>
      <c r="M9" t="str">
        <f>CustomMenus!$A$14 &amp; " | " &amp; CustomMenus!$A$16</f>
        <v>mnuP_LYR2P | mnuP_LYR2PE</v>
      </c>
      <c r="N9" t="str">
        <f>CustomMenus!$A$28</f>
        <v>mnuP_AGG</v>
      </c>
    </row>
    <row r="10" spans="1:20">
      <c r="A10" t="str">
        <f>Roles!$A$10</f>
        <v>Merch Profit - COM Stores</v>
      </c>
      <c r="B10" t="str">
        <f>PlanCycles!$A$6</f>
        <v>Merch Plan</v>
      </c>
      <c r="C10" t="b">
        <v>0</v>
      </c>
      <c r="D10" t="b">
        <v>0</v>
      </c>
      <c r="E10" t="str">
        <f>RuleSet_FSProfit!$A$2</f>
        <v>FSProfit</v>
      </c>
      <c r="F10" t="str">
        <f>RuleSet_FSProfit!$A$2</f>
        <v>FSProfit</v>
      </c>
      <c r="H10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0" t="b">
        <v>1</v>
      </c>
      <c r="L10" t="str">
        <f>ViewGroups!$A$54</f>
        <v>Merch Profit Views</v>
      </c>
      <c r="M10" t="str">
        <f>CustomMenus!$A$2 &amp; " | " &amp; CustomMenus!$A$8 &amp; " | " &amp; CustomMenus!$A$12</f>
        <v>mnuP_LYR2WP | mnuP_MWP2MP | mnuP_MP2CM</v>
      </c>
      <c r="N10" t="str">
        <f>CustomMenus!$A$28</f>
        <v>mnuP_AGG</v>
      </c>
    </row>
    <row r="11" spans="1:20">
      <c r="A11" t="str">
        <f>Roles!$A$10</f>
        <v>Merch Profit - COM Stores</v>
      </c>
      <c r="B11" t="str">
        <f>PlanCycles!$A$8</f>
        <v>Merch Working Plan</v>
      </c>
      <c r="C11" t="b">
        <v>0</v>
      </c>
      <c r="D11" t="b">
        <v>0</v>
      </c>
      <c r="E11" t="str">
        <f>RuleSet_FSProfit!$A$2</f>
        <v>FSProfit</v>
      </c>
      <c r="F11" t="str">
        <f>RuleSet_FSProfit!$A$2</f>
        <v>FSProfit</v>
      </c>
      <c r="H11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1" t="b">
        <v>1</v>
      </c>
      <c r="L11" t="str">
        <f>ViewGroups!$A$54</f>
        <v>Merch Profit Views</v>
      </c>
      <c r="M11" t="str">
        <f>CustomMenus!$A$2 &amp; " | " &amp; CustomMenus!$A$6 &amp; " | " &amp; CustomMenus!$A$8 &amp; " | " &amp; CustomMenus!$A$10</f>
        <v>mnuP_LYR2WP | mnuP_CSP2MW | mnuP_MWP2MP | mnuP_MWP2CM</v>
      </c>
      <c r="N11" t="str">
        <f>CustomMenus!$A$28</f>
        <v>mnuP_AGG</v>
      </c>
    </row>
    <row r="12" spans="1:20">
      <c r="A12" t="str">
        <f>Roles!$A$12</f>
        <v>Merch Profit - Not COM Stores</v>
      </c>
      <c r="B12" t="str">
        <f>PlanCycles!$A$6</f>
        <v>Merch Plan</v>
      </c>
      <c r="C12" t="b">
        <v>0</v>
      </c>
      <c r="D12" t="b">
        <v>0</v>
      </c>
      <c r="E12" t="str">
        <f>RuleSet_FSProfit!$A$2</f>
        <v>FSProfit</v>
      </c>
      <c r="F12" t="str">
        <f>RuleSet_FSProfit!$A$2</f>
        <v>FSProfit</v>
      </c>
      <c r="H12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2" t="b">
        <v>1</v>
      </c>
      <c r="L12" t="str">
        <f>ViewGroups!$A$108</f>
        <v>Not-Comp Views</v>
      </c>
      <c r="M12" t="str">
        <f>CustomMenus!$A$8</f>
        <v>mnuP_MWP2MP</v>
      </c>
      <c r="N12" t="str">
        <f>CustomMenus!$A$28</f>
        <v>mnuP_AGG</v>
      </c>
    </row>
    <row r="13" spans="1:20">
      <c r="A13" t="str">
        <f>Roles!$A$12</f>
        <v>Merch Profit - Not COM Stores</v>
      </c>
      <c r="B13" t="str">
        <f>PlanCycles!$A$8</f>
        <v>Merch Working Plan</v>
      </c>
      <c r="C13" t="b">
        <v>0</v>
      </c>
      <c r="D13" t="b">
        <v>0</v>
      </c>
      <c r="E13" t="str">
        <f>RuleSet_FSProfit!$A$2</f>
        <v>FSProfit</v>
      </c>
      <c r="F13" t="str">
        <f>RuleSet_FSProfit!$A$2</f>
        <v>FSProfit</v>
      </c>
      <c r="H13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3" t="b">
        <v>1</v>
      </c>
      <c r="L13" t="str">
        <f>ViewGroups!$A$108</f>
        <v>Not-Comp Views</v>
      </c>
      <c r="M13" t="str">
        <f>CustomMenus!$A$8</f>
        <v>mnuP_MWP2MP</v>
      </c>
      <c r="N13" t="str">
        <f>CustomMenus!$A$28</f>
        <v>mnuP_AGG</v>
      </c>
    </row>
    <row r="14" spans="1:20">
      <c r="A14" t="str">
        <f>Roles!$A$14</f>
        <v>Merch Profit by CM - COM Stores</v>
      </c>
      <c r="B14" t="str">
        <f>PlanCycles!$A$6</f>
        <v>Merch Plan</v>
      </c>
      <c r="C14" t="b">
        <v>0</v>
      </c>
      <c r="D14" t="b">
        <v>0</v>
      </c>
      <c r="E14" t="str">
        <f>RuleSet_FSProfit!$A$2</f>
        <v>FSProfit</v>
      </c>
      <c r="F14" t="str">
        <f>RuleSet_FSProfit!$A$2</f>
        <v>FSProfit</v>
      </c>
      <c r="H14" t="str">
        <f>DynamicMembers!$B$2 &amp; " | " &amp; DynamicMembers!$B$3 &amp; " | " &amp; DynamicMembers!$B$4 &amp; " | " &amp; DynamicMembers!$B$5 &amp; " | " &amp; Versions!$A$4 &amp; " | " &amp; Versions!$A$8 &amp; " | " &amp; Versions!$A$9 &amp; " | " &amp; Versions!$A$21 &amp; " | " &amp; Versions!$A$22 &amp; " | " &amp; Versions!$A$24 &amp; " | " &amp; Versions!$A$36 &amp; " | " &amp; Versions!$A$23 &amp; " | " &amp; Versions!$A$38 &amp; " | " &amp; Versions!$A$40</f>
        <v>@PLAN_VERSION | @PLAN_VERSION.v.LYR | @PLAN_VERSION.v.LYR% | @PLAN_VERSION.%.TOTAL.YEAR | MWP | LYR | PYR | MP.v.MWP | LYR.v.PYR | LYR.v.PYR.BP | MP.v.MWP% | LYR.v.PYR% | MWP.%.TOTAL.YEAR | LYR.%.TOTAL.YEAR</v>
      </c>
      <c r="I14" t="b">
        <v>1</v>
      </c>
      <c r="L14" t="str">
        <f>ViewGroups!$A$54</f>
        <v>Merch Profit Views</v>
      </c>
      <c r="M14" t="str">
        <f>CustomMenus!$A$2 &amp; " | " &amp; CustomMenus!$A$8 &amp; " | " &amp; CustomMenus!$A$12</f>
        <v>mnuP_LYR2WP | mnuP_MWP2MP | mnuP_MP2CM</v>
      </c>
      <c r="N14" t="str">
        <f>CustomMenus!$A$28</f>
        <v>mnuP_AGG</v>
      </c>
    </row>
    <row r="15" spans="1:20">
      <c r="A15" t="str">
        <f>Roles!$A$14</f>
        <v>Merch Profit by CM - COM Stores</v>
      </c>
      <c r="B15" t="str">
        <f>PlanCycles!$A$8</f>
        <v>Merch Working Plan</v>
      </c>
      <c r="C15" t="b">
        <v>0</v>
      </c>
      <c r="D15" t="b">
        <v>0</v>
      </c>
      <c r="E15" t="str">
        <f>RuleSet_FSProfit!$A$2</f>
        <v>FSProfit</v>
      </c>
      <c r="F15" t="str">
        <f>RuleSet_FSProfit!$A$2</f>
        <v>FSProfit</v>
      </c>
      <c r="H15" t="str">
        <f>DynamicMembers!$B$2 &amp; " | " &amp; DynamicMembers!$B$3 &amp; " | " &amp; DynamicMembers!$B$4 &amp; " | " &amp; DynamicMembers!$B$5 &amp; " | " &amp; Versions!$A$6 &amp; " | " &amp; Versions!$A$5 &amp; " | " &amp; Versions!$A$8 &amp; " | " &amp; Versions!$A$9 &amp; " | " &amp; Versions!$A$16 &amp; " | " &amp; Versions!$A$17 &amp; " | " &amp; Versions!$A$22 &amp; " | " &amp; Versions!$A$24 &amp; " | " &amp; Versions!$A$31 &amp; " | " &amp; Versions!$A$32 &amp; " | " &amp; Versions!$A$23 &amp; " | " &amp; Versions!$A$39 &amp; " | " &amp; Versions!$A$40</f>
        <v>@PLAN_VERSION | @PLAN_VERSION.v.LYR | @PLAN_VERSION.v.LYR% | @PLAN_VERSION.%.TOTAL.YEAR | CMSP | MP | LYR | PYR | MWP.v.CMSP | MWP.v.MP | LYR.v.PYR | LYR.v.PYR.BP | MWP.v.CMSP% | MWP.v.MP% | LYR.v.PYR% | MP.%.TOTAL.YEAR | LYR.%.TOTAL.YEAR</v>
      </c>
      <c r="I15" t="b">
        <v>1</v>
      </c>
      <c r="L15" t="str">
        <f>ViewGroups!$A$54</f>
        <v>Merch Profit Views</v>
      </c>
      <c r="M15" t="str">
        <f>CustomMenus!$A$2 &amp; " | " &amp; CustomMenus!$A$6 &amp; " | " &amp; CustomMenus!$A$8 &amp; " | " &amp; CustomMenus!$A$10</f>
        <v>mnuP_LYR2WP | mnuP_CSP2MW | mnuP_MWP2MP | mnuP_MWP2CM</v>
      </c>
      <c r="N15" t="str">
        <f>CustomMenus!$A$28</f>
        <v>mnuP_AGG</v>
      </c>
    </row>
    <row r="16" spans="1:20">
      <c r="A16" t="str">
        <f>Roles!$A$16</f>
        <v>Merch Profit by CM - Not COM Stores</v>
      </c>
      <c r="B16" t="str">
        <f>PlanCycles!$A$6</f>
        <v>Merch Plan</v>
      </c>
      <c r="C16" t="b">
        <v>0</v>
      </c>
      <c r="D16" t="b">
        <v>0</v>
      </c>
      <c r="E16" t="str">
        <f>RuleSet_FSProfit!$A$2</f>
        <v>FSProfit</v>
      </c>
      <c r="F16" t="str">
        <f>RuleSet_FSProfit!$A$2</f>
        <v>FSProfit</v>
      </c>
      <c r="H16" t="str">
        <f>DynamicMembers!$B$2 &amp; " | " &amp; Versions!$A$4 &amp; " | " &amp; Versions!$A$21 &amp; " | " &amp; Versions!$A$36 &amp; " | " &amp; Versions!$A$43</f>
        <v>@PLAN_VERSION | MWP | MP.v.MWP | MP.v.MWP% | MP.%.TOT.FS.SALES</v>
      </c>
      <c r="I16" t="b">
        <v>1</v>
      </c>
      <c r="L16" t="str">
        <f>ViewGroups!$A$108</f>
        <v>Not-Comp Views</v>
      </c>
      <c r="M16" t="str">
        <f>CustomMenus!$A$8</f>
        <v>mnuP_MWP2MP</v>
      </c>
      <c r="N16" t="str">
        <f>CustomMenus!$A$28</f>
        <v>mnuP_AGG</v>
      </c>
    </row>
    <row r="17" spans="1:14">
      <c r="A17" t="str">
        <f>Roles!$A$16</f>
        <v>Merch Profit by CM - Not COM Stores</v>
      </c>
      <c r="B17" t="str">
        <f>PlanCycles!$A$8</f>
        <v>Merch Working Plan</v>
      </c>
      <c r="C17" t="b">
        <v>0</v>
      </c>
      <c r="D17" t="b">
        <v>0</v>
      </c>
      <c r="E17" t="str">
        <f>RuleSet_FSProfit!$A$2</f>
        <v>FSProfit</v>
      </c>
      <c r="F17" t="str">
        <f>RuleSet_FSProfit!$A$2</f>
        <v>FSProfit</v>
      </c>
      <c r="H17" t="str">
        <f>DynamicMembers!$B$2 &amp; " | " &amp; Versions!$A$5 &amp; " | " &amp; Versions!$A$17 &amp; " | " &amp; Versions!$A$32 &amp; " | " &amp; Versions!$A$42</f>
        <v>@PLAN_VERSION | MP | MWP.v.MP | MWP.v.MP% | MWP.%.TOT.FS.SALES</v>
      </c>
      <c r="I17" t="b">
        <v>1</v>
      </c>
      <c r="L17" t="str">
        <f>ViewGroups!$A$108</f>
        <v>Not-Comp Views</v>
      </c>
      <c r="M17" t="str">
        <f>CustomMenus!$A$8</f>
        <v>mnuP_MWP2MP</v>
      </c>
      <c r="N17" t="str">
        <f>CustomMenus!$A$28</f>
        <v>mnuP_AGG</v>
      </c>
    </row>
    <row r="18" spans="1:14">
      <c r="A18" t="str">
        <f>Roles!$A$18</f>
        <v>Merch Profit Fcst</v>
      </c>
      <c r="B18" t="str">
        <f>PlanCycles!$A$5</f>
        <v>Merch Fcst</v>
      </c>
      <c r="C18" t="b">
        <v>0</v>
      </c>
      <c r="D18" t="b">
        <v>0</v>
      </c>
      <c r="E18" t="str">
        <f>RuleSet_FSProfit!$A$2</f>
        <v>FSProfit</v>
      </c>
      <c r="F18" t="str">
        <f>RuleSet_FSProfit!$A$2</f>
        <v>FSProfit</v>
      </c>
      <c r="H18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18" t="b">
        <v>1</v>
      </c>
      <c r="L18" t="str">
        <f>ViewGroups!$A$122</f>
        <v>Fcst Merch Profit Views</v>
      </c>
      <c r="M18" t="str">
        <f>CustomMenus!$A$22 &amp; " | " &amp; CustomMenus!$A$26</f>
        <v>mnuP_MWF2MF | mnuP_MF2CM</v>
      </c>
      <c r="N18" t="str">
        <f>CustomMenus!$A$28</f>
        <v>mnuP_AGG</v>
      </c>
    </row>
    <row r="19" spans="1:14">
      <c r="A19" t="str">
        <f>Roles!$A$18</f>
        <v>Merch Profit Fcst</v>
      </c>
      <c r="B19" t="str">
        <f>PlanCycles!$A$7</f>
        <v>Merch Working Fcst</v>
      </c>
      <c r="C19" t="b">
        <v>0</v>
      </c>
      <c r="D19" t="b">
        <v>0</v>
      </c>
      <c r="E19" t="str">
        <f>RuleSet_FSProfit!$A$2</f>
        <v>FSProfit</v>
      </c>
      <c r="F19" t="str">
        <f>RuleSet_FSProfit!$A$2</f>
        <v>FSProfit</v>
      </c>
      <c r="H19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19" t="b">
        <v>1</v>
      </c>
      <c r="L19" t="str">
        <f>ViewGroups!$A$122</f>
        <v>Fcst Merch Profit Views</v>
      </c>
      <c r="M19" t="str">
        <f>CustomMenus!$A$20 &amp; " | " &amp; CustomMenus!$A$22 &amp; " | " &amp; CustomMenus!$A$24</f>
        <v>mnuP_CSF2MF | mnuP_MWF2MF | mnuP_MWF2CM</v>
      </c>
      <c r="N19" t="str">
        <f>CustomMenus!$A$28</f>
        <v>mnuP_AGG</v>
      </c>
    </row>
    <row r="20" spans="1:14">
      <c r="A20" t="str">
        <f>Roles!$A$20</f>
        <v>Merch Profit Fcst by CM</v>
      </c>
      <c r="B20" t="str">
        <f>PlanCycles!$A$5</f>
        <v>Merch Fcst</v>
      </c>
      <c r="C20" t="b">
        <v>0</v>
      </c>
      <c r="D20" t="b">
        <v>0</v>
      </c>
      <c r="E20" t="str">
        <f>RuleSet_FSProfit!$A$2</f>
        <v>FSProfit</v>
      </c>
      <c r="F20" t="str">
        <f>RuleSet_FSProfit!$A$2</f>
        <v>FSProfit</v>
      </c>
      <c r="H20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Versions!$A$45 &amp; " | " &amp; Versions!$A$8 &amp; " | " &amp; Versions!$A$9 &amp; " | " &amp; Versions!$A$62 &amp; " | " &amp; Versions!$A$22 &amp; " | " &amp; Versions!$A$77 &amp; " | " &amp; Versions!$A$23 &amp; " | " &amp; Versions!$A$40 &amp; " | " &amp; Versions!$A$41</f>
        <v>@PLAN_VERSION | @PLAN_VERSION.v.LYR | @PLAN_VERSION.v.LYR% | @PLAN_VERSION.%.TOTAL.YEAR | @PLAN_VERSION.v.MFP | @PLAN_VERSION.v.MFP% | MFP | MWF | LYR | PYR | MF.v.MWF | LYR.v.PYR | MF.v.MWF% | LYR.v.PYR% | LYR.%.TOTAL.YEAR | MFP.%.TOTAL.YEAR</v>
      </c>
      <c r="I20" t="b">
        <v>1</v>
      </c>
      <c r="L20" t="str">
        <f>ViewGroups!$A$122</f>
        <v>Fcst Merch Profit Views</v>
      </c>
      <c r="M20" t="str">
        <f>CustomMenus!$A$22 &amp; " | " &amp; CustomMenus!$A$26</f>
        <v>mnuP_MWF2MF | mnuP_MF2CM</v>
      </c>
      <c r="N20" t="str">
        <f>CustomMenus!$A$28</f>
        <v>mnuP_AGG</v>
      </c>
    </row>
    <row r="21" spans="1:14">
      <c r="A21" t="str">
        <f>Roles!$A$20</f>
        <v>Merch Profit Fcst by CM</v>
      </c>
      <c r="B21" t="str">
        <f>PlanCycles!$A$7</f>
        <v>Merch Working Fcst</v>
      </c>
      <c r="C21" t="b">
        <v>0</v>
      </c>
      <c r="D21" t="b">
        <v>0</v>
      </c>
      <c r="E21" t="str">
        <f>RuleSet_FSProfit!$A$2</f>
        <v>FSProfit</v>
      </c>
      <c r="F21" t="str">
        <f>RuleSet_FSProfit!$A$2</f>
        <v>FSProfit</v>
      </c>
      <c r="H21" t="str">
        <f>DynamicMembers!$B$2 &amp; " | " &amp; DynamicMembers!$B$3 &amp; " | " &amp; DynamicMembers!$B$4 &amp; " | " &amp; DynamicMembers!$B$5 &amp; " | " &amp; DynamicMembers!$B$6 &amp; " | " &amp; DynamicMembers!$B$7 &amp; " | " &amp; Versions!$A$7 &amp; " | " &amp; Versions!$A$47 &amp; " | " &amp; Versions!$A$46 &amp; " | " &amp; Versions!$A$8 &amp; " | " &amp; Versions!$A$9 &amp; " | " &amp; Versions!$A$56 &amp; " | " &amp; Versions!$A$57 &amp; " | " &amp; Versions!$A$22 &amp; " | " &amp; Versions!$A$71 &amp; " | " &amp; Versions!$A$72 &amp; " | " &amp; Versions!$A$23 &amp; " | " &amp; Versions!$A$40 &amp; " | " &amp; Versions!$A$41</f>
        <v>@PLAN_VERSION | @PLAN_VERSION.v.LYR | @PLAN_VERSION.v.LYR% | @PLAN_VERSION.%.TOTAL.YEAR | @PLAN_VERSION.v.MFP | @PLAN_VERSION.v.MFP% | MFP | CMSF | MF | LYR | PYR | MWF.v.CMSF | MWF.v.MF | LYR.v.PYR | MWF.v.CMSF% | MWF.v.MF% | LYR.v.PYR% | LYR.%.TOTAL.YEAR | MFP.%.TOTAL.YEAR</v>
      </c>
      <c r="I21" t="b">
        <v>1</v>
      </c>
      <c r="L21" t="str">
        <f>ViewGroups!$A$122</f>
        <v>Fcst Merch Profit Views</v>
      </c>
      <c r="M21" t="str">
        <f>CustomMenus!$A$20 &amp; " | " &amp; CustomMenus!$A$22 &amp; " | " &amp; CustomMenus!$A$24</f>
        <v>mnuP_CSF2MF | mnuP_MWF2MF | mnuP_MWF2CM</v>
      </c>
      <c r="N21" t="str">
        <f>CustomMenus!$A$28</f>
        <v>mnuP_AGG</v>
      </c>
    </row>
    <row r="22" spans="1:14">
      <c r="A22" s="35" t="s">
        <v>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workbookViewId="0">
      <selection sqref="A1:XFD4"/>
    </sheetView>
  </sheetViews>
  <sheetFormatPr defaultRowHeight="15"/>
  <sheetData>
    <row r="1" spans="1:39" ht="60">
      <c r="A1" s="1" t="s">
        <v>957</v>
      </c>
      <c r="B1" s="1" t="s">
        <v>958</v>
      </c>
      <c r="C1" s="1" t="s">
        <v>959</v>
      </c>
      <c r="D1" s="1" t="s">
        <v>838</v>
      </c>
      <c r="E1" s="1" t="s">
        <v>577</v>
      </c>
      <c r="F1" s="1" t="s">
        <v>839</v>
      </c>
      <c r="G1" s="1" t="s">
        <v>840</v>
      </c>
      <c r="H1" s="1" t="s">
        <v>841</v>
      </c>
      <c r="I1" s="1" t="s">
        <v>842</v>
      </c>
      <c r="J1" s="1" t="s">
        <v>843</v>
      </c>
      <c r="K1" s="1" t="s">
        <v>844</v>
      </c>
      <c r="L1" s="1" t="s">
        <v>845</v>
      </c>
      <c r="M1" s="1" t="s">
        <v>846</v>
      </c>
      <c r="N1" s="1" t="s">
        <v>847</v>
      </c>
      <c r="O1" s="1" t="s">
        <v>848</v>
      </c>
      <c r="P1" s="1" t="s">
        <v>849</v>
      </c>
      <c r="Q1" s="1" t="s">
        <v>850</v>
      </c>
      <c r="R1" s="1" t="s">
        <v>851</v>
      </c>
      <c r="S1" s="1" t="s">
        <v>852</v>
      </c>
      <c r="T1" s="1" t="s">
        <v>853</v>
      </c>
      <c r="U1" s="1" t="s">
        <v>854</v>
      </c>
      <c r="V1" s="1" t="s">
        <v>855</v>
      </c>
      <c r="W1" s="1" t="s">
        <v>856</v>
      </c>
      <c r="X1" s="1" t="s">
        <v>857</v>
      </c>
      <c r="Y1" s="1" t="s">
        <v>858</v>
      </c>
      <c r="Z1" s="1" t="s">
        <v>859</v>
      </c>
      <c r="AA1" s="1" t="s">
        <v>860</v>
      </c>
      <c r="AB1" s="1" t="s">
        <v>861</v>
      </c>
      <c r="AC1" s="1" t="s">
        <v>862</v>
      </c>
      <c r="AD1" s="1" t="s">
        <v>863</v>
      </c>
      <c r="AE1" s="1" t="s">
        <v>864</v>
      </c>
      <c r="AF1" s="1" t="s">
        <v>865</v>
      </c>
      <c r="AG1" s="1" t="s">
        <v>866</v>
      </c>
      <c r="AH1" s="1" t="s">
        <v>867</v>
      </c>
      <c r="AI1" s="1" t="s">
        <v>868</v>
      </c>
      <c r="AJ1" s="1" t="s">
        <v>869</v>
      </c>
      <c r="AK1" s="1" t="s">
        <v>870</v>
      </c>
      <c r="AL1" s="1" t="s">
        <v>871</v>
      </c>
      <c r="AM1" s="1" t="s">
        <v>872</v>
      </c>
    </row>
    <row r="2" spans="1:39">
      <c r="A2" t="s">
        <v>934</v>
      </c>
      <c r="B2" t="s">
        <v>960</v>
      </c>
      <c r="C2" t="b">
        <v>0</v>
      </c>
      <c r="D2" t="b">
        <v>1</v>
      </c>
      <c r="E2" t="b">
        <v>0</v>
      </c>
      <c r="F2" t="b">
        <v>0</v>
      </c>
      <c r="G2">
        <v>100</v>
      </c>
      <c r="H2" t="b">
        <v>1</v>
      </c>
      <c r="I2">
        <v>1</v>
      </c>
      <c r="J2">
        <v>2</v>
      </c>
      <c r="K2" t="s">
        <v>877</v>
      </c>
      <c r="L2" t="s">
        <v>878</v>
      </c>
      <c r="M2" t="s">
        <v>879</v>
      </c>
      <c r="N2" t="s">
        <v>880</v>
      </c>
      <c r="O2" t="s">
        <v>881</v>
      </c>
      <c r="P2" t="s">
        <v>881</v>
      </c>
      <c r="Q2" t="s">
        <v>880</v>
      </c>
      <c r="R2" t="s">
        <v>879</v>
      </c>
      <c r="S2" t="b">
        <v>0</v>
      </c>
      <c r="T2" t="b">
        <v>0</v>
      </c>
      <c r="W2" t="b">
        <v>0</v>
      </c>
      <c r="X2" t="b">
        <v>0</v>
      </c>
      <c r="Y2" t="b">
        <v>1</v>
      </c>
      <c r="Z2" t="b">
        <v>1</v>
      </c>
      <c r="AA2" t="b">
        <v>1</v>
      </c>
      <c r="AB2" t="b">
        <v>0</v>
      </c>
      <c r="AD2" t="s">
        <v>882</v>
      </c>
      <c r="AE2" t="s">
        <v>883</v>
      </c>
      <c r="AF2" t="b">
        <v>0</v>
      </c>
      <c r="AG2" t="b">
        <v>0</v>
      </c>
      <c r="AH2" t="b">
        <v>0</v>
      </c>
      <c r="AI2" t="b">
        <v>0</v>
      </c>
      <c r="AJ2" t="s">
        <v>884</v>
      </c>
      <c r="AK2" t="s">
        <v>885</v>
      </c>
      <c r="AL2" t="b">
        <v>1</v>
      </c>
      <c r="AM2" t="b">
        <v>0</v>
      </c>
    </row>
    <row r="3" spans="1:39">
      <c r="A3" t="s">
        <v>875</v>
      </c>
      <c r="B3" t="s">
        <v>876</v>
      </c>
      <c r="C3" t="b">
        <v>1</v>
      </c>
      <c r="D3" t="b">
        <v>0</v>
      </c>
      <c r="E3" t="b">
        <v>1</v>
      </c>
      <c r="F3" t="b">
        <v>0</v>
      </c>
      <c r="G3">
        <v>100</v>
      </c>
      <c r="H3" t="b">
        <v>1</v>
      </c>
      <c r="I3">
        <v>1</v>
      </c>
      <c r="J3">
        <v>1</v>
      </c>
      <c r="K3" t="s">
        <v>877</v>
      </c>
      <c r="L3" t="s">
        <v>878</v>
      </c>
      <c r="M3" t="s">
        <v>879</v>
      </c>
      <c r="N3" t="s">
        <v>880</v>
      </c>
      <c r="O3" t="s">
        <v>881</v>
      </c>
      <c r="P3" t="s">
        <v>881</v>
      </c>
      <c r="Q3" t="s">
        <v>880</v>
      </c>
      <c r="R3" t="s">
        <v>879</v>
      </c>
      <c r="S3" t="b">
        <v>0</v>
      </c>
      <c r="T3" t="b">
        <v>0</v>
      </c>
      <c r="W3" t="b">
        <v>0</v>
      </c>
      <c r="X3" t="b">
        <v>0</v>
      </c>
      <c r="Y3" t="b">
        <v>1</v>
      </c>
      <c r="Z3" t="b">
        <v>1</v>
      </c>
      <c r="AA3" t="b">
        <v>1</v>
      </c>
      <c r="AB3" t="b">
        <v>0</v>
      </c>
      <c r="AD3" t="s">
        <v>882</v>
      </c>
      <c r="AE3" t="s">
        <v>883</v>
      </c>
      <c r="AF3" t="b">
        <v>0</v>
      </c>
      <c r="AG3" t="b">
        <v>0</v>
      </c>
      <c r="AH3" t="b">
        <v>0</v>
      </c>
      <c r="AI3" t="b">
        <v>0</v>
      </c>
      <c r="AJ3" t="s">
        <v>884</v>
      </c>
      <c r="AK3" t="s">
        <v>885</v>
      </c>
      <c r="AL3" t="b">
        <v>1</v>
      </c>
      <c r="AM3" t="b">
        <v>0</v>
      </c>
    </row>
    <row r="4" spans="1:39">
      <c r="A4" s="46" t="s">
        <v>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85546875" bestFit="1" customWidth="1"/>
    <col min="2" max="2" width="20.42578125" bestFit="1" customWidth="1"/>
    <col min="3" max="3" width="22.85546875" bestFit="1" customWidth="1"/>
    <col min="4" max="4" width="29.85546875" bestFit="1" customWidth="1"/>
  </cols>
  <sheetData>
    <row r="1" spans="1:4">
      <c r="A1" s="36" t="s">
        <v>55</v>
      </c>
      <c r="B1" s="36" t="s">
        <v>299</v>
      </c>
      <c r="C1" s="36" t="s">
        <v>766</v>
      </c>
      <c r="D1" s="36" t="s">
        <v>767</v>
      </c>
    </row>
    <row r="2" spans="1:4">
      <c r="A2" t="s">
        <v>768</v>
      </c>
      <c r="B2" t="str">
        <f>ApplicationDef!$AJ$3</f>
        <v>CORP.HIERARCHY</v>
      </c>
      <c r="C2" t="b">
        <v>0</v>
      </c>
      <c r="D2" t="s">
        <v>769</v>
      </c>
    </row>
    <row r="3" spans="1:4">
      <c r="A3" t="s">
        <v>770</v>
      </c>
      <c r="B3" t="str">
        <f>ApplicationDef!$AJ$3</f>
        <v>CORP.HIERARCHY</v>
      </c>
      <c r="C3" t="b">
        <v>1</v>
      </c>
      <c r="D3" t="s">
        <v>771</v>
      </c>
    </row>
    <row r="4" spans="1:4">
      <c r="A4" t="s">
        <v>772</v>
      </c>
      <c r="B4" t="str">
        <f>ApplicationDef!$AH$2</f>
        <v>LEDGER.TYPE</v>
      </c>
      <c r="C4" t="b">
        <v>0</v>
      </c>
      <c r="D4" t="s">
        <v>773</v>
      </c>
    </row>
    <row r="5" spans="1:4">
      <c r="A5" t="s">
        <v>774</v>
      </c>
      <c r="B5" t="str">
        <f>ApplicationDef!$AH$2</f>
        <v>LEDGER.TYPE</v>
      </c>
      <c r="C5" t="b">
        <v>1</v>
      </c>
      <c r="D5" t="s">
        <v>775</v>
      </c>
    </row>
    <row r="6" spans="1:4">
      <c r="A6" t="s">
        <v>776</v>
      </c>
      <c r="B6" t="str">
        <f>ApplicationDef!$AD$2</f>
        <v>MEASURE</v>
      </c>
      <c r="C6" t="b">
        <v>0</v>
      </c>
      <c r="D6" t="s">
        <v>777</v>
      </c>
    </row>
    <row r="7" spans="1:4">
      <c r="A7" t="s">
        <v>778</v>
      </c>
      <c r="B7" t="str">
        <f>ApplicationDef!$AD$2</f>
        <v>MEASURE</v>
      </c>
      <c r="C7" t="b">
        <v>1</v>
      </c>
      <c r="D7" t="s">
        <v>779</v>
      </c>
    </row>
    <row r="8" spans="1:4">
      <c r="A8" t="s">
        <v>780</v>
      </c>
      <c r="B8" t="str">
        <f>ApplicationDef!$AJ$2</f>
        <v>PRODUCT.HIERARCHY</v>
      </c>
      <c r="C8" t="b">
        <v>0</v>
      </c>
      <c r="D8" t="s">
        <v>781</v>
      </c>
    </row>
    <row r="9" spans="1:4">
      <c r="A9" t="s">
        <v>782</v>
      </c>
      <c r="B9" t="str">
        <f>ApplicationDef!$AJ$2</f>
        <v>PRODUCT.HIERARCHY</v>
      </c>
      <c r="C9" t="b">
        <v>1</v>
      </c>
      <c r="D9" t="s">
        <v>783</v>
      </c>
    </row>
    <row r="10" spans="1:4">
      <c r="A10" t="s">
        <v>784</v>
      </c>
      <c r="B10" t="str">
        <f>ApplicationDef!$AF$2</f>
        <v>TIME</v>
      </c>
      <c r="C10" t="b">
        <v>0</v>
      </c>
      <c r="D10" t="s">
        <v>785</v>
      </c>
    </row>
    <row r="11" spans="1:4">
      <c r="A11" t="s">
        <v>786</v>
      </c>
      <c r="B11" t="str">
        <f>ApplicationDef!$AF$2</f>
        <v>TIME</v>
      </c>
      <c r="C11" t="b">
        <v>1</v>
      </c>
      <c r="D11" t="s">
        <v>787</v>
      </c>
    </row>
    <row r="12" spans="1:4">
      <c r="A12" s="37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1.7109375" bestFit="1" customWidth="1"/>
    <col min="2" max="2" width="43" bestFit="1" customWidth="1"/>
    <col min="3" max="3" width="16.140625" bestFit="1" customWidth="1"/>
  </cols>
  <sheetData>
    <row r="1" spans="1:3">
      <c r="A1" s="4" t="s">
        <v>55</v>
      </c>
      <c r="B1" s="4" t="s">
        <v>56</v>
      </c>
      <c r="C1" s="4" t="s">
        <v>57</v>
      </c>
    </row>
    <row r="2" spans="1:3">
      <c r="A2" t="s">
        <v>58</v>
      </c>
      <c r="B2" t="s">
        <v>59</v>
      </c>
      <c r="C2" t="b">
        <v>0</v>
      </c>
    </row>
    <row r="3" spans="1:3">
      <c r="A3" t="s">
        <v>60</v>
      </c>
      <c r="B3" t="s">
        <v>61</v>
      </c>
      <c r="C3" t="b">
        <v>0</v>
      </c>
    </row>
    <row r="4" spans="1:3">
      <c r="A4" t="s">
        <v>62</v>
      </c>
      <c r="B4" t="s">
        <v>63</v>
      </c>
      <c r="C4" t="b">
        <v>0</v>
      </c>
    </row>
    <row r="5" spans="1:3">
      <c r="A5" t="s">
        <v>64</v>
      </c>
      <c r="B5" t="s">
        <v>65</v>
      </c>
      <c r="C5" t="b">
        <v>0</v>
      </c>
    </row>
    <row r="6" spans="1:3">
      <c r="A6" t="s">
        <v>66</v>
      </c>
      <c r="B6" t="s">
        <v>67</v>
      </c>
      <c r="C6" t="b">
        <v>0</v>
      </c>
    </row>
    <row r="7" spans="1:3">
      <c r="A7" t="s">
        <v>68</v>
      </c>
      <c r="B7" t="s">
        <v>69</v>
      </c>
      <c r="C7" t="b">
        <v>0</v>
      </c>
    </row>
    <row r="8" spans="1:3">
      <c r="A8" t="s">
        <v>70</v>
      </c>
      <c r="B8" t="s">
        <v>71</v>
      </c>
      <c r="C8" t="b">
        <v>0</v>
      </c>
    </row>
    <row r="9" spans="1:3">
      <c r="A9" t="s">
        <v>72</v>
      </c>
      <c r="B9" t="s">
        <v>73</v>
      </c>
      <c r="C9" t="b">
        <v>1</v>
      </c>
    </row>
    <row r="10" spans="1:3">
      <c r="A10" t="s">
        <v>74</v>
      </c>
      <c r="B10" t="s">
        <v>75</v>
      </c>
      <c r="C10" t="b">
        <v>0</v>
      </c>
    </row>
    <row r="11" spans="1:3">
      <c r="A11" t="s">
        <v>76</v>
      </c>
      <c r="B11" t="s">
        <v>77</v>
      </c>
      <c r="C11" t="b">
        <v>0</v>
      </c>
    </row>
    <row r="12" spans="1:3">
      <c r="A12" t="s">
        <v>78</v>
      </c>
      <c r="B12" t="s">
        <v>79</v>
      </c>
      <c r="C12" t="b">
        <v>0</v>
      </c>
    </row>
    <row r="13" spans="1:3">
      <c r="A13" t="s">
        <v>80</v>
      </c>
      <c r="B13" t="s">
        <v>81</v>
      </c>
      <c r="C13" t="b">
        <v>0</v>
      </c>
    </row>
    <row r="14" spans="1:3">
      <c r="A14" t="s">
        <v>82</v>
      </c>
      <c r="B14" t="s">
        <v>83</v>
      </c>
      <c r="C14" t="b">
        <v>0</v>
      </c>
    </row>
    <row r="15" spans="1:3">
      <c r="A15" t="s">
        <v>84</v>
      </c>
      <c r="B15" t="s">
        <v>85</v>
      </c>
      <c r="C15" t="b">
        <v>0</v>
      </c>
    </row>
    <row r="16" spans="1:3">
      <c r="A16" t="s">
        <v>86</v>
      </c>
      <c r="B16" t="s">
        <v>87</v>
      </c>
      <c r="C16" t="b">
        <v>0</v>
      </c>
    </row>
    <row r="17" spans="1:3">
      <c r="A17" t="s">
        <v>88</v>
      </c>
      <c r="B17" t="s">
        <v>83</v>
      </c>
      <c r="C17" t="b">
        <v>0</v>
      </c>
    </row>
    <row r="18" spans="1:3">
      <c r="A18" t="s">
        <v>89</v>
      </c>
      <c r="B18" t="s">
        <v>81</v>
      </c>
      <c r="C18" t="b">
        <v>0</v>
      </c>
    </row>
    <row r="19" spans="1:3">
      <c r="A19" t="s">
        <v>90</v>
      </c>
      <c r="B19" t="s">
        <v>73</v>
      </c>
      <c r="C19" t="b">
        <v>0</v>
      </c>
    </row>
    <row r="20" spans="1:3">
      <c r="A20" t="s">
        <v>91</v>
      </c>
      <c r="B20" t="s">
        <v>92</v>
      </c>
      <c r="C20" t="b">
        <v>0</v>
      </c>
    </row>
    <row r="21" spans="1:3">
      <c r="A21" s="5" t="s">
        <v>54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42.7109375" bestFit="1" customWidth="1"/>
    <col min="2" max="2" width="17.7109375" bestFit="1" customWidth="1"/>
  </cols>
  <sheetData>
    <row r="1" spans="1:2">
      <c r="A1" s="38" t="s">
        <v>788</v>
      </c>
      <c r="B1" s="38" t="s">
        <v>789</v>
      </c>
    </row>
    <row r="2" spans="1:2">
      <c r="A2" t="s">
        <v>790</v>
      </c>
      <c r="B2" t="s">
        <v>791</v>
      </c>
    </row>
    <row r="3" spans="1:2">
      <c r="A3" t="s">
        <v>792</v>
      </c>
      <c r="B3" t="s">
        <v>793</v>
      </c>
    </row>
    <row r="4" spans="1:2">
      <c r="A4" t="s">
        <v>794</v>
      </c>
      <c r="B4" t="s">
        <v>795</v>
      </c>
    </row>
    <row r="5" spans="1:2">
      <c r="A5" t="s">
        <v>796</v>
      </c>
      <c r="B5" t="s">
        <v>797</v>
      </c>
    </row>
    <row r="6" spans="1:2">
      <c r="A6" t="s">
        <v>798</v>
      </c>
      <c r="B6" t="s">
        <v>799</v>
      </c>
    </row>
    <row r="7" spans="1:2">
      <c r="A7" t="s">
        <v>800</v>
      </c>
      <c r="B7" t="s">
        <v>801</v>
      </c>
    </row>
    <row r="8" spans="1:2">
      <c r="A8" t="s">
        <v>802</v>
      </c>
      <c r="B8" t="s">
        <v>803</v>
      </c>
    </row>
    <row r="9" spans="1:2">
      <c r="A9" t="s">
        <v>804</v>
      </c>
      <c r="B9" t="s">
        <v>805</v>
      </c>
    </row>
    <row r="10" spans="1:2">
      <c r="A10" t="s">
        <v>806</v>
      </c>
      <c r="B10" t="s">
        <v>807</v>
      </c>
    </row>
    <row r="11" spans="1:2">
      <c r="A11" t="s">
        <v>808</v>
      </c>
      <c r="B11" t="s">
        <v>809</v>
      </c>
    </row>
    <row r="12" spans="1:2">
      <c r="A12" t="s">
        <v>810</v>
      </c>
      <c r="B12" t="s">
        <v>811</v>
      </c>
    </row>
    <row r="13" spans="1:2">
      <c r="A13" t="s">
        <v>812</v>
      </c>
      <c r="B13" t="s">
        <v>813</v>
      </c>
    </row>
    <row r="14" spans="1:2">
      <c r="A14" t="s">
        <v>814</v>
      </c>
      <c r="B14" t="s">
        <v>815</v>
      </c>
    </row>
    <row r="15" spans="1:2">
      <c r="A15" s="39" t="s">
        <v>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140625" bestFit="1" customWidth="1"/>
    <col min="2" max="2" width="5.42578125" bestFit="1" customWidth="1"/>
    <col min="3" max="3" width="22.42578125" bestFit="1" customWidth="1"/>
    <col min="4" max="4" width="11.42578125" bestFit="1" customWidth="1"/>
    <col min="5" max="5" width="10.42578125" bestFit="1" customWidth="1"/>
    <col min="6" max="6" width="17.85546875" bestFit="1" customWidth="1"/>
  </cols>
  <sheetData>
    <row r="1" spans="1:6">
      <c r="A1" s="40" t="s">
        <v>55</v>
      </c>
      <c r="B1" s="40" t="s">
        <v>149</v>
      </c>
      <c r="C1" s="40" t="s">
        <v>816</v>
      </c>
      <c r="D1" s="40" t="s">
        <v>817</v>
      </c>
      <c r="E1" s="40" t="s">
        <v>818</v>
      </c>
      <c r="F1" s="40" t="s">
        <v>819</v>
      </c>
    </row>
    <row r="2" spans="1:6">
      <c r="A2" t="s">
        <v>820</v>
      </c>
      <c r="B2" t="s">
        <v>821</v>
      </c>
      <c r="C2" t="s">
        <v>822</v>
      </c>
      <c r="D2" t="s">
        <v>823</v>
      </c>
      <c r="E2" t="b">
        <v>1</v>
      </c>
      <c r="F2" t="b">
        <v>1</v>
      </c>
    </row>
    <row r="3" spans="1:6">
      <c r="D3" t="s">
        <v>824</v>
      </c>
    </row>
    <row r="4" spans="1:6">
      <c r="A4" t="s">
        <v>825</v>
      </c>
      <c r="B4" t="s">
        <v>821</v>
      </c>
      <c r="C4" t="s">
        <v>826</v>
      </c>
      <c r="D4" t="str">
        <f>ApplicationDef!$AF$2</f>
        <v>TIME</v>
      </c>
      <c r="E4" t="b">
        <v>1</v>
      </c>
      <c r="F4" t="b">
        <v>1</v>
      </c>
    </row>
    <row r="5" spans="1:6">
      <c r="D5" t="str">
        <f>ApplicationDef!$AI$2</f>
        <v>YEAR</v>
      </c>
    </row>
    <row r="6" spans="1:6">
      <c r="A6" t="s">
        <v>827</v>
      </c>
      <c r="B6" t="s">
        <v>821</v>
      </c>
      <c r="C6" t="s">
        <v>828</v>
      </c>
      <c r="D6" t="s">
        <v>829</v>
      </c>
      <c r="E6" t="b">
        <v>1</v>
      </c>
      <c r="F6" t="b">
        <v>1</v>
      </c>
    </row>
    <row r="7" spans="1:6">
      <c r="A7" t="s">
        <v>830</v>
      </c>
      <c r="B7" t="s">
        <v>821</v>
      </c>
      <c r="C7" t="s">
        <v>831</v>
      </c>
      <c r="D7" t="str">
        <f>ApplicationDef!$AF$2</f>
        <v>TIME</v>
      </c>
      <c r="E7" t="b">
        <v>1</v>
      </c>
      <c r="F7" t="b">
        <v>1</v>
      </c>
    </row>
    <row r="8" spans="1:6">
      <c r="D8" t="str">
        <f>ApplicationDef!$AI$2</f>
        <v>YEAR</v>
      </c>
    </row>
    <row r="9" spans="1:6">
      <c r="A9" s="41" t="s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bestFit="1" customWidth="1"/>
    <col min="2" max="2" width="5.85546875" bestFit="1" customWidth="1"/>
    <col min="3" max="3" width="10.5703125" bestFit="1" customWidth="1"/>
    <col min="4" max="4" width="8.7109375" bestFit="1" customWidth="1"/>
  </cols>
  <sheetData>
    <row r="1" spans="1:4">
      <c r="A1" s="42" t="s">
        <v>55</v>
      </c>
      <c r="B1" s="42" t="s">
        <v>832</v>
      </c>
      <c r="C1" s="42" t="s">
        <v>299</v>
      </c>
      <c r="D1" s="42" t="s">
        <v>399</v>
      </c>
    </row>
    <row r="2" spans="1:4">
      <c r="A2" t="s">
        <v>833</v>
      </c>
      <c r="B2">
        <v>0</v>
      </c>
      <c r="C2" t="s">
        <v>829</v>
      </c>
      <c r="D2" t="s">
        <v>834</v>
      </c>
    </row>
    <row r="3" spans="1:4">
      <c r="A3" s="43" t="s">
        <v>54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8" sqref="L8"/>
    </sheetView>
  </sheetViews>
  <sheetFormatPr defaultRowHeight="15"/>
  <sheetData>
    <row r="1" spans="1:3" ht="45">
      <c r="A1" s="44" t="s">
        <v>949</v>
      </c>
      <c r="B1" s="44" t="s">
        <v>950</v>
      </c>
      <c r="C1" s="44" t="s">
        <v>951</v>
      </c>
    </row>
    <row r="2" spans="1:3">
      <c r="A2" t="s">
        <v>952</v>
      </c>
      <c r="B2" t="s">
        <v>829</v>
      </c>
      <c r="C2" t="s">
        <v>953</v>
      </c>
    </row>
    <row r="3" spans="1:3">
      <c r="C3" t="s">
        <v>954</v>
      </c>
    </row>
    <row r="4" spans="1:3">
      <c r="A4" s="45" t="s">
        <v>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85546875" bestFit="1" customWidth="1"/>
    <col min="2" max="2" width="10.5703125" bestFit="1" customWidth="1"/>
    <col min="3" max="3" width="10" bestFit="1" customWidth="1"/>
    <col min="4" max="4" width="8.7109375" bestFit="1" customWidth="1"/>
    <col min="5" max="5" width="14.5703125" bestFit="1" customWidth="1"/>
    <col min="6" max="6" width="9.42578125" bestFit="1" customWidth="1"/>
    <col min="7" max="7" width="9.7109375" bestFit="1" customWidth="1"/>
    <col min="8" max="8" width="13.5703125" bestFit="1" customWidth="1"/>
    <col min="9" max="9" width="14.140625" bestFit="1" customWidth="1"/>
    <col min="10" max="10" width="21" bestFit="1" customWidth="1"/>
    <col min="11" max="11" width="19.5703125" bestFit="1" customWidth="1"/>
  </cols>
  <sheetData>
    <row r="1" spans="1:11">
      <c r="A1" s="6" t="s">
        <v>55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</row>
    <row r="2" spans="1:11">
      <c r="A2" t="s">
        <v>86</v>
      </c>
      <c r="B2" t="s">
        <v>103</v>
      </c>
      <c r="C2" t="s">
        <v>104</v>
      </c>
      <c r="D2">
        <v>10</v>
      </c>
    </row>
    <row r="3" spans="1:11">
      <c r="A3" t="s">
        <v>105</v>
      </c>
      <c r="F3" t="b">
        <v>1</v>
      </c>
      <c r="K3" t="s">
        <v>106</v>
      </c>
    </row>
    <row r="4" spans="1:11">
      <c r="A4" t="s">
        <v>107</v>
      </c>
      <c r="B4" t="s">
        <v>108</v>
      </c>
      <c r="C4" t="s">
        <v>104</v>
      </c>
      <c r="D4">
        <v>10</v>
      </c>
      <c r="F4" t="b">
        <v>1</v>
      </c>
      <c r="K4" t="s">
        <v>109</v>
      </c>
    </row>
    <row r="5" spans="1:11">
      <c r="A5" t="s">
        <v>110</v>
      </c>
      <c r="B5" t="s">
        <v>108</v>
      </c>
      <c r="C5" t="s">
        <v>104</v>
      </c>
      <c r="D5">
        <v>10</v>
      </c>
      <c r="F5" t="b">
        <v>1</v>
      </c>
      <c r="J5" t="b">
        <v>1</v>
      </c>
      <c r="K5" t="s">
        <v>109</v>
      </c>
    </row>
    <row r="6" spans="1:11">
      <c r="A6" t="s">
        <v>111</v>
      </c>
      <c r="F6" t="b">
        <v>1</v>
      </c>
      <c r="K6" t="s">
        <v>112</v>
      </c>
    </row>
    <row r="7" spans="1:11">
      <c r="A7" t="s">
        <v>113</v>
      </c>
      <c r="F7" t="b">
        <v>1</v>
      </c>
      <c r="K7" t="s">
        <v>114</v>
      </c>
    </row>
    <row r="8" spans="1:11">
      <c r="A8" t="s">
        <v>115</v>
      </c>
      <c r="F8" t="b">
        <v>1</v>
      </c>
      <c r="K8" t="s">
        <v>116</v>
      </c>
    </row>
    <row r="9" spans="1:11">
      <c r="A9" t="s">
        <v>117</v>
      </c>
      <c r="F9" t="b">
        <v>1</v>
      </c>
      <c r="K9" t="s">
        <v>118</v>
      </c>
    </row>
    <row r="10" spans="1:11">
      <c r="A10" t="s">
        <v>119</v>
      </c>
      <c r="C10" t="s">
        <v>120</v>
      </c>
      <c r="F10" t="b">
        <v>1</v>
      </c>
      <c r="K10" t="s">
        <v>121</v>
      </c>
    </row>
    <row r="11" spans="1:11">
      <c r="A11" t="s">
        <v>122</v>
      </c>
      <c r="F11" t="b">
        <v>1</v>
      </c>
      <c r="K11" t="s">
        <v>123</v>
      </c>
    </row>
    <row r="12" spans="1:11">
      <c r="A12" t="s">
        <v>124</v>
      </c>
      <c r="F12" t="b">
        <v>1</v>
      </c>
    </row>
    <row r="13" spans="1:11">
      <c r="A13" t="s">
        <v>125</v>
      </c>
      <c r="F13" t="b">
        <v>1</v>
      </c>
      <c r="K13" t="s">
        <v>126</v>
      </c>
    </row>
    <row r="14" spans="1:11">
      <c r="A14" t="s">
        <v>127</v>
      </c>
      <c r="F14" t="b">
        <v>1</v>
      </c>
      <c r="K14" t="s">
        <v>128</v>
      </c>
    </row>
    <row r="15" spans="1:11">
      <c r="A15" t="s">
        <v>129</v>
      </c>
      <c r="F15" t="b">
        <v>1</v>
      </c>
      <c r="K15" t="s">
        <v>130</v>
      </c>
    </row>
    <row r="16" spans="1:11">
      <c r="A16" t="s">
        <v>131</v>
      </c>
      <c r="F16" t="b">
        <v>1</v>
      </c>
      <c r="K16" t="s">
        <v>132</v>
      </c>
    </row>
    <row r="17" spans="1:11">
      <c r="A17" t="s">
        <v>133</v>
      </c>
      <c r="B17" t="s">
        <v>108</v>
      </c>
      <c r="C17" t="s">
        <v>104</v>
      </c>
      <c r="D17">
        <v>10</v>
      </c>
    </row>
    <row r="18" spans="1:11">
      <c r="A18" t="s">
        <v>134</v>
      </c>
      <c r="B18" t="s">
        <v>108</v>
      </c>
      <c r="C18" t="s">
        <v>104</v>
      </c>
      <c r="D18">
        <v>10</v>
      </c>
      <c r="F18" t="b">
        <v>1</v>
      </c>
    </row>
    <row r="19" spans="1:11">
      <c r="A19" t="s">
        <v>135</v>
      </c>
      <c r="B19" t="s">
        <v>108</v>
      </c>
      <c r="C19" t="s">
        <v>104</v>
      </c>
      <c r="D19">
        <v>10</v>
      </c>
      <c r="E19" t="s">
        <v>136</v>
      </c>
      <c r="F19" t="b">
        <v>1</v>
      </c>
      <c r="K19" t="s">
        <v>137</v>
      </c>
    </row>
    <row r="20" spans="1:11">
      <c r="A20" t="s">
        <v>138</v>
      </c>
      <c r="B20" t="s">
        <v>108</v>
      </c>
      <c r="C20" t="s">
        <v>104</v>
      </c>
      <c r="D20">
        <v>14</v>
      </c>
      <c r="E20" t="s">
        <v>136</v>
      </c>
      <c r="F20" t="b">
        <v>1</v>
      </c>
      <c r="K20" t="s">
        <v>137</v>
      </c>
    </row>
    <row r="21" spans="1:11">
      <c r="A21" t="s">
        <v>139</v>
      </c>
      <c r="B21" t="s">
        <v>108</v>
      </c>
      <c r="C21" t="s">
        <v>104</v>
      </c>
      <c r="D21">
        <v>10</v>
      </c>
      <c r="E21" t="s">
        <v>140</v>
      </c>
      <c r="F21" t="b">
        <v>0</v>
      </c>
      <c r="K21" t="s">
        <v>137</v>
      </c>
    </row>
    <row r="22" spans="1:11">
      <c r="A22" t="s">
        <v>141</v>
      </c>
      <c r="B22" t="s">
        <v>108</v>
      </c>
      <c r="C22" t="s">
        <v>104</v>
      </c>
      <c r="D22">
        <v>12</v>
      </c>
      <c r="E22" t="s">
        <v>140</v>
      </c>
      <c r="K22" t="s">
        <v>137</v>
      </c>
    </row>
    <row r="23" spans="1:11">
      <c r="A23" t="s">
        <v>142</v>
      </c>
      <c r="B23" t="s">
        <v>108</v>
      </c>
      <c r="C23" t="s">
        <v>104</v>
      </c>
      <c r="D23">
        <v>14</v>
      </c>
      <c r="E23" t="s">
        <v>140</v>
      </c>
      <c r="K23" t="s">
        <v>137</v>
      </c>
    </row>
    <row r="24" spans="1:11">
      <c r="A24" t="s">
        <v>143</v>
      </c>
      <c r="B24" t="s">
        <v>108</v>
      </c>
      <c r="C24" t="s">
        <v>104</v>
      </c>
      <c r="D24">
        <v>10</v>
      </c>
      <c r="E24" t="s">
        <v>140</v>
      </c>
      <c r="F24" t="b">
        <v>1</v>
      </c>
      <c r="K24" t="s">
        <v>137</v>
      </c>
    </row>
    <row r="25" spans="1:11">
      <c r="A25" t="s">
        <v>144</v>
      </c>
      <c r="B25" t="s">
        <v>108</v>
      </c>
      <c r="C25" t="s">
        <v>104</v>
      </c>
      <c r="D25">
        <v>10</v>
      </c>
      <c r="E25" t="s">
        <v>145</v>
      </c>
      <c r="F25" t="b">
        <v>1</v>
      </c>
      <c r="K25" t="s">
        <v>137</v>
      </c>
    </row>
    <row r="26" spans="1:11">
      <c r="A26" t="s">
        <v>146</v>
      </c>
      <c r="B26" t="s">
        <v>108</v>
      </c>
      <c r="C26" t="s">
        <v>104</v>
      </c>
      <c r="D26">
        <v>10</v>
      </c>
      <c r="E26" t="s">
        <v>140</v>
      </c>
      <c r="F26" t="b">
        <v>1</v>
      </c>
    </row>
    <row r="27" spans="1:11">
      <c r="A27" t="s">
        <v>147</v>
      </c>
      <c r="B27" t="s">
        <v>108</v>
      </c>
      <c r="C27" t="s">
        <v>104</v>
      </c>
      <c r="D27">
        <v>12</v>
      </c>
      <c r="E27" t="s">
        <v>140</v>
      </c>
      <c r="F27" t="b">
        <v>1</v>
      </c>
    </row>
    <row r="28" spans="1:11">
      <c r="A28" t="s">
        <v>148</v>
      </c>
      <c r="B28" t="s">
        <v>108</v>
      </c>
      <c r="C28" t="s">
        <v>104</v>
      </c>
      <c r="D28">
        <v>14</v>
      </c>
      <c r="E28" t="s">
        <v>140</v>
      </c>
      <c r="F28" t="b">
        <v>1</v>
      </c>
    </row>
    <row r="29" spans="1:11">
      <c r="A29" s="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pane ySplit="1" topLeftCell="A74" activePane="bottomLeft" state="frozen"/>
      <selection pane="bottomLeft" activeCell="H1" sqref="H1"/>
    </sheetView>
  </sheetViews>
  <sheetFormatPr defaultRowHeight="15"/>
  <cols>
    <col min="1" max="1" width="20.7109375" bestFit="1" customWidth="1"/>
    <col min="2" max="2" width="17.140625" bestFit="1" customWidth="1"/>
    <col min="3" max="3" width="12.42578125" bestFit="1" customWidth="1"/>
    <col min="4" max="4" width="16.28515625" bestFit="1" customWidth="1"/>
    <col min="5" max="5" width="15.5703125" bestFit="1" customWidth="1"/>
    <col min="6" max="7" width="20.42578125" bestFit="1" customWidth="1"/>
    <col min="8" max="8" width="20.42578125" customWidth="1"/>
    <col min="9" max="9" width="20.85546875" bestFit="1" customWidth="1"/>
  </cols>
  <sheetData>
    <row r="1" spans="1:9">
      <c r="A1" s="8" t="s">
        <v>55</v>
      </c>
      <c r="B1" s="8" t="s">
        <v>149</v>
      </c>
      <c r="C1" s="8" t="s">
        <v>150</v>
      </c>
      <c r="D1" s="8" t="s">
        <v>151</v>
      </c>
      <c r="E1" s="8" t="s">
        <v>152</v>
      </c>
      <c r="F1" s="8" t="s">
        <v>153</v>
      </c>
      <c r="G1" s="8" t="s">
        <v>154</v>
      </c>
      <c r="H1" s="44" t="s">
        <v>956</v>
      </c>
      <c r="I1" s="8" t="s">
        <v>155</v>
      </c>
    </row>
    <row r="2" spans="1:9">
      <c r="A2" t="s">
        <v>49</v>
      </c>
      <c r="B2" t="s">
        <v>156</v>
      </c>
    </row>
    <row r="3" spans="1:9">
      <c r="A3" t="s">
        <v>157</v>
      </c>
      <c r="B3" t="s">
        <v>158</v>
      </c>
    </row>
    <row r="4" spans="1:9">
      <c r="A4" t="s">
        <v>159</v>
      </c>
      <c r="B4" t="s">
        <v>158</v>
      </c>
    </row>
    <row r="5" spans="1:9">
      <c r="A5" t="s">
        <v>160</v>
      </c>
      <c r="B5" t="s">
        <v>156</v>
      </c>
    </row>
    <row r="6" spans="1:9">
      <c r="A6" t="s">
        <v>161</v>
      </c>
      <c r="B6" t="s">
        <v>156</v>
      </c>
    </row>
    <row r="7" spans="1:9">
      <c r="A7" t="s">
        <v>162</v>
      </c>
      <c r="B7" t="s">
        <v>156</v>
      </c>
    </row>
    <row r="8" spans="1:9">
      <c r="A8" t="s">
        <v>163</v>
      </c>
      <c r="B8" t="s">
        <v>158</v>
      </c>
    </row>
    <row r="9" spans="1:9">
      <c r="A9" t="s">
        <v>164</v>
      </c>
      <c r="B9" t="s">
        <v>156</v>
      </c>
    </row>
    <row r="10" spans="1:9">
      <c r="A10" t="s">
        <v>165</v>
      </c>
      <c r="B10" t="s">
        <v>166</v>
      </c>
      <c r="C10" t="str">
        <f>Versions!$A$3</f>
        <v>CMWP</v>
      </c>
      <c r="D10" t="str">
        <f>Versions!$A$8</f>
        <v>LYR</v>
      </c>
      <c r="E10" t="s">
        <v>167</v>
      </c>
    </row>
    <row r="11" spans="1:9">
      <c r="A11" t="s">
        <v>168</v>
      </c>
      <c r="B11" t="s">
        <v>166</v>
      </c>
      <c r="C11" t="str">
        <f>Versions!$A$3</f>
        <v>CMWP</v>
      </c>
      <c r="D11" t="str">
        <f>Versions!$A$6</f>
        <v>CMSP</v>
      </c>
      <c r="E11" t="s">
        <v>167</v>
      </c>
    </row>
    <row r="12" spans="1:9">
      <c r="A12" t="s">
        <v>169</v>
      </c>
      <c r="B12" t="s">
        <v>166</v>
      </c>
      <c r="C12" t="str">
        <f>Versions!$A$3</f>
        <v>CMWP</v>
      </c>
      <c r="D12" t="str">
        <f>Versions!$A$4</f>
        <v>MWP</v>
      </c>
      <c r="E12" t="s">
        <v>167</v>
      </c>
    </row>
    <row r="13" spans="1:9">
      <c r="A13" t="s">
        <v>170</v>
      </c>
      <c r="B13" t="s">
        <v>166</v>
      </c>
      <c r="C13" t="str">
        <f>Versions!$A$3</f>
        <v>CMWP</v>
      </c>
      <c r="D13" t="str">
        <f>Versions!$A$5</f>
        <v>MP</v>
      </c>
      <c r="E13" t="s">
        <v>167</v>
      </c>
    </row>
    <row r="14" spans="1:9">
      <c r="A14" t="s">
        <v>171</v>
      </c>
      <c r="B14" t="s">
        <v>166</v>
      </c>
      <c r="C14" t="str">
        <f>Versions!$A$4</f>
        <v>MWP</v>
      </c>
      <c r="D14" t="str">
        <f>Versions!$A$8</f>
        <v>LYR</v>
      </c>
      <c r="E14" t="s">
        <v>167</v>
      </c>
    </row>
    <row r="15" spans="1:9">
      <c r="A15" t="s">
        <v>172</v>
      </c>
      <c r="B15" t="s">
        <v>166</v>
      </c>
      <c r="C15" t="str">
        <f>Versions!$A$4</f>
        <v>MWP</v>
      </c>
      <c r="D15" t="str">
        <f>Versions!$A$3</f>
        <v>CMWP</v>
      </c>
      <c r="E15" t="s">
        <v>167</v>
      </c>
    </row>
    <row r="16" spans="1:9">
      <c r="A16" t="s">
        <v>173</v>
      </c>
      <c r="B16" t="s">
        <v>166</v>
      </c>
      <c r="C16" t="str">
        <f>Versions!$A$4</f>
        <v>MWP</v>
      </c>
      <c r="D16" t="str">
        <f>Versions!$A$6</f>
        <v>CMSP</v>
      </c>
      <c r="E16" t="s">
        <v>167</v>
      </c>
    </row>
    <row r="17" spans="1:9">
      <c r="A17" t="s">
        <v>174</v>
      </c>
      <c r="B17" t="s">
        <v>166</v>
      </c>
      <c r="C17" t="str">
        <f>Versions!$A$4</f>
        <v>MWP</v>
      </c>
      <c r="D17" t="str">
        <f>Versions!$A$5</f>
        <v>MP</v>
      </c>
      <c r="E17" t="s">
        <v>167</v>
      </c>
    </row>
    <row r="18" spans="1:9">
      <c r="A18" t="s">
        <v>175</v>
      </c>
      <c r="B18" t="s">
        <v>166</v>
      </c>
      <c r="C18" t="str">
        <f>Versions!$A$5</f>
        <v>MP</v>
      </c>
      <c r="D18" t="str">
        <f>Versions!$A$8</f>
        <v>LYR</v>
      </c>
      <c r="E18" t="s">
        <v>167</v>
      </c>
    </row>
    <row r="19" spans="1:9">
      <c r="A19" t="s">
        <v>176</v>
      </c>
      <c r="B19" t="s">
        <v>166</v>
      </c>
      <c r="C19" t="str">
        <f>Versions!$A$5</f>
        <v>MP</v>
      </c>
      <c r="D19" t="str">
        <f>Versions!$A$3</f>
        <v>CMWP</v>
      </c>
      <c r="E19" t="s">
        <v>167</v>
      </c>
    </row>
    <row r="20" spans="1:9">
      <c r="A20" t="s">
        <v>177</v>
      </c>
      <c r="B20" t="s">
        <v>166</v>
      </c>
      <c r="C20" t="str">
        <f>Versions!$A$5</f>
        <v>MP</v>
      </c>
      <c r="D20" t="str">
        <f>Versions!$A$6</f>
        <v>CMSP</v>
      </c>
      <c r="E20" t="s">
        <v>167</v>
      </c>
    </row>
    <row r="21" spans="1:9">
      <c r="A21" t="s">
        <v>178</v>
      </c>
      <c r="B21" t="s">
        <v>166</v>
      </c>
      <c r="C21" t="str">
        <f>Versions!$A$5</f>
        <v>MP</v>
      </c>
      <c r="D21" t="str">
        <f>Versions!$A$4</f>
        <v>MWP</v>
      </c>
      <c r="E21" t="s">
        <v>167</v>
      </c>
    </row>
    <row r="22" spans="1:9">
      <c r="A22" t="s">
        <v>179</v>
      </c>
      <c r="B22" t="s">
        <v>166</v>
      </c>
      <c r="C22" t="str">
        <f>Versions!$A$8</f>
        <v>LYR</v>
      </c>
      <c r="D22" t="str">
        <f>Versions!$A$9</f>
        <v>PYR</v>
      </c>
      <c r="E22" t="s">
        <v>167</v>
      </c>
    </row>
    <row r="23" spans="1:9">
      <c r="A23" t="s">
        <v>180</v>
      </c>
      <c r="B23" t="s">
        <v>166</v>
      </c>
      <c r="C23" t="str">
        <f>Versions!$A$8</f>
        <v>LYR</v>
      </c>
      <c r="D23" t="str">
        <f>Versions!$A$9</f>
        <v>PYR</v>
      </c>
      <c r="E23" t="s">
        <v>181</v>
      </c>
      <c r="I23" t="str">
        <f>NumericFormats!$A$17</f>
        <v>K%</v>
      </c>
    </row>
    <row r="24" spans="1:9">
      <c r="A24" t="s">
        <v>182</v>
      </c>
      <c r="B24" t="s">
        <v>166</v>
      </c>
      <c r="C24" t="str">
        <f>Versions!$A$8</f>
        <v>LYR</v>
      </c>
      <c r="D24" t="str">
        <f>Versions!$A$9</f>
        <v>PYR</v>
      </c>
      <c r="E24" t="s">
        <v>167</v>
      </c>
      <c r="I24" t="str">
        <f>NumericFormats!$A$16</f>
        <v>BP</v>
      </c>
    </row>
    <row r="25" spans="1:9">
      <c r="A25" t="s">
        <v>183</v>
      </c>
      <c r="B25" t="s">
        <v>166</v>
      </c>
      <c r="C25" t="str">
        <f>Versions!$A$3</f>
        <v>CMWP</v>
      </c>
      <c r="D25" t="str">
        <f>Versions!$A$8</f>
        <v>LYR</v>
      </c>
      <c r="E25" t="s">
        <v>181</v>
      </c>
      <c r="I25" t="str">
        <f>NumericFormats!$A$17</f>
        <v>K%</v>
      </c>
    </row>
    <row r="26" spans="1:9">
      <c r="A26" t="s">
        <v>184</v>
      </c>
      <c r="B26" t="s">
        <v>166</v>
      </c>
      <c r="C26" t="str">
        <f>Versions!$A$3</f>
        <v>CMWP</v>
      </c>
      <c r="D26" t="str">
        <f>Versions!$A$6</f>
        <v>CMSP</v>
      </c>
      <c r="E26" t="s">
        <v>181</v>
      </c>
      <c r="I26" t="str">
        <f>NumericFormats!$A$17</f>
        <v>K%</v>
      </c>
    </row>
    <row r="27" spans="1:9">
      <c r="A27" t="s">
        <v>185</v>
      </c>
      <c r="B27" t="s">
        <v>166</v>
      </c>
      <c r="C27" t="str">
        <f>Versions!$A$3</f>
        <v>CMWP</v>
      </c>
      <c r="D27" t="str">
        <f>Versions!$A$4</f>
        <v>MWP</v>
      </c>
      <c r="E27" t="s">
        <v>181</v>
      </c>
      <c r="I27" t="str">
        <f>NumericFormats!$A$17</f>
        <v>K%</v>
      </c>
    </row>
    <row r="28" spans="1:9">
      <c r="A28" t="s">
        <v>186</v>
      </c>
      <c r="B28" t="s">
        <v>166</v>
      </c>
      <c r="C28" t="str">
        <f>Versions!$A$3</f>
        <v>CMWP</v>
      </c>
      <c r="D28" t="str">
        <f>Versions!$A$5</f>
        <v>MP</v>
      </c>
      <c r="E28" t="s">
        <v>181</v>
      </c>
      <c r="I28" t="str">
        <f>NumericFormats!$A$17</f>
        <v>K%</v>
      </c>
    </row>
    <row r="29" spans="1:9">
      <c r="A29" t="s">
        <v>187</v>
      </c>
      <c r="B29" t="s">
        <v>166</v>
      </c>
      <c r="C29" t="str">
        <f>Versions!$A$4</f>
        <v>MWP</v>
      </c>
      <c r="D29" t="str">
        <f>Versions!$A$8</f>
        <v>LYR</v>
      </c>
      <c r="E29" t="s">
        <v>181</v>
      </c>
      <c r="I29" t="str">
        <f>NumericFormats!$A$17</f>
        <v>K%</v>
      </c>
    </row>
    <row r="30" spans="1:9">
      <c r="A30" t="s">
        <v>188</v>
      </c>
      <c r="B30" t="s">
        <v>166</v>
      </c>
      <c r="C30" t="str">
        <f>Versions!$A$4</f>
        <v>MWP</v>
      </c>
      <c r="D30" t="str">
        <f>Versions!$A$3</f>
        <v>CMWP</v>
      </c>
      <c r="E30" t="s">
        <v>181</v>
      </c>
      <c r="I30" t="str">
        <f>NumericFormats!$A$17</f>
        <v>K%</v>
      </c>
    </row>
    <row r="31" spans="1:9">
      <c r="A31" t="s">
        <v>189</v>
      </c>
      <c r="B31" t="s">
        <v>166</v>
      </c>
      <c r="C31" t="str">
        <f>Versions!$A$4</f>
        <v>MWP</v>
      </c>
      <c r="D31" t="str">
        <f>Versions!$A$6</f>
        <v>CMSP</v>
      </c>
      <c r="E31" t="s">
        <v>181</v>
      </c>
      <c r="I31" t="str">
        <f>NumericFormats!$A$17</f>
        <v>K%</v>
      </c>
    </row>
    <row r="32" spans="1:9">
      <c r="A32" t="s">
        <v>190</v>
      </c>
      <c r="B32" t="s">
        <v>166</v>
      </c>
      <c r="C32" t="str">
        <f>Versions!$A$4</f>
        <v>MWP</v>
      </c>
      <c r="D32" t="str">
        <f>Versions!$A$5</f>
        <v>MP</v>
      </c>
      <c r="E32" t="s">
        <v>181</v>
      </c>
      <c r="I32" t="str">
        <f>NumericFormats!$A$17</f>
        <v>K%</v>
      </c>
    </row>
    <row r="33" spans="1:9">
      <c r="A33" t="s">
        <v>191</v>
      </c>
      <c r="B33" t="s">
        <v>166</v>
      </c>
      <c r="C33" t="str">
        <f>Versions!$A$5</f>
        <v>MP</v>
      </c>
      <c r="D33" t="str">
        <f>Versions!$A$8</f>
        <v>LYR</v>
      </c>
      <c r="E33" t="s">
        <v>181</v>
      </c>
      <c r="I33" t="str">
        <f>NumericFormats!$A$17</f>
        <v>K%</v>
      </c>
    </row>
    <row r="34" spans="1:9">
      <c r="A34" t="s">
        <v>192</v>
      </c>
      <c r="B34" t="s">
        <v>166</v>
      </c>
      <c r="C34" t="str">
        <f>Versions!$A$5</f>
        <v>MP</v>
      </c>
      <c r="D34" t="str">
        <f>Versions!$A$3</f>
        <v>CMWP</v>
      </c>
      <c r="E34" t="s">
        <v>181</v>
      </c>
      <c r="I34" t="str">
        <f>NumericFormats!$A$17</f>
        <v>K%</v>
      </c>
    </row>
    <row r="35" spans="1:9">
      <c r="A35" t="s">
        <v>193</v>
      </c>
      <c r="B35" t="s">
        <v>166</v>
      </c>
      <c r="C35" t="str">
        <f>Versions!$A$5</f>
        <v>MP</v>
      </c>
      <c r="D35" t="str">
        <f>Versions!$A$6</f>
        <v>CMSP</v>
      </c>
      <c r="E35" t="s">
        <v>181</v>
      </c>
      <c r="I35" t="str">
        <f>NumericFormats!$A$17</f>
        <v>K%</v>
      </c>
    </row>
    <row r="36" spans="1:9">
      <c r="A36" t="s">
        <v>194</v>
      </c>
      <c r="B36" t="s">
        <v>166</v>
      </c>
      <c r="C36" t="str">
        <f>Versions!$A$5</f>
        <v>MP</v>
      </c>
      <c r="D36" t="str">
        <f>Versions!$A$4</f>
        <v>MWP</v>
      </c>
      <c r="E36" t="s">
        <v>181</v>
      </c>
      <c r="I36" t="str">
        <f>NumericFormats!$A$17</f>
        <v>K%</v>
      </c>
    </row>
    <row r="37" spans="1:9">
      <c r="A37" t="s">
        <v>195</v>
      </c>
      <c r="B37" t="s">
        <v>196</v>
      </c>
      <c r="C37" t="str">
        <f>Versions!$A$3</f>
        <v>CMWP</v>
      </c>
      <c r="F37" t="str">
        <f>ApplicationDef!$AF$2</f>
        <v>TIME</v>
      </c>
      <c r="G37" t="s">
        <v>197</v>
      </c>
      <c r="I37" t="str">
        <f>NumericFormats!$A$17</f>
        <v>K%</v>
      </c>
    </row>
    <row r="38" spans="1:9">
      <c r="A38" t="s">
        <v>198</v>
      </c>
      <c r="B38" t="s">
        <v>196</v>
      </c>
      <c r="C38" t="str">
        <f>Versions!$A$4</f>
        <v>MWP</v>
      </c>
      <c r="F38" t="str">
        <f>ApplicationDef!$AF$2</f>
        <v>TIME</v>
      </c>
      <c r="G38" t="s">
        <v>197</v>
      </c>
      <c r="I38" t="str">
        <f>NumericFormats!$A$17</f>
        <v>K%</v>
      </c>
    </row>
    <row r="39" spans="1:9">
      <c r="A39" t="s">
        <v>199</v>
      </c>
      <c r="B39" t="s">
        <v>196</v>
      </c>
      <c r="C39" t="str">
        <f>Versions!$A$5</f>
        <v>MP</v>
      </c>
      <c r="F39" t="str">
        <f>ApplicationDef!$AF$2</f>
        <v>TIME</v>
      </c>
      <c r="G39" t="s">
        <v>197</v>
      </c>
      <c r="I39" t="str">
        <f>NumericFormats!$A$17</f>
        <v>K%</v>
      </c>
    </row>
    <row r="40" spans="1:9">
      <c r="A40" t="s">
        <v>200</v>
      </c>
      <c r="B40" t="s">
        <v>196</v>
      </c>
      <c r="C40" t="str">
        <f>Versions!$A$8</f>
        <v>LYR</v>
      </c>
      <c r="F40" t="str">
        <f>ApplicationDef!$AF$2</f>
        <v>TIME</v>
      </c>
      <c r="G40" t="s">
        <v>197</v>
      </c>
      <c r="I40" t="str">
        <f>NumericFormats!$A$17</f>
        <v>K%</v>
      </c>
    </row>
    <row r="41" spans="1:9">
      <c r="A41" t="s">
        <v>201</v>
      </c>
      <c r="B41" t="s">
        <v>196</v>
      </c>
      <c r="C41" t="str">
        <f>Versions!$A$7</f>
        <v>MFP</v>
      </c>
      <c r="F41" t="str">
        <f>ApplicationDef!$AF$2</f>
        <v>TIME</v>
      </c>
      <c r="G41" t="s">
        <v>197</v>
      </c>
      <c r="I41" t="str">
        <f>NumericFormats!$A$17</f>
        <v>K%</v>
      </c>
    </row>
    <row r="42" spans="1:9">
      <c r="A42" t="s">
        <v>202</v>
      </c>
      <c r="B42" t="s">
        <v>196</v>
      </c>
      <c r="C42" t="str">
        <f>Versions!$A$4</f>
        <v>MWP</v>
      </c>
      <c r="F42" t="str">
        <f>ApplicationDef!$AJ$2</f>
        <v>PRODUCT.HIERARCHY</v>
      </c>
      <c r="G42" t="s">
        <v>203</v>
      </c>
      <c r="I42" t="str">
        <f>NumericFormats!$A$17</f>
        <v>K%</v>
      </c>
    </row>
    <row r="43" spans="1:9">
      <c r="A43" t="s">
        <v>204</v>
      </c>
      <c r="B43" t="s">
        <v>196</v>
      </c>
      <c r="C43" t="str">
        <f>Versions!$A$46</f>
        <v>MF</v>
      </c>
      <c r="F43" t="str">
        <f>ApplicationDef!$AJ$2</f>
        <v>PRODUCT.HIERARCHY</v>
      </c>
      <c r="G43" t="s">
        <v>203</v>
      </c>
      <c r="I43" t="str">
        <f>NumericFormats!$A$17</f>
        <v>K%</v>
      </c>
    </row>
    <row r="44" spans="1:9">
      <c r="A44" t="s">
        <v>206</v>
      </c>
      <c r="B44" t="s">
        <v>207</v>
      </c>
    </row>
    <row r="45" spans="1:9">
      <c r="A45" t="s">
        <v>208</v>
      </c>
      <c r="B45" t="s">
        <v>207</v>
      </c>
    </row>
    <row r="46" spans="1:9">
      <c r="A46" t="s">
        <v>205</v>
      </c>
      <c r="B46" t="s">
        <v>156</v>
      </c>
    </row>
    <row r="47" spans="1:9">
      <c r="A47" t="s">
        <v>209</v>
      </c>
      <c r="B47" t="s">
        <v>156</v>
      </c>
    </row>
    <row r="48" spans="1:9">
      <c r="A48" t="s">
        <v>210</v>
      </c>
      <c r="B48" t="s">
        <v>166</v>
      </c>
      <c r="C48" t="str">
        <f>Versions!$A$44</f>
        <v>CMWF</v>
      </c>
      <c r="D48" t="str">
        <f>Versions!$A$7</f>
        <v>MFP</v>
      </c>
      <c r="E48" t="s">
        <v>167</v>
      </c>
    </row>
    <row r="49" spans="1:9">
      <c r="A49" t="s">
        <v>211</v>
      </c>
      <c r="B49" t="s">
        <v>166</v>
      </c>
      <c r="C49" t="str">
        <f>Versions!$A$44</f>
        <v>CMWF</v>
      </c>
      <c r="D49" t="str">
        <f>Versions!$A$8</f>
        <v>LYR</v>
      </c>
      <c r="E49" t="s">
        <v>167</v>
      </c>
    </row>
    <row r="50" spans="1:9">
      <c r="A50" t="s">
        <v>212</v>
      </c>
      <c r="B50" t="s">
        <v>166</v>
      </c>
      <c r="C50" t="str">
        <f>Versions!$A$44</f>
        <v>CMWF</v>
      </c>
      <c r="D50" t="str">
        <f>Versions!$A$47</f>
        <v>CMSF</v>
      </c>
      <c r="E50" t="s">
        <v>167</v>
      </c>
    </row>
    <row r="51" spans="1:9">
      <c r="A51" t="s">
        <v>213</v>
      </c>
      <c r="B51" t="s">
        <v>166</v>
      </c>
      <c r="C51" t="str">
        <f>Versions!$A$44</f>
        <v>CMWF</v>
      </c>
      <c r="D51" t="str">
        <f>Versions!$A$45</f>
        <v>MWF</v>
      </c>
      <c r="E51" t="s">
        <v>167</v>
      </c>
    </row>
    <row r="52" spans="1:9">
      <c r="A52" t="s">
        <v>214</v>
      </c>
      <c r="B52" t="s">
        <v>166</v>
      </c>
      <c r="C52" t="str">
        <f>Versions!$A$44</f>
        <v>CMWF</v>
      </c>
      <c r="D52" t="str">
        <f>Versions!$A$46</f>
        <v>MF</v>
      </c>
      <c r="E52" t="s">
        <v>167</v>
      </c>
    </row>
    <row r="53" spans="1:9">
      <c r="A53" t="s">
        <v>215</v>
      </c>
      <c r="B53" t="s">
        <v>166</v>
      </c>
      <c r="C53" t="str">
        <f>Versions!$A$45</f>
        <v>MWF</v>
      </c>
      <c r="D53" t="str">
        <f>Versions!$A$7</f>
        <v>MFP</v>
      </c>
      <c r="E53" t="s">
        <v>167</v>
      </c>
    </row>
    <row r="54" spans="1:9">
      <c r="A54" t="s">
        <v>216</v>
      </c>
      <c r="B54" t="s">
        <v>166</v>
      </c>
      <c r="C54" t="str">
        <f>Versions!$A$45</f>
        <v>MWF</v>
      </c>
      <c r="D54" t="str">
        <f>Versions!$A$8</f>
        <v>LYR</v>
      </c>
      <c r="E54" t="s">
        <v>167</v>
      </c>
    </row>
    <row r="55" spans="1:9">
      <c r="A55" t="s">
        <v>217</v>
      </c>
      <c r="B55" t="s">
        <v>166</v>
      </c>
      <c r="C55" t="str">
        <f>Versions!$A$45</f>
        <v>MWF</v>
      </c>
      <c r="D55" t="str">
        <f>Versions!$A$44</f>
        <v>CMWF</v>
      </c>
      <c r="E55" t="s">
        <v>167</v>
      </c>
    </row>
    <row r="56" spans="1:9">
      <c r="A56" t="s">
        <v>218</v>
      </c>
      <c r="B56" t="s">
        <v>166</v>
      </c>
      <c r="C56" t="str">
        <f>Versions!$A$45</f>
        <v>MWF</v>
      </c>
      <c r="D56" t="str">
        <f>Versions!$A$47</f>
        <v>CMSF</v>
      </c>
      <c r="E56" t="s">
        <v>167</v>
      </c>
    </row>
    <row r="57" spans="1:9">
      <c r="A57" t="s">
        <v>219</v>
      </c>
      <c r="B57" t="s">
        <v>166</v>
      </c>
      <c r="C57" t="str">
        <f>Versions!$A$45</f>
        <v>MWF</v>
      </c>
      <c r="D57" t="str">
        <f>Versions!$A$46</f>
        <v>MF</v>
      </c>
      <c r="E57" t="s">
        <v>167</v>
      </c>
    </row>
    <row r="58" spans="1:9">
      <c r="A58" t="s">
        <v>220</v>
      </c>
      <c r="B58" t="s">
        <v>166</v>
      </c>
      <c r="C58" t="str">
        <f>Versions!$A$46</f>
        <v>MF</v>
      </c>
      <c r="D58" t="str">
        <f>Versions!$A$7</f>
        <v>MFP</v>
      </c>
      <c r="E58" t="s">
        <v>167</v>
      </c>
    </row>
    <row r="59" spans="1:9">
      <c r="A59" t="s">
        <v>221</v>
      </c>
      <c r="B59" t="s">
        <v>166</v>
      </c>
      <c r="C59" t="str">
        <f>Versions!$A$46</f>
        <v>MF</v>
      </c>
      <c r="D59" t="str">
        <f>Versions!$A$8</f>
        <v>LYR</v>
      </c>
      <c r="E59" t="s">
        <v>167</v>
      </c>
    </row>
    <row r="60" spans="1:9">
      <c r="A60" t="s">
        <v>222</v>
      </c>
      <c r="B60" t="s">
        <v>166</v>
      </c>
      <c r="C60" t="str">
        <f>Versions!$A$46</f>
        <v>MF</v>
      </c>
      <c r="D60" t="str">
        <f>Versions!$A$44</f>
        <v>CMWF</v>
      </c>
      <c r="E60" t="s">
        <v>167</v>
      </c>
    </row>
    <row r="61" spans="1:9">
      <c r="A61" t="s">
        <v>223</v>
      </c>
      <c r="B61" t="s">
        <v>166</v>
      </c>
      <c r="C61" t="str">
        <f>Versions!$A$46</f>
        <v>MF</v>
      </c>
      <c r="D61" t="str">
        <f>Versions!$A$47</f>
        <v>CMSF</v>
      </c>
      <c r="E61" t="s">
        <v>167</v>
      </c>
    </row>
    <row r="62" spans="1:9">
      <c r="A62" t="s">
        <v>224</v>
      </c>
      <c r="B62" t="s">
        <v>166</v>
      </c>
      <c r="C62" t="str">
        <f>Versions!$A$46</f>
        <v>MF</v>
      </c>
      <c r="D62" t="str">
        <f>Versions!$A$45</f>
        <v>MWF</v>
      </c>
      <c r="E62" t="s">
        <v>167</v>
      </c>
    </row>
    <row r="63" spans="1:9">
      <c r="A63" t="s">
        <v>225</v>
      </c>
      <c r="B63" t="s">
        <v>166</v>
      </c>
      <c r="C63" t="str">
        <f>Versions!$A$44</f>
        <v>CMWF</v>
      </c>
      <c r="D63" t="str">
        <f>Versions!$A$7</f>
        <v>MFP</v>
      </c>
      <c r="E63" t="s">
        <v>181</v>
      </c>
      <c r="I63" t="str">
        <f>NumericFormats!$A$17</f>
        <v>K%</v>
      </c>
    </row>
    <row r="64" spans="1:9">
      <c r="A64" t="s">
        <v>226</v>
      </c>
      <c r="B64" t="s">
        <v>166</v>
      </c>
      <c r="C64" t="str">
        <f>Versions!$A$44</f>
        <v>CMWF</v>
      </c>
      <c r="D64" t="str">
        <f>Versions!$A$8</f>
        <v>LYR</v>
      </c>
      <c r="E64" t="s">
        <v>181</v>
      </c>
      <c r="I64" t="str">
        <f>NumericFormats!$A$17</f>
        <v>K%</v>
      </c>
    </row>
    <row r="65" spans="1:9">
      <c r="A65" t="s">
        <v>227</v>
      </c>
      <c r="B65" t="s">
        <v>166</v>
      </c>
      <c r="C65" t="str">
        <f>Versions!$A$44</f>
        <v>CMWF</v>
      </c>
      <c r="D65" t="str">
        <f>Versions!$A$47</f>
        <v>CMSF</v>
      </c>
      <c r="E65" t="s">
        <v>181</v>
      </c>
      <c r="I65" t="str">
        <f>NumericFormats!$A$17</f>
        <v>K%</v>
      </c>
    </row>
    <row r="66" spans="1:9">
      <c r="A66" t="s">
        <v>228</v>
      </c>
      <c r="B66" t="s">
        <v>166</v>
      </c>
      <c r="C66" t="str">
        <f>Versions!$A$44</f>
        <v>CMWF</v>
      </c>
      <c r="D66" t="str">
        <f>Versions!$A$45</f>
        <v>MWF</v>
      </c>
      <c r="E66" t="s">
        <v>181</v>
      </c>
      <c r="I66" t="str">
        <f>NumericFormats!$A$17</f>
        <v>K%</v>
      </c>
    </row>
    <row r="67" spans="1:9">
      <c r="A67" t="s">
        <v>229</v>
      </c>
      <c r="B67" t="s">
        <v>166</v>
      </c>
      <c r="C67" t="str">
        <f>Versions!$A$44</f>
        <v>CMWF</v>
      </c>
      <c r="D67" t="str">
        <f>Versions!$A$46</f>
        <v>MF</v>
      </c>
      <c r="E67" t="s">
        <v>181</v>
      </c>
      <c r="I67" t="str">
        <f>NumericFormats!$A$17</f>
        <v>K%</v>
      </c>
    </row>
    <row r="68" spans="1:9">
      <c r="A68" t="s">
        <v>230</v>
      </c>
      <c r="B68" t="s">
        <v>166</v>
      </c>
      <c r="C68" t="str">
        <f>Versions!$A$45</f>
        <v>MWF</v>
      </c>
      <c r="D68" t="str">
        <f>Versions!$A$7</f>
        <v>MFP</v>
      </c>
      <c r="E68" t="s">
        <v>181</v>
      </c>
      <c r="I68" t="str">
        <f>NumericFormats!$A$17</f>
        <v>K%</v>
      </c>
    </row>
    <row r="69" spans="1:9">
      <c r="A69" t="s">
        <v>231</v>
      </c>
      <c r="B69" t="s">
        <v>166</v>
      </c>
      <c r="C69" t="str">
        <f>Versions!$A$45</f>
        <v>MWF</v>
      </c>
      <c r="D69" t="str">
        <f>Versions!$A$8</f>
        <v>LYR</v>
      </c>
      <c r="E69" t="s">
        <v>181</v>
      </c>
      <c r="I69" t="str">
        <f>NumericFormats!$A$17</f>
        <v>K%</v>
      </c>
    </row>
    <row r="70" spans="1:9">
      <c r="A70" t="s">
        <v>232</v>
      </c>
      <c r="B70" t="s">
        <v>166</v>
      </c>
      <c r="C70" t="str">
        <f>Versions!$A$45</f>
        <v>MWF</v>
      </c>
      <c r="D70" t="str">
        <f>Versions!$A$44</f>
        <v>CMWF</v>
      </c>
      <c r="E70" t="s">
        <v>181</v>
      </c>
      <c r="I70" t="str">
        <f>NumericFormats!$A$17</f>
        <v>K%</v>
      </c>
    </row>
    <row r="71" spans="1:9">
      <c r="A71" t="s">
        <v>233</v>
      </c>
      <c r="B71" t="s">
        <v>166</v>
      </c>
      <c r="C71" t="str">
        <f>Versions!$A$45</f>
        <v>MWF</v>
      </c>
      <c r="D71" t="str">
        <f>Versions!$A$47</f>
        <v>CMSF</v>
      </c>
      <c r="E71" t="s">
        <v>181</v>
      </c>
      <c r="I71" t="str">
        <f>NumericFormats!$A$17</f>
        <v>K%</v>
      </c>
    </row>
    <row r="72" spans="1:9">
      <c r="A72" t="s">
        <v>234</v>
      </c>
      <c r="B72" t="s">
        <v>166</v>
      </c>
      <c r="C72" t="str">
        <f>Versions!$A$45</f>
        <v>MWF</v>
      </c>
      <c r="D72" t="str">
        <f>Versions!$A$46</f>
        <v>MF</v>
      </c>
      <c r="E72" t="s">
        <v>181</v>
      </c>
      <c r="I72" t="str">
        <f>NumericFormats!$A$17</f>
        <v>K%</v>
      </c>
    </row>
    <row r="73" spans="1:9">
      <c r="A73" t="s">
        <v>235</v>
      </c>
      <c r="B73" t="s">
        <v>166</v>
      </c>
      <c r="C73" t="str">
        <f>Versions!$A$46</f>
        <v>MF</v>
      </c>
      <c r="D73" t="str">
        <f>Versions!$A$7</f>
        <v>MFP</v>
      </c>
      <c r="E73" t="s">
        <v>181</v>
      </c>
      <c r="I73" t="str">
        <f>NumericFormats!$A$17</f>
        <v>K%</v>
      </c>
    </row>
    <row r="74" spans="1:9">
      <c r="A74" t="s">
        <v>236</v>
      </c>
      <c r="B74" t="s">
        <v>166</v>
      </c>
      <c r="C74" t="str">
        <f>Versions!$A$46</f>
        <v>MF</v>
      </c>
      <c r="D74" t="str">
        <f>Versions!$A$8</f>
        <v>LYR</v>
      </c>
      <c r="E74" t="s">
        <v>181</v>
      </c>
      <c r="I74" t="str">
        <f>NumericFormats!$A$17</f>
        <v>K%</v>
      </c>
    </row>
    <row r="75" spans="1:9">
      <c r="A75" t="s">
        <v>237</v>
      </c>
      <c r="B75" t="s">
        <v>166</v>
      </c>
      <c r="C75" t="str">
        <f>Versions!$A$46</f>
        <v>MF</v>
      </c>
      <c r="D75" t="str">
        <f>Versions!$A$44</f>
        <v>CMWF</v>
      </c>
      <c r="E75" t="s">
        <v>181</v>
      </c>
      <c r="I75" t="str">
        <f>NumericFormats!$A$17</f>
        <v>K%</v>
      </c>
    </row>
    <row r="76" spans="1:9">
      <c r="A76" t="s">
        <v>238</v>
      </c>
      <c r="B76" t="s">
        <v>166</v>
      </c>
      <c r="C76" t="str">
        <f>Versions!$A$46</f>
        <v>MF</v>
      </c>
      <c r="D76" t="str">
        <f>Versions!$A$47</f>
        <v>CMSF</v>
      </c>
      <c r="E76" t="s">
        <v>181</v>
      </c>
      <c r="I76" t="str">
        <f>NumericFormats!$A$17</f>
        <v>K%</v>
      </c>
    </row>
    <row r="77" spans="1:9">
      <c r="A77" t="s">
        <v>239</v>
      </c>
      <c r="B77" t="s">
        <v>166</v>
      </c>
      <c r="C77" t="str">
        <f>Versions!$A$46</f>
        <v>MF</v>
      </c>
      <c r="D77" t="str">
        <f>Versions!$A$45</f>
        <v>MWF</v>
      </c>
      <c r="E77" t="s">
        <v>181</v>
      </c>
      <c r="I77" t="str">
        <f>NumericFormats!$A$17</f>
        <v>K%</v>
      </c>
    </row>
    <row r="78" spans="1:9">
      <c r="A78" t="s">
        <v>240</v>
      </c>
      <c r="B78" t="s">
        <v>196</v>
      </c>
      <c r="C78" t="str">
        <f>Versions!$A$44</f>
        <v>CMWF</v>
      </c>
      <c r="F78" t="str">
        <f>ApplicationDef!$AF$2</f>
        <v>TIME</v>
      </c>
      <c r="G78" t="s">
        <v>197</v>
      </c>
      <c r="I78" t="str">
        <f>NumericFormats!$A$17</f>
        <v>K%</v>
      </c>
    </row>
    <row r="79" spans="1:9">
      <c r="A79" t="s">
        <v>241</v>
      </c>
      <c r="B79" t="s">
        <v>196</v>
      </c>
      <c r="C79" t="str">
        <f>Versions!$A$45</f>
        <v>MWF</v>
      </c>
      <c r="F79" t="str">
        <f>ApplicationDef!$AF$2</f>
        <v>TIME</v>
      </c>
      <c r="G79" t="s">
        <v>197</v>
      </c>
      <c r="I79" t="str">
        <f>NumericFormats!$A$17</f>
        <v>K%</v>
      </c>
    </row>
    <row r="80" spans="1:9">
      <c r="A80" t="s">
        <v>242</v>
      </c>
      <c r="B80" t="s">
        <v>196</v>
      </c>
      <c r="C80" t="str">
        <f>Versions!$A$46</f>
        <v>MF</v>
      </c>
      <c r="F80" t="str">
        <f>ApplicationDef!$AF$2</f>
        <v>TIME</v>
      </c>
      <c r="G80" t="s">
        <v>197</v>
      </c>
      <c r="I80" t="str">
        <f>NumericFormats!$A$17</f>
        <v>K%</v>
      </c>
    </row>
    <row r="81" spans="1:9">
      <c r="A81" t="s">
        <v>243</v>
      </c>
      <c r="B81" t="s">
        <v>196</v>
      </c>
      <c r="C81" t="str">
        <f>Versions!$A$45</f>
        <v>MWF</v>
      </c>
      <c r="F81" t="str">
        <f>ApplicationDef!$AJ$2</f>
        <v>PRODUCT.HIERARCHY</v>
      </c>
      <c r="G81" t="s">
        <v>203</v>
      </c>
      <c r="I81" t="str">
        <f>NumericFormats!$A$17</f>
        <v>K%</v>
      </c>
    </row>
    <row r="82" spans="1:9">
      <c r="A82" t="s">
        <v>244</v>
      </c>
      <c r="B82" t="s">
        <v>196</v>
      </c>
      <c r="C82" t="str">
        <f>Versions!$A$46</f>
        <v>MF</v>
      </c>
      <c r="F82" t="str">
        <f>ApplicationDef!$AJ$2</f>
        <v>PRODUCT.HIERARCHY</v>
      </c>
      <c r="G82" t="s">
        <v>203</v>
      </c>
      <c r="I82" t="str">
        <f>NumericFormats!$A$17</f>
        <v>K%</v>
      </c>
    </row>
    <row r="83" spans="1:9">
      <c r="A83" s="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bestFit="1" customWidth="1"/>
    <col min="2" max="2" width="10.140625" bestFit="1" customWidth="1"/>
    <col min="3" max="3" width="20.85546875" bestFit="1" customWidth="1"/>
    <col min="4" max="4" width="17.42578125" bestFit="1" customWidth="1"/>
    <col min="5" max="5" width="10" bestFit="1" customWidth="1"/>
  </cols>
  <sheetData>
    <row r="1" spans="1:5">
      <c r="A1" s="10" t="s">
        <v>55</v>
      </c>
      <c r="B1" s="10" t="s">
        <v>149</v>
      </c>
      <c r="C1" s="10" t="s">
        <v>155</v>
      </c>
      <c r="D1" s="10" t="s">
        <v>245</v>
      </c>
      <c r="E1" s="10" t="s">
        <v>246</v>
      </c>
    </row>
    <row r="2" spans="1:5">
      <c r="A2" t="s">
        <v>46</v>
      </c>
      <c r="B2" t="s">
        <v>247</v>
      </c>
      <c r="D2" t="s">
        <v>248</v>
      </c>
      <c r="E2" t="b">
        <v>0</v>
      </c>
    </row>
    <row r="3" spans="1:5">
      <c r="A3" t="s">
        <v>249</v>
      </c>
      <c r="B3" t="s">
        <v>247</v>
      </c>
      <c r="D3" t="s">
        <v>248</v>
      </c>
      <c r="E3" t="b">
        <v>1</v>
      </c>
    </row>
    <row r="4" spans="1:5">
      <c r="A4" t="s">
        <v>250</v>
      </c>
      <c r="B4" t="s">
        <v>251</v>
      </c>
      <c r="C4" t="str">
        <f>NumericFormats!$A$17</f>
        <v>K%</v>
      </c>
      <c r="D4" t="s">
        <v>248</v>
      </c>
      <c r="E4" t="b">
        <v>1</v>
      </c>
    </row>
    <row r="5" spans="1:5">
      <c r="A5" t="s">
        <v>252</v>
      </c>
      <c r="B5" t="s">
        <v>247</v>
      </c>
      <c r="D5" t="s">
        <v>248</v>
      </c>
      <c r="E5" t="b">
        <v>1</v>
      </c>
    </row>
    <row r="6" spans="1:5">
      <c r="A6" t="s">
        <v>253</v>
      </c>
      <c r="B6" t="s">
        <v>251</v>
      </c>
      <c r="C6" t="str">
        <f>NumericFormats!$A$17</f>
        <v>K%</v>
      </c>
      <c r="D6" t="s">
        <v>248</v>
      </c>
      <c r="E6" t="b">
        <v>1</v>
      </c>
    </row>
    <row r="7" spans="1:5">
      <c r="A7" t="s">
        <v>254</v>
      </c>
      <c r="B7" t="s">
        <v>247</v>
      </c>
      <c r="D7" t="s">
        <v>248</v>
      </c>
      <c r="E7" t="b">
        <v>1</v>
      </c>
    </row>
    <row r="8" spans="1:5">
      <c r="A8" t="s">
        <v>255</v>
      </c>
      <c r="B8" t="s">
        <v>247</v>
      </c>
      <c r="D8" t="s">
        <v>248</v>
      </c>
      <c r="E8" t="b">
        <v>1</v>
      </c>
    </row>
    <row r="9" spans="1:5">
      <c r="A9" t="s">
        <v>256</v>
      </c>
      <c r="B9" t="s">
        <v>251</v>
      </c>
      <c r="C9" t="str">
        <f>NumericFormats!$A$17</f>
        <v>K%</v>
      </c>
      <c r="D9" t="s">
        <v>248</v>
      </c>
      <c r="E9" t="b">
        <v>1</v>
      </c>
    </row>
    <row r="10" spans="1:5">
      <c r="A10" t="s">
        <v>257</v>
      </c>
      <c r="B10" t="s">
        <v>247</v>
      </c>
      <c r="D10" t="s">
        <v>248</v>
      </c>
      <c r="E10" t="b">
        <v>1</v>
      </c>
    </row>
    <row r="11" spans="1:5">
      <c r="A11" t="s">
        <v>258</v>
      </c>
      <c r="B11" t="s">
        <v>251</v>
      </c>
      <c r="C11" t="str">
        <f>NumericFormats!$A$17</f>
        <v>K%</v>
      </c>
      <c r="D11" t="s">
        <v>248</v>
      </c>
      <c r="E11" t="b">
        <v>1</v>
      </c>
    </row>
    <row r="12" spans="1:5">
      <c r="A12" t="s">
        <v>259</v>
      </c>
      <c r="B12" t="s">
        <v>247</v>
      </c>
      <c r="D12" t="s">
        <v>248</v>
      </c>
      <c r="E12" t="b">
        <v>0</v>
      </c>
    </row>
    <row r="13" spans="1:5">
      <c r="A13" t="s">
        <v>260</v>
      </c>
      <c r="B13" t="s">
        <v>251</v>
      </c>
      <c r="C13" t="str">
        <f>NumericFormats!$A$17</f>
        <v>K%</v>
      </c>
      <c r="D13" t="s">
        <v>248</v>
      </c>
      <c r="E13" t="b">
        <v>0</v>
      </c>
    </row>
    <row r="14" spans="1:5">
      <c r="A14" t="s">
        <v>261</v>
      </c>
      <c r="B14" t="s">
        <v>247</v>
      </c>
      <c r="D14" t="s">
        <v>248</v>
      </c>
      <c r="E14" t="b">
        <v>0</v>
      </c>
    </row>
    <row r="15" spans="1:5">
      <c r="A15" t="s">
        <v>262</v>
      </c>
      <c r="B15" t="s">
        <v>251</v>
      </c>
      <c r="C15" t="str">
        <f>NumericFormats!$A$17</f>
        <v>K%</v>
      </c>
      <c r="D15" t="s">
        <v>248</v>
      </c>
      <c r="E15" t="b">
        <v>0</v>
      </c>
    </row>
    <row r="16" spans="1:5">
      <c r="A16" t="s">
        <v>263</v>
      </c>
      <c r="B16" t="s">
        <v>247</v>
      </c>
      <c r="D16" t="s">
        <v>248</v>
      </c>
      <c r="E16" t="b">
        <v>0</v>
      </c>
    </row>
    <row r="17" spans="1:5">
      <c r="A17" t="s">
        <v>264</v>
      </c>
      <c r="B17" t="s">
        <v>251</v>
      </c>
      <c r="C17" t="str">
        <f>NumericFormats!$A$17</f>
        <v>K%</v>
      </c>
      <c r="D17" t="s">
        <v>248</v>
      </c>
      <c r="E17" t="b">
        <v>0</v>
      </c>
    </row>
    <row r="18" spans="1:5">
      <c r="A18" t="s">
        <v>265</v>
      </c>
      <c r="B18" t="s">
        <v>247</v>
      </c>
      <c r="D18" t="s">
        <v>248</v>
      </c>
      <c r="E18" t="b">
        <v>0</v>
      </c>
    </row>
    <row r="19" spans="1:5">
      <c r="A19" t="s">
        <v>266</v>
      </c>
      <c r="B19" t="s">
        <v>251</v>
      </c>
      <c r="C19" t="str">
        <f>NumericFormats!$A$17</f>
        <v>K%</v>
      </c>
      <c r="D19" t="s">
        <v>248</v>
      </c>
      <c r="E19" t="b">
        <v>0</v>
      </c>
    </row>
    <row r="20" spans="1:5">
      <c r="A20" t="s">
        <v>267</v>
      </c>
      <c r="B20" t="s">
        <v>247</v>
      </c>
      <c r="D20" t="s">
        <v>248</v>
      </c>
      <c r="E20" t="b">
        <v>0</v>
      </c>
    </row>
    <row r="21" spans="1:5">
      <c r="A21" t="s">
        <v>268</v>
      </c>
      <c r="B21" t="s">
        <v>251</v>
      </c>
      <c r="C21" t="str">
        <f>NumericFormats!$A$17</f>
        <v>K%</v>
      </c>
      <c r="D21" t="s">
        <v>248</v>
      </c>
      <c r="E21" t="b">
        <v>0</v>
      </c>
    </row>
    <row r="22" spans="1:5">
      <c r="A22" t="s">
        <v>269</v>
      </c>
      <c r="B22" t="s">
        <v>247</v>
      </c>
      <c r="D22" t="s">
        <v>248</v>
      </c>
      <c r="E22" t="b">
        <v>0</v>
      </c>
    </row>
    <row r="23" spans="1:5">
      <c r="A23" t="s">
        <v>270</v>
      </c>
      <c r="B23" t="s">
        <v>251</v>
      </c>
      <c r="C23" t="str">
        <f>NumericFormats!$A$17</f>
        <v>K%</v>
      </c>
      <c r="D23" t="s">
        <v>248</v>
      </c>
      <c r="E23" t="b">
        <v>0</v>
      </c>
    </row>
    <row r="24" spans="1:5">
      <c r="A24" t="s">
        <v>271</v>
      </c>
      <c r="B24" t="s">
        <v>247</v>
      </c>
      <c r="D24" t="s">
        <v>248</v>
      </c>
      <c r="E24" t="b">
        <v>1</v>
      </c>
    </row>
    <row r="25" spans="1:5">
      <c r="A25" t="s">
        <v>272</v>
      </c>
      <c r="B25" t="s">
        <v>251</v>
      </c>
      <c r="C25" t="str">
        <f>NumericFormats!$A$17</f>
        <v>K%</v>
      </c>
      <c r="D25" t="s">
        <v>248</v>
      </c>
      <c r="E25" t="b">
        <v>1</v>
      </c>
    </row>
    <row r="26" spans="1:5">
      <c r="A26" t="s">
        <v>273</v>
      </c>
      <c r="B26" t="s">
        <v>247</v>
      </c>
      <c r="D26" t="s">
        <v>248</v>
      </c>
      <c r="E26" t="b">
        <v>1</v>
      </c>
    </row>
    <row r="27" spans="1:5">
      <c r="A27" t="s">
        <v>274</v>
      </c>
      <c r="B27" t="s">
        <v>251</v>
      </c>
      <c r="C27" t="str">
        <f>NumericFormats!$A$17</f>
        <v>K%</v>
      </c>
      <c r="D27" t="s">
        <v>248</v>
      </c>
      <c r="E27" t="b">
        <v>1</v>
      </c>
    </row>
    <row r="28" spans="1:5">
      <c r="A28" t="s">
        <v>275</v>
      </c>
      <c r="B28" t="s">
        <v>247</v>
      </c>
      <c r="D28" t="s">
        <v>248</v>
      </c>
      <c r="E28" t="b">
        <v>1</v>
      </c>
    </row>
    <row r="29" spans="1:5">
      <c r="A29" t="s">
        <v>276</v>
      </c>
      <c r="B29" t="s">
        <v>251</v>
      </c>
      <c r="C29" t="str">
        <f>NumericFormats!$A$17</f>
        <v>K%</v>
      </c>
      <c r="D29" t="s">
        <v>248</v>
      </c>
      <c r="E29" t="b">
        <v>1</v>
      </c>
    </row>
    <row r="30" spans="1:5">
      <c r="A30" t="s">
        <v>277</v>
      </c>
      <c r="B30" t="s">
        <v>247</v>
      </c>
      <c r="D30" t="s">
        <v>248</v>
      </c>
      <c r="E30" t="b">
        <v>1</v>
      </c>
    </row>
    <row r="31" spans="1:5">
      <c r="A31" t="s">
        <v>278</v>
      </c>
      <c r="B31" t="s">
        <v>251</v>
      </c>
      <c r="C31" t="str">
        <f>NumericFormats!$A$17</f>
        <v>K%</v>
      </c>
      <c r="D31" t="s">
        <v>248</v>
      </c>
      <c r="E31" t="b">
        <v>1</v>
      </c>
    </row>
    <row r="32" spans="1:5">
      <c r="A32" t="s">
        <v>279</v>
      </c>
      <c r="B32" t="s">
        <v>247</v>
      </c>
      <c r="D32" t="s">
        <v>248</v>
      </c>
      <c r="E32" t="b">
        <v>1</v>
      </c>
    </row>
    <row r="33" spans="1:5">
      <c r="A33" t="s">
        <v>280</v>
      </c>
      <c r="B33" t="s">
        <v>251</v>
      </c>
      <c r="C33" t="str">
        <f>NumericFormats!$A$17</f>
        <v>K%</v>
      </c>
      <c r="D33" t="s">
        <v>248</v>
      </c>
      <c r="E33" t="b">
        <v>1</v>
      </c>
    </row>
    <row r="34" spans="1:5">
      <c r="A34" t="s">
        <v>281</v>
      </c>
      <c r="B34" t="s">
        <v>247</v>
      </c>
      <c r="D34" t="s">
        <v>248</v>
      </c>
      <c r="E34" t="b">
        <v>0</v>
      </c>
    </row>
    <row r="35" spans="1:5">
      <c r="A35" t="s">
        <v>282</v>
      </c>
      <c r="B35" t="s">
        <v>251</v>
      </c>
      <c r="C35" t="str">
        <f>NumericFormats!$A$17</f>
        <v>K%</v>
      </c>
      <c r="D35" t="s">
        <v>248</v>
      </c>
      <c r="E35" t="b">
        <v>0</v>
      </c>
    </row>
    <row r="36" spans="1:5">
      <c r="A36" t="s">
        <v>283</v>
      </c>
      <c r="B36" t="s">
        <v>247</v>
      </c>
      <c r="D36" t="s">
        <v>248</v>
      </c>
      <c r="E36" t="b">
        <v>1</v>
      </c>
    </row>
    <row r="37" spans="1:5">
      <c r="A37" t="s">
        <v>284</v>
      </c>
      <c r="B37" t="s">
        <v>247</v>
      </c>
      <c r="D37" t="s">
        <v>248</v>
      </c>
      <c r="E37" t="b">
        <v>1</v>
      </c>
    </row>
    <row r="38" spans="1:5">
      <c r="A38" t="s">
        <v>285</v>
      </c>
      <c r="B38" t="s">
        <v>247</v>
      </c>
      <c r="D38" t="s">
        <v>248</v>
      </c>
      <c r="E38" t="b">
        <v>1</v>
      </c>
    </row>
    <row r="39" spans="1:5">
      <c r="A39" t="s">
        <v>286</v>
      </c>
      <c r="B39" t="s">
        <v>247</v>
      </c>
      <c r="D39" t="s">
        <v>248</v>
      </c>
      <c r="E39" t="b">
        <v>1</v>
      </c>
    </row>
    <row r="40" spans="1:5">
      <c r="A40" t="s">
        <v>287</v>
      </c>
      <c r="B40" t="s">
        <v>247</v>
      </c>
      <c r="D40" t="s">
        <v>248</v>
      </c>
      <c r="E40" t="b">
        <v>1</v>
      </c>
    </row>
    <row r="41" spans="1:5">
      <c r="A41" t="s">
        <v>288</v>
      </c>
      <c r="B41" t="s">
        <v>247</v>
      </c>
      <c r="D41" t="s">
        <v>248</v>
      </c>
      <c r="E41" t="b">
        <v>1</v>
      </c>
    </row>
    <row r="42" spans="1:5">
      <c r="A42" t="s">
        <v>289</v>
      </c>
      <c r="B42" t="s">
        <v>247</v>
      </c>
      <c r="D42" t="s">
        <v>248</v>
      </c>
      <c r="E42" t="b">
        <v>0</v>
      </c>
    </row>
    <row r="43" spans="1:5">
      <c r="A43" t="s">
        <v>290</v>
      </c>
      <c r="B43" t="s">
        <v>251</v>
      </c>
      <c r="C43" t="str">
        <f>NumericFormats!$A$17</f>
        <v>K%</v>
      </c>
      <c r="D43" t="s">
        <v>248</v>
      </c>
      <c r="E43" t="b">
        <v>0</v>
      </c>
    </row>
    <row r="44" spans="1:5">
      <c r="A44" t="s">
        <v>291</v>
      </c>
      <c r="B44" t="s">
        <v>247</v>
      </c>
      <c r="D44" t="s">
        <v>248</v>
      </c>
      <c r="E44" t="b">
        <v>1</v>
      </c>
    </row>
    <row r="45" spans="1:5">
      <c r="A45" t="s">
        <v>292</v>
      </c>
      <c r="B45" t="s">
        <v>251</v>
      </c>
      <c r="C45" t="str">
        <f>NumericFormats!$A$17</f>
        <v>K%</v>
      </c>
      <c r="D45" t="s">
        <v>248</v>
      </c>
      <c r="E45" t="b">
        <v>1</v>
      </c>
    </row>
    <row r="46" spans="1:5">
      <c r="A46" t="s">
        <v>293</v>
      </c>
      <c r="B46" t="s">
        <v>247</v>
      </c>
      <c r="D46" t="s">
        <v>248</v>
      </c>
      <c r="E46" t="b">
        <v>0</v>
      </c>
    </row>
    <row r="47" spans="1:5">
      <c r="A47" t="s">
        <v>294</v>
      </c>
      <c r="B47" t="s">
        <v>251</v>
      </c>
      <c r="C47" t="str">
        <f>NumericFormats!$A$17</f>
        <v>K%</v>
      </c>
      <c r="D47" t="s">
        <v>248</v>
      </c>
      <c r="E47" t="b">
        <v>0</v>
      </c>
    </row>
    <row r="48" spans="1:5">
      <c r="A48" t="s">
        <v>295</v>
      </c>
      <c r="B48" t="s">
        <v>247</v>
      </c>
      <c r="D48" t="s">
        <v>248</v>
      </c>
      <c r="E48" t="b">
        <v>1</v>
      </c>
    </row>
    <row r="49" spans="1:5">
      <c r="A49" t="s">
        <v>296</v>
      </c>
      <c r="B49" t="s">
        <v>251</v>
      </c>
      <c r="C49" t="str">
        <f>NumericFormats!$A$17</f>
        <v>K%</v>
      </c>
      <c r="D49" t="s">
        <v>248</v>
      </c>
      <c r="E49" t="b">
        <v>1</v>
      </c>
    </row>
    <row r="50" spans="1:5">
      <c r="A50" t="s">
        <v>297</v>
      </c>
      <c r="B50" t="s">
        <v>247</v>
      </c>
      <c r="D50" t="s">
        <v>248</v>
      </c>
      <c r="E50" t="b">
        <v>0</v>
      </c>
    </row>
    <row r="51" spans="1:5">
      <c r="A51" t="s">
        <v>298</v>
      </c>
      <c r="B51" t="s">
        <v>251</v>
      </c>
      <c r="C51" t="str">
        <f>NumericFormats!$A$17</f>
        <v>K%</v>
      </c>
      <c r="D51" t="s">
        <v>248</v>
      </c>
      <c r="E51" t="b">
        <v>0</v>
      </c>
    </row>
    <row r="52" spans="1:5">
      <c r="A52" s="1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.42578125" bestFit="1" customWidth="1"/>
    <col min="2" max="2" width="10.5703125" bestFit="1" customWidth="1"/>
    <col min="3" max="3" width="23.140625" bestFit="1" customWidth="1"/>
    <col min="4" max="4" width="8.140625" bestFit="1" customWidth="1"/>
    <col min="5" max="5" width="17.140625" bestFit="1" customWidth="1"/>
  </cols>
  <sheetData>
    <row r="1" spans="1:5">
      <c r="A1" s="12" t="s">
        <v>55</v>
      </c>
      <c r="B1" s="12" t="s">
        <v>299</v>
      </c>
      <c r="C1" s="12" t="s">
        <v>300</v>
      </c>
      <c r="D1" s="12" t="s">
        <v>301</v>
      </c>
      <c r="E1" s="12" t="s">
        <v>302</v>
      </c>
    </row>
    <row r="2" spans="1:5">
      <c r="A2" t="s">
        <v>303</v>
      </c>
      <c r="B2" t="str">
        <f>ApplicationDef!$AF$2</f>
        <v>TIME</v>
      </c>
      <c r="C2" t="s">
        <v>304</v>
      </c>
      <c r="D2">
        <v>1</v>
      </c>
      <c r="E2" t="str">
        <f>GlobalStyles!$A$18</f>
        <v>Data Bold</v>
      </c>
    </row>
    <row r="3" spans="1:5">
      <c r="A3" t="s">
        <v>305</v>
      </c>
      <c r="B3" t="str">
        <f>ApplicationDef!$AF$2</f>
        <v>TIME</v>
      </c>
      <c r="C3" t="s">
        <v>304</v>
      </c>
      <c r="D3">
        <v>2</v>
      </c>
      <c r="E3" t="str">
        <f>GlobalStyles!$A$18</f>
        <v>Data Bold</v>
      </c>
    </row>
    <row r="4" spans="1:5">
      <c r="A4" s="1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0.5703125" bestFit="1" customWidth="1"/>
    <col min="2" max="2" width="7.7109375" bestFit="1" customWidth="1"/>
  </cols>
  <sheetData>
    <row r="1" spans="1:2">
      <c r="A1" s="14" t="s">
        <v>55</v>
      </c>
      <c r="B1" s="14" t="s">
        <v>306</v>
      </c>
    </row>
    <row r="2" spans="1:2">
      <c r="A2" t="s">
        <v>307</v>
      </c>
      <c r="B2" t="str">
        <f>Versions!$A$44</f>
        <v>CMWF</v>
      </c>
    </row>
    <row r="3" spans="1:2">
      <c r="A3" t="s">
        <v>308</v>
      </c>
      <c r="B3" t="str">
        <f>Versions!$A$3</f>
        <v>CMWP</v>
      </c>
    </row>
    <row r="4" spans="1:2">
      <c r="A4" t="s">
        <v>163</v>
      </c>
      <c r="B4" t="str">
        <f>Versions!$A$8</f>
        <v>LYR</v>
      </c>
    </row>
    <row r="5" spans="1:2">
      <c r="A5" t="s">
        <v>309</v>
      </c>
      <c r="B5" t="str">
        <f>Versions!$A$46</f>
        <v>MF</v>
      </c>
    </row>
    <row r="6" spans="1:2">
      <c r="A6" t="s">
        <v>310</v>
      </c>
      <c r="B6" t="str">
        <f>Versions!$A$5</f>
        <v>MP</v>
      </c>
    </row>
    <row r="7" spans="1:2">
      <c r="A7" t="s">
        <v>311</v>
      </c>
      <c r="B7" t="str">
        <f>Versions!$A$45</f>
        <v>MWF</v>
      </c>
    </row>
    <row r="8" spans="1:2">
      <c r="A8" t="s">
        <v>312</v>
      </c>
      <c r="B8" t="str">
        <f>Versions!$A$4</f>
        <v>MWP</v>
      </c>
    </row>
    <row r="9" spans="1:2">
      <c r="A9" s="15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42578125" bestFit="1" customWidth="1"/>
    <col min="2" max="2" width="20.5703125" bestFit="1" customWidth="1"/>
    <col min="3" max="3" width="5" bestFit="1" customWidth="1"/>
    <col min="4" max="4" width="7.5703125" bestFit="1" customWidth="1"/>
    <col min="5" max="5" width="22" bestFit="1" customWidth="1"/>
  </cols>
  <sheetData>
    <row r="1" spans="1:5">
      <c r="A1" s="16" t="s">
        <v>313</v>
      </c>
      <c r="B1" s="16" t="s">
        <v>314</v>
      </c>
      <c r="C1" s="16" t="s">
        <v>315</v>
      </c>
      <c r="D1" s="16" t="s">
        <v>316</v>
      </c>
      <c r="E1" s="16" t="s">
        <v>317</v>
      </c>
    </row>
    <row r="2" spans="1:5">
      <c r="A2" t="s">
        <v>318</v>
      </c>
      <c r="B2" t="str">
        <f>PlanCycles!$A$4</f>
        <v>LYR</v>
      </c>
      <c r="C2" t="s">
        <v>319</v>
      </c>
      <c r="D2" t="b">
        <v>1</v>
      </c>
      <c r="E2" t="s">
        <v>320</v>
      </c>
    </row>
    <row r="3" spans="1:5">
      <c r="A3" t="s">
        <v>321</v>
      </c>
      <c r="B3" t="str">
        <f>PlanCycles!$A$3</f>
        <v>Cat Mgr Working Plan</v>
      </c>
      <c r="C3" t="s">
        <v>319</v>
      </c>
      <c r="D3" t="b">
        <v>1</v>
      </c>
      <c r="E3" t="s">
        <v>320</v>
      </c>
    </row>
    <row r="4" spans="1:5">
      <c r="A4" t="s">
        <v>322</v>
      </c>
      <c r="B4" t="str">
        <f>PlanCycles!$A$8</f>
        <v>Merch Working Plan</v>
      </c>
      <c r="C4" t="s">
        <v>319</v>
      </c>
      <c r="D4" t="b">
        <v>1</v>
      </c>
      <c r="E4" t="s">
        <v>320</v>
      </c>
    </row>
    <row r="5" spans="1:5">
      <c r="A5" t="s">
        <v>323</v>
      </c>
      <c r="B5" t="str">
        <f>PlanCycles!$A$5</f>
        <v>Merch Fcst</v>
      </c>
      <c r="C5" t="s">
        <v>53</v>
      </c>
      <c r="D5" t="b">
        <v>1</v>
      </c>
      <c r="E5" t="s">
        <v>320</v>
      </c>
    </row>
    <row r="6" spans="1:5">
      <c r="A6" t="s">
        <v>324</v>
      </c>
      <c r="B6" t="str">
        <f>PlanCycles!$A$6</f>
        <v>Merch Plan</v>
      </c>
      <c r="C6" t="s">
        <v>319</v>
      </c>
      <c r="D6" t="b">
        <v>1</v>
      </c>
      <c r="E6" t="s">
        <v>320</v>
      </c>
    </row>
    <row r="7" spans="1:5">
      <c r="A7" t="s">
        <v>325</v>
      </c>
      <c r="B7" t="str">
        <f>PlanCycles!$A$7</f>
        <v>Merch Working Fcst</v>
      </c>
      <c r="C7" t="s">
        <v>53</v>
      </c>
      <c r="D7" t="b">
        <v>1</v>
      </c>
      <c r="E7" t="s">
        <v>320</v>
      </c>
    </row>
    <row r="8" spans="1:5">
      <c r="A8" t="s">
        <v>326</v>
      </c>
      <c r="B8" t="str">
        <f>PlanCycles!$A$2</f>
        <v>Cat Mgr Working Fcst</v>
      </c>
      <c r="C8" t="s">
        <v>53</v>
      </c>
      <c r="D8" t="b">
        <v>1</v>
      </c>
      <c r="E8" t="s">
        <v>320</v>
      </c>
    </row>
    <row r="9" spans="1:5">
      <c r="A9" s="17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42578125" bestFit="1" customWidth="1"/>
    <col min="2" max="2" width="11.28515625" bestFit="1" customWidth="1"/>
    <col min="3" max="3" width="10.7109375" bestFit="1" customWidth="1"/>
    <col min="4" max="4" width="11.42578125" bestFit="1" customWidth="1"/>
    <col min="5" max="5" width="12.42578125" bestFit="1" customWidth="1"/>
  </cols>
  <sheetData>
    <row r="1" spans="1:5">
      <c r="A1" s="18" t="s">
        <v>55</v>
      </c>
      <c r="B1" s="18" t="s">
        <v>327</v>
      </c>
      <c r="C1" s="18" t="s">
        <v>328</v>
      </c>
      <c r="D1" s="18" t="s">
        <v>329</v>
      </c>
      <c r="E1" s="18" t="s">
        <v>330</v>
      </c>
    </row>
    <row r="2" spans="1:5">
      <c r="A2" t="s">
        <v>331</v>
      </c>
      <c r="C2" t="s">
        <v>332</v>
      </c>
      <c r="D2" t="b">
        <v>0</v>
      </c>
      <c r="E2" t="str">
        <f>Seasons!$A$3</f>
        <v>CMWP - NYR</v>
      </c>
    </row>
    <row r="3" spans="1:5">
      <c r="A3" t="s">
        <v>333</v>
      </c>
      <c r="C3" t="s">
        <v>332</v>
      </c>
      <c r="D3" t="b">
        <v>0</v>
      </c>
      <c r="E3" t="str">
        <f>Seasons!$A$8</f>
        <v>CMWF - CYR</v>
      </c>
    </row>
    <row r="4" spans="1:5">
      <c r="A4" t="s">
        <v>334</v>
      </c>
      <c r="C4" t="s">
        <v>332</v>
      </c>
      <c r="D4" t="b">
        <v>1</v>
      </c>
      <c r="E4" t="str">
        <f>Seasons!$A$6</f>
        <v>MP - NYR</v>
      </c>
    </row>
    <row r="5" spans="1:5">
      <c r="E5" t="str">
        <f>Seasons!$A$4</f>
        <v>MWP - NYR</v>
      </c>
    </row>
    <row r="6" spans="1:5">
      <c r="A6" t="s">
        <v>335</v>
      </c>
      <c r="C6" t="s">
        <v>332</v>
      </c>
      <c r="D6" t="b">
        <v>1</v>
      </c>
      <c r="E6" t="str">
        <f>Seasons!$A$6</f>
        <v>MP - NYR</v>
      </c>
    </row>
    <row r="7" spans="1:5">
      <c r="E7" t="str">
        <f>Seasons!$A$4</f>
        <v>MWP - NYR</v>
      </c>
    </row>
    <row r="8" spans="1:5">
      <c r="A8" t="s">
        <v>336</v>
      </c>
      <c r="C8" t="s">
        <v>332</v>
      </c>
      <c r="D8" t="b">
        <v>0</v>
      </c>
      <c r="E8" t="str">
        <f>Seasons!$A$2</f>
        <v>LYR - NYR</v>
      </c>
    </row>
    <row r="9" spans="1:5">
      <c r="A9" t="s">
        <v>337</v>
      </c>
      <c r="C9" t="s">
        <v>332</v>
      </c>
      <c r="D9" t="b">
        <v>0</v>
      </c>
      <c r="E9" t="str">
        <f>Seasons!$A$2</f>
        <v>LYR - NYR</v>
      </c>
    </row>
    <row r="10" spans="1:5">
      <c r="A10" t="s">
        <v>338</v>
      </c>
      <c r="C10" t="s">
        <v>332</v>
      </c>
      <c r="D10" t="b">
        <v>0</v>
      </c>
      <c r="E10" t="str">
        <f>Seasons!$A$6</f>
        <v>MP - NYR</v>
      </c>
    </row>
    <row r="11" spans="1:5">
      <c r="E11" t="str">
        <f>Seasons!$A$4</f>
        <v>MWP - NYR</v>
      </c>
    </row>
    <row r="12" spans="1:5">
      <c r="A12" t="s">
        <v>339</v>
      </c>
      <c r="C12" t="s">
        <v>332</v>
      </c>
      <c r="D12" t="b">
        <v>0</v>
      </c>
      <c r="E12" t="str">
        <f>Seasons!$A$6</f>
        <v>MP - NYR</v>
      </c>
    </row>
    <row r="13" spans="1:5">
      <c r="E13" t="str">
        <f>Seasons!$A$4</f>
        <v>MWP - NYR</v>
      </c>
    </row>
    <row r="14" spans="1:5">
      <c r="A14" t="s">
        <v>340</v>
      </c>
      <c r="C14" t="s">
        <v>332</v>
      </c>
      <c r="D14" t="b">
        <v>0</v>
      </c>
      <c r="E14" t="str">
        <f>Seasons!$A$6</f>
        <v>MP - NYR</v>
      </c>
    </row>
    <row r="15" spans="1:5">
      <c r="E15" t="str">
        <f>Seasons!$A$4</f>
        <v>MWP - NYR</v>
      </c>
    </row>
    <row r="16" spans="1:5">
      <c r="A16" t="s">
        <v>341</v>
      </c>
      <c r="C16" t="s">
        <v>332</v>
      </c>
      <c r="D16" t="b">
        <v>0</v>
      </c>
      <c r="E16" t="str">
        <f>Seasons!$A$6</f>
        <v>MP - NYR</v>
      </c>
    </row>
    <row r="17" spans="1:5">
      <c r="E17" t="str">
        <f>Seasons!$A$4</f>
        <v>MWP - NYR</v>
      </c>
    </row>
    <row r="18" spans="1:5">
      <c r="A18" t="s">
        <v>342</v>
      </c>
      <c r="C18" t="s">
        <v>332</v>
      </c>
      <c r="D18" t="b">
        <v>0</v>
      </c>
      <c r="E18" t="str">
        <f>Seasons!$A$5</f>
        <v>MF - CYR</v>
      </c>
    </row>
    <row r="19" spans="1:5">
      <c r="E19" t="str">
        <f>Seasons!$A$7</f>
        <v>MWF - CYR</v>
      </c>
    </row>
    <row r="20" spans="1:5">
      <c r="A20" t="s">
        <v>343</v>
      </c>
      <c r="C20" t="s">
        <v>332</v>
      </c>
      <c r="D20" t="b">
        <v>0</v>
      </c>
      <c r="E20" t="str">
        <f>Seasons!$A$5</f>
        <v>MF - CYR</v>
      </c>
    </row>
    <row r="21" spans="1:5">
      <c r="E21" t="str">
        <f>Seasons!$A$7</f>
        <v>MWF - CYR</v>
      </c>
    </row>
    <row r="22" spans="1:5">
      <c r="A22" s="1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ApplicationDef</vt:lpstr>
      <vt:lpstr>NumericFormats</vt:lpstr>
      <vt:lpstr>GlobalStyles</vt:lpstr>
      <vt:lpstr>Versions</vt:lpstr>
      <vt:lpstr>Measures</vt:lpstr>
      <vt:lpstr>HierarchyFormats</vt:lpstr>
      <vt:lpstr>PlanCycles</vt:lpstr>
      <vt:lpstr>Seasons</vt:lpstr>
      <vt:lpstr>Roles</vt:lpstr>
      <vt:lpstr>UserSecurity</vt:lpstr>
      <vt:lpstr>DynamicMembers</vt:lpstr>
      <vt:lpstr>ViewSections</vt:lpstr>
      <vt:lpstr>Views</vt:lpstr>
      <vt:lpstr>ViewGroups</vt:lpstr>
      <vt:lpstr>CustomMenus</vt:lpstr>
      <vt:lpstr>RuleSet_FSProfit</vt:lpstr>
      <vt:lpstr>RoleConfigs</vt:lpstr>
      <vt:lpstr>PrintStyles</vt:lpstr>
      <vt:lpstr>UserSelections</vt:lpstr>
      <vt:lpstr>CustomFunctions</vt:lpstr>
      <vt:lpstr>MemberTags</vt:lpstr>
      <vt:lpstr>RoundingRules</vt:lpstr>
      <vt:lpstr>UserMemberlists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Huang, Iris</cp:lastModifiedBy>
  <dcterms:created xsi:type="dcterms:W3CDTF">2011-07-14T15:49:11Z</dcterms:created>
  <dcterms:modified xsi:type="dcterms:W3CDTF">2012-10-30T18:45:50Z</dcterms:modified>
</cp:coreProperties>
</file>