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School\MadLab\RaspberryPi\"/>
    </mc:Choice>
  </mc:AlternateContent>
  <xr:revisionPtr revIDLastSave="0" documentId="13_ncr:1_{FE0B8B90-5451-4A6E-98E3-A3A09ED52880}" xr6:coauthVersionLast="47" xr6:coauthVersionMax="47" xr10:uidLastSave="{00000000-0000-0000-0000-000000000000}"/>
  <bookViews>
    <workbookView xWindow="-96" yWindow="-96" windowWidth="18192" windowHeight="11592" activeTab="3" xr2:uid="{823BD4BA-3DB3-416E-8D49-D956332B067A}"/>
  </bookViews>
  <sheets>
    <sheet name="Inventory" sheetId="1" r:id="rId1"/>
    <sheet name="PI's" sheetId="4" r:id="rId2"/>
    <sheet name="TODO" sheetId="6" r:id="rId3"/>
    <sheet name="Shopping List" sheetId="2" r:id="rId4"/>
    <sheet name="Dendro-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12" i="3" s="1"/>
  <c r="B5" i="3"/>
  <c r="B10" i="3" s="1"/>
  <c r="B6" i="3" l="1"/>
  <c r="B8" i="3"/>
  <c r="B7" i="3"/>
  <c r="B9" i="3"/>
</calcChain>
</file>

<file path=xl/sharedStrings.xml><?xml version="1.0" encoding="utf-8"?>
<sst xmlns="http://schemas.openxmlformats.org/spreadsheetml/2006/main" count="265" uniqueCount="201">
  <si>
    <t>Working</t>
  </si>
  <si>
    <t>Not Working</t>
  </si>
  <si>
    <t>Raspberry Pi</t>
  </si>
  <si>
    <t>SD Card</t>
  </si>
  <si>
    <t>Cameras</t>
  </si>
  <si>
    <t>USB / SD Card Adapter</t>
  </si>
  <si>
    <t>AC/DC Adapter</t>
  </si>
  <si>
    <t>Power Cord (USB C)</t>
  </si>
  <si>
    <t>Power Cord (Micro USB)</t>
  </si>
  <si>
    <t>SD / Micro SD Card Adapter</t>
  </si>
  <si>
    <t>Hobo Logger</t>
  </si>
  <si>
    <t>Item</t>
  </si>
  <si>
    <t>Use</t>
  </si>
  <si>
    <t>Quantity</t>
  </si>
  <si>
    <t>Voltage Regulator</t>
  </si>
  <si>
    <t>Dendrometer</t>
  </si>
  <si>
    <t xml:space="preserve">Dendrometer Setup Required Parts Calculator </t>
  </si>
  <si>
    <t>Parts</t>
  </si>
  <si>
    <t xml:space="preserve">Amount of 4 Channel Loggers: </t>
  </si>
  <si>
    <t>Amount Required</t>
  </si>
  <si>
    <t xml:space="preserve">  SD Card</t>
  </si>
  <si>
    <t xml:space="preserve">  Cameras</t>
  </si>
  <si>
    <t xml:space="preserve">  Power Cord</t>
  </si>
  <si>
    <t xml:space="preserve">  Voltage Regulator</t>
  </si>
  <si>
    <t xml:space="preserve">  AC/DC Adapter</t>
  </si>
  <si>
    <t>Grey Boxes (Pi)</t>
  </si>
  <si>
    <t xml:space="preserve">  Grey Boxes (Pi)</t>
  </si>
  <si>
    <t>Amount on Hand</t>
  </si>
  <si>
    <t>Need parts</t>
  </si>
  <si>
    <t>Cameras (Wide)</t>
  </si>
  <si>
    <t>Grey Box (Logger)</t>
  </si>
  <si>
    <t>Shopping</t>
  </si>
  <si>
    <t>info</t>
  </si>
  <si>
    <t>Notes</t>
  </si>
  <si>
    <t>Name</t>
  </si>
  <si>
    <t>Site Number</t>
  </si>
  <si>
    <t>Status</t>
  </si>
  <si>
    <t>Dorval1</t>
  </si>
  <si>
    <t>Dorval2</t>
  </si>
  <si>
    <t>Dorval3</t>
  </si>
  <si>
    <t>Dorval4</t>
  </si>
  <si>
    <t>Dorval5</t>
  </si>
  <si>
    <t>TA1</t>
  </si>
  <si>
    <t>JP1</t>
  </si>
  <si>
    <t>Dorval6</t>
  </si>
  <si>
    <t>---</t>
  </si>
  <si>
    <t>TODO:</t>
  </si>
  <si>
    <t>Base</t>
  </si>
  <si>
    <t>JP2</t>
  </si>
  <si>
    <t>TA2</t>
  </si>
  <si>
    <t>MIX</t>
  </si>
  <si>
    <t>Site Name</t>
  </si>
  <si>
    <t>Camera Name</t>
  </si>
  <si>
    <t>Power</t>
  </si>
  <si>
    <t>Box</t>
  </si>
  <si>
    <t>☐</t>
  </si>
  <si>
    <t>☑</t>
  </si>
  <si>
    <t>Camera</t>
  </si>
  <si>
    <t>Raspberry Pi 3</t>
  </si>
  <si>
    <t>Pipe</t>
  </si>
  <si>
    <t>DPS310 sensor</t>
  </si>
  <si>
    <t>barometric pressure sensors</t>
  </si>
  <si>
    <t>SHT41</t>
  </si>
  <si>
    <t>humidity and temperature</t>
  </si>
  <si>
    <t>ADS115</t>
  </si>
  <si>
    <t>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</t>
  </si>
  <si>
    <t>https://www.amazon.ca/BME280-Environmental-Sensor-Temperature-Atmospheric/dp/B088HJHJXG/ref=sr_1_3?crid=14KCQPJPXITKG&amp;dib=eyJ2IjoiMSJ9.hNN4rS2tdqokA604yG4QMIbC_Bvuj98uemAo24PWIMEEfdosC6pzRVO2zSLeR9rSYw5SqRWMCWq8CVYUZUClbE0SE1BilwabYRul6PpF0RivQSBaCmljkD81ayL3IjJA_xTGe3JJLukRnjA5LnLeiMrLMLPcMlErC6zhv1KnOnET6Ojg3EEtKAIBma2gLQP3sZ0J8GFE4dw31-kP6UW32WpthuMQTFI9obdEgh6X6jl2Zot8HlaO7NOsOnvVDzF2kY6RBqkgnWMWqL_qd_31aUxmYyy2uAZl-0clfxMw5zo.9JvWqWjxtpj6Cb4M1RXm5_g6fZv1R0mEy17rzb5jwnw&amp;dib_tag=se&amp;keywords=barometric+pressure+sensor+for+raspberry+pi&amp;qid=1718218668&amp;sprefix=barometric+pressure+sensor+for+raspbery+pi%2Caps%2C120&amp;sr=8-3</t>
  </si>
  <si>
    <t>Above link does both</t>
  </si>
  <si>
    <t>I2C Analog-to-Digital</t>
  </si>
  <si>
    <t>☑ Upsidedown</t>
  </si>
  <si>
    <t>Dorval7</t>
  </si>
  <si>
    <t>☑ Upsidedown?</t>
  </si>
  <si>
    <t>Add</t>
  </si>
  <si>
    <t>Replace</t>
  </si>
  <si>
    <t>Upsidedown?</t>
  </si>
  <si>
    <t>Dorval8</t>
  </si>
  <si>
    <t>In Lab Weather Testing</t>
  </si>
  <si>
    <t>Pi Zero - Soldered Header</t>
  </si>
  <si>
    <t>I2C Analog-to-Digital - ADS115</t>
  </si>
  <si>
    <t>Dendrometer hookup</t>
  </si>
  <si>
    <t>Wire Strippers</t>
  </si>
  <si>
    <t>Breadboard</t>
  </si>
  <si>
    <t>Battery Monitoring</t>
  </si>
  <si>
    <t>MCP3008 (ADC)</t>
  </si>
  <si>
    <t>4.81$</t>
  </si>
  <si>
    <t>https://www.pishop.ca/product/raspberry-pi-zero-wireless-wh-pre-soldered-header/</t>
  </si>
  <si>
    <t>https://www.amazon.ca/BusBoard-Prototype-Systems-BB830-Solderless/dp/B0040Z4QN8/ref=sr_1_3?dib=eyJ2IjoiMSJ9.rBTpg87InMe_z0k0SlgH4k1oMWUtSKAjCMD1nZqozh-6HFTtOY7B3c78yPo7z00dgIbMxprny0gzNBScQ8y7of4Q5hWfOaNwlLOspn0pJntiGkRuPtGkOpbCqnXMX_qhfmIAkQvpkzoRpxiYZTD1xE4nheS28_6WH-qgXiEnKkMOFaPOqH9siL2zuWQknIfbfZ8sZUhg7MNSPDTztCKAv3rwXio8i4i0qaJ8gajv8GTsbZqFDev5RdIPsi0mscEZre8quLtJPRl5eYBRRBL3jmgFk2qacp0RhKoGvtbKtf8.AKp4ENwFcjCKNSHXzmk7EAmoHvhiJ6sLHFNadu_41qI&amp;dib_tag=se&amp;keywords=breadboard&amp;qid=1719937755&amp;refinements=p_85%3A5690392011&amp;rps=1&amp;sr=8-3</t>
  </si>
  <si>
    <t>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</t>
  </si>
  <si>
    <t>https://www.amazon.ca/JZK-Crimper-Crimping-connectors-Assorted/dp/B07PCQ5VMV/ref=sr_1_5?dib=eyJ2IjoiMSJ9.TINrpXCx01TWNDBiQtNF_8lJVCaYpSsIwDrfzNOpJIjFZhHE7nK4E7O80RCFd3S-n0rNO_UfmkvpfGlJjX2GOQ3xNnKL_5wP8fx1XS394d7LZXv2FlizgQ9xJowfSeeuKmydYPkBA1ufIZAjG-d8auyzTlz3GRDoeG5Gk0rfQOIz7wZy0Hkr0ZPAKDxwRHPLI_UhGne_P9Rs0JWfb-Q902AeH-yB2fW4Ub_VeamJHa6b45OqtjG1bv5A5fQ80JPHWWEOLCyKx00SrCKyfrM7uQ.fqdgeA_nD1Hoj2jAxHBVhyc2qX66aoi1CkmzXbQ88aA&amp;dib_tag=se&amp;keywords=dupont%2Bcrimp&amp;qid=1719938374&amp;sr=8-5</t>
  </si>
  <si>
    <t>Dupont Crimper</t>
  </si>
  <si>
    <t>Prototyping</t>
  </si>
  <si>
    <t>Jumper Wires</t>
  </si>
  <si>
    <t>https://www.amazon.ca/LotFancy-Stranded-Electrical-Flexible-Insulated/dp/B07Q3G1VG2/ref=sr_1_17?crid=1WQ97DKUR6FJ&amp;dib=eyJ2IjoiMSJ9.d-fEsKZLzTEh3jWbJzr-wG0P_f5aP0RxKzKhz8LoGrVME_Hyx2cTVl0UliX5XXsekrYmeQpuxbCAfxmRocV1Grr6p6VbQizSYh81_lb46QNAdC2dG296dZqLJaQXfGJ9fgOGtGDI2tIgLElGqS-XDZXwXuuNSDs3wxCpFtWNAoELehi-_WqYdtP4lc__b1KRWLjtCwCVX5WmhEeZqL9_Si6KzlbkUt2-Y-chv3HX7raAkSZBEpmy3egW0XzBnrWiMCmY4mbrSALDUGScYnfFl5y-NsuKQZn2KTMfejIYtHw.4rbq_MzuM0u1p3NnlgL_2NO2WzceRCOJsCgr-qEHolA&amp;dib_tag=se&amp;keywords=Insulated%2BStranded%2BWire%2B22%2BAWG&amp;qid=1719940453&amp;s=industrial&amp;sprefix=insulated%2Bstranded%2Bwire%2B22%2Bawg%2Cindustrial%2C133&amp;sr=1-17&amp;th=1</t>
  </si>
  <si>
    <t>22AWG Stranded Wire</t>
  </si>
  <si>
    <t>Dupont Connectors / Jumper Wires</t>
  </si>
  <si>
    <t>two resistors</t>
  </si>
  <si>
    <t>Power/Buck</t>
  </si>
  <si>
    <t>☑ Blurry/Upsidedown</t>
  </si>
  <si>
    <t>Blurry/Upsidedown</t>
  </si>
  <si>
    <t>Upsidedown</t>
  </si>
  <si>
    <t>Box?</t>
  </si>
  <si>
    <t>Needs Special Box</t>
  </si>
  <si>
    <t>Either Clips or New PI</t>
  </si>
  <si>
    <t>3 to 4</t>
  </si>
  <si>
    <t>Boxes</t>
  </si>
  <si>
    <t>Drill 2 to 3, check exisiting again for blurryness</t>
  </si>
  <si>
    <t>Weather Box</t>
  </si>
  <si>
    <t>Drill</t>
  </si>
  <si>
    <t>Glue and test Cameras before deployment</t>
  </si>
  <si>
    <t>Physical</t>
  </si>
  <si>
    <t>Requirements</t>
  </si>
  <si>
    <t>Dorval-1</t>
  </si>
  <si>
    <t>Dorval-0</t>
  </si>
  <si>
    <t>Dorval-2</t>
  </si>
  <si>
    <t>Dorval-3</t>
  </si>
  <si>
    <t>Dorval-4</t>
  </si>
  <si>
    <t>Dorval-5</t>
  </si>
  <si>
    <t>Dorval_Weather or Dorval-Weather</t>
  </si>
  <si>
    <t>Crack in bottom left of window</t>
  </si>
  <si>
    <t>New Window</t>
  </si>
  <si>
    <t>Notes:</t>
  </si>
  <si>
    <t>Quality</t>
  </si>
  <si>
    <t>OFFLINE</t>
  </si>
  <si>
    <t>Low quality</t>
  </si>
  <si>
    <t>Low quality, south facing</t>
  </si>
  <si>
    <t>Perfect</t>
  </si>
  <si>
    <r>
      <t>#0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</si>
  <si>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#5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</si>
  <si>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#4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</si>
  <si>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#3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</si>
  <si>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r>
      <t>#2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</si>
  <si>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t>Camera Model</t>
  </si>
  <si>
    <r>
      <t>#1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</si>
  <si>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t>Potentially Auto-focus variants with no room to move</t>
  </si>
  <si>
    <t>Direction</t>
  </si>
  <si>
    <t>South</t>
  </si>
  <si>
    <t>East</t>
  </si>
  <si>
    <t>South-East</t>
  </si>
  <si>
    <t>North-East</t>
  </si>
  <si>
    <t>West</t>
  </si>
  <si>
    <t>Camera connection</t>
  </si>
  <si>
    <t>3d Printed Mounts</t>
  </si>
  <si>
    <t>Check what setup Camera 5 has</t>
  </si>
  <si>
    <t>Mount? Camera Window Size?</t>
  </si>
  <si>
    <t>Low quality, too much sun?</t>
  </si>
  <si>
    <t>Swap Camera 5 with 3 for test image?</t>
  </si>
  <si>
    <t>Lens-to-Plexiglass Distance</t>
  </si>
  <si>
    <t>Plexiglass Window Quality</t>
  </si>
  <si>
    <t>Camera Model and Sensor Check</t>
  </si>
  <si>
    <t>Before and after swap images</t>
  </si>
  <si>
    <t>Orientation (sunlight exposure / object distance)</t>
  </si>
  <si>
    <t xml:space="preserve"> </t>
  </si>
  <si>
    <t xml:space="preserve">The Raspberry Pi Zero 2 W is expected to remain in production until at least early 2028. </t>
  </si>
  <si>
    <t>According to endoflife.date, the Raspberry Pi Zero 2 W is expected to be discontinued on January 1, 2030.</t>
  </si>
  <si>
    <t>Pi 3 Model A+ Could Be Better</t>
  </si>
  <si>
    <t>More power to multi-task</t>
  </si>
  <si>
    <t>Future proofs the setup incase we want to take pictures or readings from dendrometers more frequently.</t>
  </si>
  <si>
    <t>35$</t>
  </si>
  <si>
    <t>25$</t>
  </si>
  <si>
    <t>Camera Module 3</t>
  </si>
  <si>
    <t>Camera Module 3 Wide</t>
  </si>
  <si>
    <t>49$</t>
  </si>
  <si>
    <t>ADC: ADS1115</t>
  </si>
  <si>
    <t>Raspberry Pi Board</t>
  </si>
  <si>
    <t>SD Cards</t>
  </si>
  <si>
    <t>Camera Ribbons</t>
  </si>
  <si>
    <t>Power Supply Cable</t>
  </si>
  <si>
    <t>Weather proof housing</t>
  </si>
  <si>
    <t>Camera mounts</t>
  </si>
  <si>
    <t>Component</t>
  </si>
  <si>
    <t>Active</t>
  </si>
  <si>
    <t>Total Stock</t>
  </si>
  <si>
    <t>Camera Mounts</t>
  </si>
  <si>
    <t>Field Spares / Lab Testing Units</t>
  </si>
  <si>
    <t>Deployed</t>
  </si>
  <si>
    <t>Grey Boxes (Logger)</t>
  </si>
  <si>
    <t>?</t>
  </si>
  <si>
    <t>7+</t>
  </si>
  <si>
    <t>1 or 2</t>
  </si>
  <si>
    <t>6+</t>
  </si>
  <si>
    <t>10+</t>
  </si>
  <si>
    <t>7 or 8</t>
  </si>
  <si>
    <t>Ideal Stock</t>
  </si>
  <si>
    <t>9+</t>
  </si>
  <si>
    <t>3+</t>
  </si>
  <si>
    <t>14+</t>
  </si>
  <si>
    <t>Pi Boards</t>
  </si>
  <si>
    <t>1 to 3</t>
  </si>
  <si>
    <t>3 or 4</t>
  </si>
  <si>
    <t>Print</t>
  </si>
  <si>
    <t>Camera mount</t>
  </si>
  <si>
    <t>Buy</t>
  </si>
  <si>
    <t>Minimum Purchase</t>
  </si>
  <si>
    <t>Raspberry Pi Zero 2 W (with header pins)</t>
  </si>
  <si>
    <t>Module 3</t>
  </si>
  <si>
    <t>Module 3 Wide</t>
  </si>
  <si>
    <t>Ribbons</t>
  </si>
  <si>
    <t>https://www.pishop.ca/product/raspberry-pi-zero-2-w-with-header/</t>
  </si>
  <si>
    <t>https://www.pishop.ca/product/raspberry-pi-camera-module-3/</t>
  </si>
  <si>
    <t>https://www.pishop.ca/product/raspberry-pi-camera-module-3-wide/</t>
  </si>
  <si>
    <t>https://www.pishop.ca/product/camera-cable-for-raspberry-pi-5/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</si>
</sst>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3.5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3" fillId="0" borderId="0" xfId="0" applyFont="1"/>
    <xf numFmtId="0" fontId="1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1" applyAlignment="1"/>
    <xf numFmtId="0" fontId="5" fillId="0" borderId="0" xfId="0" applyFont="1"/>
    <xf numFmtId="0" fontId="4" fillId="0" borderId="0" xfId="1"/>
    <xf numFmtId="0" fontId="6" fillId="0" borderId="0" xfId="0" applyFont="1"/>
    <xf numFmtId="0" fontId="3" fillId="6" borderId="0" xfId="0" applyFont="1" applyFill="1"/>
    <xf numFmtId="16" fontId="0" fillId="0" borderId="0" xfId="0" applyNumberFormat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0" fontId="1" fillId="7" borderId="0" xfId="0" applyFont="1" applyFill="1"/>
    <xf numFmtId="0" fontId="1" fillId="4" borderId="0" xfId="0" applyFon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633050</xdr:colOff>
      <xdr:row>0</xdr:row>
      <xdr:rowOff>175260</xdr:rowOff>
    </xdr:from>
    <xdr:to>
      <xdr:col>19</xdr:col>
      <xdr:colOff>244316</xdr:colOff>
      <xdr:row>22</xdr:row>
      <xdr:rowOff>49168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320" y="175260"/>
          <a:ext cx="6012066" cy="389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2" Type="http://schemas.openxmlformats.org/officeDocument/2006/relationships/hyperlink" Target="https://www.pishop.ca/product/raspberry-pi-zero-wireless-wh-pre-soldered-header/" TargetMode="External"/><Relationship Id="rId1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4" Type="http://schemas.openxmlformats.org/officeDocument/2006/relationships/hyperlink" Target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313-7EFD-4A9F-9C42-6D78A8DD5B46}">
  <dimension ref="A1:J23"/>
  <sheetViews>
    <sheetView workbookViewId="0">
      <selection activeCell="H7" sqref="H7"/>
    </sheetView>
  </sheetViews>
  <sheetFormatPr defaultRowHeight="14.4" x14ac:dyDescent="0.55000000000000004"/>
  <cols>
    <col min="1" max="1" width="22.68359375" customWidth="1"/>
    <col min="2" max="2" width="9.3125" customWidth="1"/>
    <col min="3" max="3" width="10.9453125" customWidth="1"/>
    <col min="6" max="6" width="8.89453125" customWidth="1"/>
    <col min="7" max="7" width="25.89453125" bestFit="1" customWidth="1"/>
    <col min="8" max="8" width="11.83984375" customWidth="1"/>
    <col min="9" max="9" width="10.41796875" customWidth="1"/>
  </cols>
  <sheetData>
    <row r="1" spans="1:10" x14ac:dyDescent="0.55000000000000004">
      <c r="A1" s="1"/>
      <c r="B1" s="5" t="s">
        <v>0</v>
      </c>
      <c r="C1" s="5" t="s">
        <v>1</v>
      </c>
      <c r="D1" s="5" t="s">
        <v>28</v>
      </c>
      <c r="E1" s="5"/>
      <c r="F1" s="5" t="s">
        <v>174</v>
      </c>
      <c r="G1" s="5" t="s">
        <v>173</v>
      </c>
      <c r="H1" s="5" t="s">
        <v>171</v>
      </c>
      <c r="I1" s="5" t="s">
        <v>182</v>
      </c>
    </row>
    <row r="2" spans="1:10" x14ac:dyDescent="0.55000000000000004">
      <c r="A2" s="16" t="s">
        <v>2</v>
      </c>
      <c r="B2" s="17">
        <v>2</v>
      </c>
      <c r="C2" s="18"/>
      <c r="D2" s="15"/>
      <c r="F2" s="34">
        <v>6</v>
      </c>
      <c r="G2" s="34" t="s">
        <v>176</v>
      </c>
      <c r="H2" s="34" t="s">
        <v>179</v>
      </c>
      <c r="I2" s="34">
        <v>10</v>
      </c>
      <c r="J2" t="s">
        <v>163</v>
      </c>
    </row>
    <row r="3" spans="1:10" x14ac:dyDescent="0.55000000000000004">
      <c r="A3" s="2" t="s">
        <v>58</v>
      </c>
      <c r="B3" s="3">
        <v>2</v>
      </c>
      <c r="C3" s="4"/>
      <c r="D3" s="4"/>
      <c r="F3" s="34">
        <v>1</v>
      </c>
      <c r="G3" s="34">
        <v>2</v>
      </c>
      <c r="H3" s="34">
        <v>3</v>
      </c>
      <c r="I3" s="34"/>
    </row>
    <row r="4" spans="1:10" x14ac:dyDescent="0.55000000000000004">
      <c r="A4" s="2" t="s">
        <v>3</v>
      </c>
      <c r="B4" s="3">
        <v>5</v>
      </c>
      <c r="C4" s="4">
        <v>5</v>
      </c>
      <c r="D4" s="4"/>
      <c r="F4" s="34">
        <v>7</v>
      </c>
      <c r="G4" s="34" t="s">
        <v>177</v>
      </c>
      <c r="H4" s="34" t="s">
        <v>185</v>
      </c>
      <c r="I4" s="34">
        <v>14</v>
      </c>
      <c r="J4" t="s">
        <v>164</v>
      </c>
    </row>
    <row r="5" spans="1:10" x14ac:dyDescent="0.55000000000000004">
      <c r="A5" s="13" t="s">
        <v>4</v>
      </c>
      <c r="B5" s="14">
        <v>1</v>
      </c>
      <c r="C5" s="15"/>
      <c r="D5" s="15"/>
      <c r="F5" s="34">
        <v>6</v>
      </c>
      <c r="G5" s="34" t="s">
        <v>178</v>
      </c>
      <c r="H5" s="34" t="s">
        <v>181</v>
      </c>
      <c r="I5" s="34">
        <v>10</v>
      </c>
      <c r="J5" t="s">
        <v>4</v>
      </c>
    </row>
    <row r="6" spans="1:10" x14ac:dyDescent="0.55000000000000004">
      <c r="A6" s="2" t="s">
        <v>29</v>
      </c>
      <c r="B6" s="3"/>
      <c r="C6" s="4">
        <v>2</v>
      </c>
      <c r="D6" s="4"/>
      <c r="F6" s="34">
        <v>0</v>
      </c>
      <c r="G6" s="34">
        <v>0</v>
      </c>
      <c r="H6" s="34">
        <v>0</v>
      </c>
      <c r="I6" s="34"/>
    </row>
    <row r="7" spans="1:10" x14ac:dyDescent="0.55000000000000004">
      <c r="A7" s="2" t="s">
        <v>165</v>
      </c>
      <c r="B7" s="3"/>
      <c r="C7" s="3"/>
      <c r="D7" s="3"/>
      <c r="F7" s="34">
        <v>6</v>
      </c>
      <c r="G7" s="34" t="s">
        <v>184</v>
      </c>
      <c r="H7" s="34" t="s">
        <v>183</v>
      </c>
      <c r="I7" s="34">
        <v>10</v>
      </c>
      <c r="J7" t="s">
        <v>165</v>
      </c>
    </row>
    <row r="8" spans="1:10" x14ac:dyDescent="0.55000000000000004">
      <c r="A8" s="2" t="s">
        <v>172</v>
      </c>
      <c r="B8" s="3"/>
      <c r="C8" s="3"/>
      <c r="D8" s="3"/>
      <c r="F8" s="34">
        <v>2</v>
      </c>
      <c r="G8" s="34">
        <v>0</v>
      </c>
      <c r="H8" s="34">
        <v>2</v>
      </c>
      <c r="I8" s="34">
        <v>10</v>
      </c>
      <c r="J8" t="s">
        <v>168</v>
      </c>
    </row>
    <row r="9" spans="1:10" x14ac:dyDescent="0.55000000000000004">
      <c r="A9" s="2" t="s">
        <v>8</v>
      </c>
      <c r="B9" s="3">
        <v>9</v>
      </c>
      <c r="C9" s="4">
        <v>1</v>
      </c>
      <c r="D9" s="4"/>
      <c r="F9" s="34">
        <v>7</v>
      </c>
      <c r="G9" s="34" t="s">
        <v>176</v>
      </c>
      <c r="H9" s="34" t="s">
        <v>180</v>
      </c>
      <c r="I9" s="34">
        <v>10</v>
      </c>
      <c r="J9" t="s">
        <v>166</v>
      </c>
    </row>
    <row r="10" spans="1:10" x14ac:dyDescent="0.55000000000000004">
      <c r="A10" s="2" t="s">
        <v>25</v>
      </c>
      <c r="B10" s="3">
        <v>4</v>
      </c>
      <c r="C10" s="4">
        <v>1</v>
      </c>
      <c r="D10" s="4">
        <v>3</v>
      </c>
      <c r="F10" s="34">
        <v>7</v>
      </c>
      <c r="G10" s="34"/>
      <c r="H10" s="34"/>
      <c r="I10" s="34">
        <v>9</v>
      </c>
      <c r="J10" t="s">
        <v>167</v>
      </c>
    </row>
    <row r="11" spans="1:10" x14ac:dyDescent="0.55000000000000004">
      <c r="F11" s="34"/>
      <c r="G11" s="34"/>
      <c r="H11" s="34"/>
      <c r="I11" s="34"/>
    </row>
    <row r="12" spans="1:10" x14ac:dyDescent="0.55000000000000004">
      <c r="A12" s="2" t="s">
        <v>15</v>
      </c>
      <c r="B12" s="3">
        <v>3</v>
      </c>
      <c r="C12" s="4">
        <v>3</v>
      </c>
      <c r="D12" s="4">
        <v>4</v>
      </c>
      <c r="F12" s="34" t="s">
        <v>176</v>
      </c>
      <c r="G12" s="34" t="s">
        <v>176</v>
      </c>
      <c r="H12" s="34" t="s">
        <v>176</v>
      </c>
      <c r="I12" s="34" t="s">
        <v>176</v>
      </c>
    </row>
    <row r="13" spans="1:10" x14ac:dyDescent="0.55000000000000004">
      <c r="A13" s="2" t="s">
        <v>14</v>
      </c>
      <c r="B13" s="3">
        <v>10</v>
      </c>
      <c r="C13" s="4"/>
      <c r="D13" s="4"/>
      <c r="F13" s="34">
        <v>7</v>
      </c>
      <c r="G13" s="34">
        <v>10</v>
      </c>
      <c r="H13" s="34">
        <v>17</v>
      </c>
      <c r="I13" s="34">
        <v>15</v>
      </c>
    </row>
    <row r="14" spans="1:10" x14ac:dyDescent="0.55000000000000004">
      <c r="A14" s="6" t="s">
        <v>175</v>
      </c>
      <c r="B14" s="3">
        <v>1</v>
      </c>
      <c r="C14" s="4"/>
      <c r="D14" s="4">
        <v>1</v>
      </c>
      <c r="F14" s="34">
        <v>5</v>
      </c>
      <c r="G14" s="34"/>
      <c r="H14" s="34"/>
      <c r="I14" s="34"/>
    </row>
    <row r="15" spans="1:10" x14ac:dyDescent="0.55000000000000004">
      <c r="A15" s="2" t="s">
        <v>10</v>
      </c>
      <c r="B15" s="3">
        <v>3</v>
      </c>
      <c r="C15" s="4"/>
      <c r="D15" s="4"/>
      <c r="F15" s="34">
        <v>5</v>
      </c>
      <c r="G15" s="34">
        <v>4</v>
      </c>
    </row>
    <row r="18" spans="1:10" x14ac:dyDescent="0.55000000000000004">
      <c r="A18" s="2" t="s">
        <v>7</v>
      </c>
      <c r="B18" s="3">
        <v>2</v>
      </c>
      <c r="C18" s="4"/>
      <c r="D18" s="4"/>
      <c r="I18" t="s">
        <v>191</v>
      </c>
    </row>
    <row r="19" spans="1:10" x14ac:dyDescent="0.55000000000000004">
      <c r="A19" s="2" t="s">
        <v>5</v>
      </c>
      <c r="B19" s="3">
        <v>6</v>
      </c>
      <c r="C19" s="4">
        <v>1</v>
      </c>
      <c r="D19" s="4"/>
      <c r="I19" s="34" t="s">
        <v>187</v>
      </c>
      <c r="J19" t="s">
        <v>186</v>
      </c>
    </row>
    <row r="20" spans="1:10" x14ac:dyDescent="0.55000000000000004">
      <c r="A20" s="2" t="s">
        <v>9</v>
      </c>
      <c r="B20" s="3">
        <v>10</v>
      </c>
      <c r="C20" s="4"/>
      <c r="D20" s="4"/>
      <c r="I20" s="34" t="s">
        <v>188</v>
      </c>
      <c r="J20" t="s">
        <v>4</v>
      </c>
    </row>
    <row r="21" spans="1:10" x14ac:dyDescent="0.55000000000000004">
      <c r="A21" s="13" t="s">
        <v>6</v>
      </c>
      <c r="B21" s="14">
        <v>1</v>
      </c>
      <c r="C21" s="15"/>
      <c r="D21" s="15"/>
      <c r="I21" s="34"/>
    </row>
    <row r="22" spans="1:10" x14ac:dyDescent="0.55000000000000004">
      <c r="I22" s="30" t="s">
        <v>189</v>
      </c>
    </row>
    <row r="23" spans="1:10" x14ac:dyDescent="0.55000000000000004">
      <c r="I23">
        <v>8</v>
      </c>
      <c r="J23" s="30" t="s">
        <v>190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20B5-FF46-4792-A0A6-A0593E44E08C}">
  <dimension ref="A1:I23"/>
  <sheetViews>
    <sheetView workbookViewId="0">
      <selection activeCell="D10" sqref="D10"/>
    </sheetView>
  </sheetViews>
  <sheetFormatPr defaultRowHeight="14.4" x14ac:dyDescent="0.55000000000000004"/>
  <cols>
    <col min="2" max="2" width="11.89453125" bestFit="1" customWidth="1"/>
    <col min="3" max="3" width="18.05078125" bestFit="1" customWidth="1"/>
    <col min="4" max="4" width="10" customWidth="1"/>
    <col min="7" max="7" width="11.3125" bestFit="1" customWidth="1"/>
    <col min="9" max="9" width="11.26171875" bestFit="1" customWidth="1"/>
  </cols>
  <sheetData>
    <row r="1" spans="1:9" x14ac:dyDescent="0.55000000000000004">
      <c r="A1" s="1" t="s">
        <v>34</v>
      </c>
      <c r="B1" s="1" t="s">
        <v>35</v>
      </c>
      <c r="C1" s="1" t="s">
        <v>36</v>
      </c>
    </row>
    <row r="2" spans="1:9" x14ac:dyDescent="0.55000000000000004">
      <c r="A2" t="s">
        <v>39</v>
      </c>
      <c r="B2" s="10" t="s">
        <v>45</v>
      </c>
    </row>
    <row r="3" spans="1:9" x14ac:dyDescent="0.55000000000000004">
      <c r="A3" t="s">
        <v>44</v>
      </c>
      <c r="B3" s="10" t="s">
        <v>45</v>
      </c>
    </row>
    <row r="4" spans="1:9" x14ac:dyDescent="0.55000000000000004">
      <c r="A4" t="s">
        <v>70</v>
      </c>
      <c r="B4" s="10" t="s">
        <v>45</v>
      </c>
    </row>
    <row r="5" spans="1:9" x14ac:dyDescent="0.55000000000000004">
      <c r="A5" t="s">
        <v>75</v>
      </c>
      <c r="B5" s="10" t="s">
        <v>45</v>
      </c>
      <c r="C5" t="s">
        <v>76</v>
      </c>
      <c r="D5" t="s">
        <v>101</v>
      </c>
    </row>
    <row r="9" spans="1:9" x14ac:dyDescent="0.55000000000000004">
      <c r="A9" s="1" t="s">
        <v>51</v>
      </c>
      <c r="B9" s="1" t="s">
        <v>52</v>
      </c>
      <c r="C9" s="1" t="s">
        <v>54</v>
      </c>
      <c r="D9" s="1" t="s">
        <v>57</v>
      </c>
      <c r="E9" s="1" t="s">
        <v>53</v>
      </c>
      <c r="F9" s="1" t="s">
        <v>59</v>
      </c>
      <c r="G9" s="1" t="s">
        <v>36</v>
      </c>
      <c r="H9" s="1" t="s">
        <v>72</v>
      </c>
      <c r="I9" s="1" t="s">
        <v>73</v>
      </c>
    </row>
    <row r="10" spans="1:9" x14ac:dyDescent="0.55000000000000004">
      <c r="A10" t="s">
        <v>47</v>
      </c>
      <c r="B10" t="s">
        <v>37</v>
      </c>
      <c r="C10" s="12" t="s">
        <v>56</v>
      </c>
      <c r="D10" s="12" t="s">
        <v>56</v>
      </c>
      <c r="E10" s="12" t="s">
        <v>56</v>
      </c>
      <c r="F10" s="12" t="s">
        <v>56</v>
      </c>
      <c r="G10" t="s">
        <v>0</v>
      </c>
    </row>
    <row r="11" spans="1:9" x14ac:dyDescent="0.55000000000000004">
      <c r="A11" s="9" t="s">
        <v>42</v>
      </c>
      <c r="B11" t="s">
        <v>38</v>
      </c>
      <c r="C11" s="12" t="s">
        <v>69</v>
      </c>
      <c r="D11" s="12" t="s">
        <v>56</v>
      </c>
      <c r="E11" s="12" t="s">
        <v>56</v>
      </c>
      <c r="F11" s="12" t="s">
        <v>56</v>
      </c>
      <c r="G11" s="12" t="s">
        <v>0</v>
      </c>
      <c r="I11" t="s">
        <v>100</v>
      </c>
    </row>
    <row r="12" spans="1:9" x14ac:dyDescent="0.55000000000000004">
      <c r="A12" s="8" t="s">
        <v>43</v>
      </c>
      <c r="B12" t="s">
        <v>55</v>
      </c>
      <c r="C12" s="12" t="s">
        <v>56</v>
      </c>
      <c r="D12" s="12" t="s">
        <v>56</v>
      </c>
      <c r="E12" s="12" t="s">
        <v>56</v>
      </c>
      <c r="F12" s="12" t="s">
        <v>56</v>
      </c>
      <c r="H12" t="s">
        <v>39</v>
      </c>
      <c r="I12" t="s">
        <v>96</v>
      </c>
    </row>
    <row r="13" spans="1:9" x14ac:dyDescent="0.55000000000000004">
      <c r="A13" s="11" t="s">
        <v>48</v>
      </c>
      <c r="B13" t="s">
        <v>40</v>
      </c>
      <c r="C13" s="23" t="s">
        <v>97</v>
      </c>
      <c r="D13" s="12" t="s">
        <v>56</v>
      </c>
      <c r="E13" s="12" t="s">
        <v>56</v>
      </c>
      <c r="F13" s="12" t="s">
        <v>56</v>
      </c>
      <c r="G13" s="12" t="s">
        <v>98</v>
      </c>
      <c r="I13" s="23" t="s">
        <v>54</v>
      </c>
    </row>
    <row r="14" spans="1:9" x14ac:dyDescent="0.55000000000000004">
      <c r="A14" t="s">
        <v>49</v>
      </c>
      <c r="B14" t="s">
        <v>41</v>
      </c>
      <c r="C14" s="23" t="s">
        <v>71</v>
      </c>
      <c r="D14" s="12" t="s">
        <v>56</v>
      </c>
      <c r="E14" s="12" t="s">
        <v>56</v>
      </c>
      <c r="F14" s="12" t="s">
        <v>56</v>
      </c>
      <c r="G14" s="12" t="s">
        <v>99</v>
      </c>
      <c r="I14" s="23" t="s">
        <v>54</v>
      </c>
    </row>
    <row r="15" spans="1:9" x14ac:dyDescent="0.55000000000000004">
      <c r="A15" t="s">
        <v>50</v>
      </c>
      <c r="B15" t="s">
        <v>55</v>
      </c>
      <c r="C15" s="12" t="s">
        <v>71</v>
      </c>
      <c r="D15" t="s">
        <v>55</v>
      </c>
      <c r="E15" s="12" t="s">
        <v>56</v>
      </c>
      <c r="F15" s="12" t="s">
        <v>56</v>
      </c>
      <c r="G15" s="12"/>
      <c r="H15" t="s">
        <v>44</v>
      </c>
      <c r="I15" s="12" t="s">
        <v>74</v>
      </c>
    </row>
    <row r="19" spans="1:3" x14ac:dyDescent="0.55000000000000004">
      <c r="A19">
        <v>2</v>
      </c>
      <c r="B19" t="s">
        <v>2</v>
      </c>
      <c r="C19" t="s">
        <v>102</v>
      </c>
    </row>
    <row r="20" spans="1:3" x14ac:dyDescent="0.55000000000000004">
      <c r="A20" s="24" t="s">
        <v>103</v>
      </c>
      <c r="B20" t="s">
        <v>104</v>
      </c>
      <c r="C20" t="s">
        <v>105</v>
      </c>
    </row>
    <row r="21" spans="1:3" x14ac:dyDescent="0.55000000000000004">
      <c r="A21">
        <v>1</v>
      </c>
      <c r="B21" t="s">
        <v>106</v>
      </c>
      <c r="C21" t="s">
        <v>107</v>
      </c>
    </row>
    <row r="23" spans="1:3" x14ac:dyDescent="0.55000000000000004">
      <c r="C23" t="s">
        <v>108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CA55-3058-4B4C-9413-533D8AB75642}">
  <sheetPr codeName="Sheet1"/>
  <dimension ref="A1:J21"/>
  <sheetViews>
    <sheetView workbookViewId="0">
      <selection activeCell="F12" sqref="F12"/>
    </sheetView>
  </sheetViews>
  <sheetFormatPr defaultRowHeight="14.4" x14ac:dyDescent="0.55000000000000004"/>
  <cols>
    <col min="1" max="2" width="13.3125" customWidth="1"/>
    <col min="3" max="3" width="33.5234375" bestFit="1" customWidth="1"/>
    <col min="4" max="4" width="10.47265625" customWidth="1"/>
    <col min="5" max="5" width="15.15625" customWidth="1"/>
    <col min="6" max="6" width="31.3671875" bestFit="1" customWidth="1"/>
    <col min="8" max="8" width="34.1015625" customWidth="1"/>
    <col min="9" max="10" width="41.7890625" bestFit="1" customWidth="1"/>
  </cols>
  <sheetData>
    <row r="1" spans="1:10" x14ac:dyDescent="0.55000000000000004">
      <c r="C1" t="s">
        <v>141</v>
      </c>
    </row>
    <row r="2" spans="1:10" x14ac:dyDescent="0.55000000000000004">
      <c r="A2" s="22"/>
      <c r="C2" s="6" t="s">
        <v>109</v>
      </c>
      <c r="D2" s="6" t="s">
        <v>121</v>
      </c>
      <c r="E2" s="6" t="s">
        <v>110</v>
      </c>
      <c r="F2" s="6" t="s">
        <v>120</v>
      </c>
      <c r="H2" s="6" t="s">
        <v>131</v>
      </c>
      <c r="I2" s="6" t="s">
        <v>134</v>
      </c>
      <c r="J2" s="6" t="s">
        <v>120</v>
      </c>
    </row>
    <row r="3" spans="1:10" x14ac:dyDescent="0.55000000000000004">
      <c r="B3" s="6" t="s">
        <v>112</v>
      </c>
      <c r="D3" s="26">
        <v>6</v>
      </c>
      <c r="F3" t="s">
        <v>124</v>
      </c>
      <c r="H3" s="6" t="s">
        <v>126</v>
      </c>
      <c r="I3" t="s">
        <v>135</v>
      </c>
    </row>
    <row r="4" spans="1:10" x14ac:dyDescent="0.55000000000000004">
      <c r="B4" s="6" t="s">
        <v>111</v>
      </c>
      <c r="C4" t="s">
        <v>122</v>
      </c>
      <c r="D4" s="26"/>
      <c r="F4" t="s">
        <v>140</v>
      </c>
      <c r="H4" s="6" t="s">
        <v>132</v>
      </c>
    </row>
    <row r="5" spans="1:10" x14ac:dyDescent="0.55000000000000004">
      <c r="B5" s="6" t="s">
        <v>113</v>
      </c>
      <c r="D5" s="26">
        <v>5</v>
      </c>
      <c r="F5" t="s">
        <v>144</v>
      </c>
      <c r="H5" s="28" t="s">
        <v>130</v>
      </c>
      <c r="I5" t="s">
        <v>139</v>
      </c>
      <c r="J5" t="s">
        <v>133</v>
      </c>
    </row>
    <row r="6" spans="1:10" x14ac:dyDescent="0.55000000000000004">
      <c r="B6" s="6" t="s">
        <v>114</v>
      </c>
      <c r="D6" s="26">
        <v>5</v>
      </c>
      <c r="F6" t="s">
        <v>123</v>
      </c>
      <c r="H6" s="28" t="s">
        <v>129</v>
      </c>
      <c r="I6" t="s">
        <v>138</v>
      </c>
      <c r="J6" t="s">
        <v>133</v>
      </c>
    </row>
    <row r="7" spans="1:10" x14ac:dyDescent="0.55000000000000004">
      <c r="B7" s="6" t="s">
        <v>115</v>
      </c>
      <c r="C7" t="s">
        <v>118</v>
      </c>
      <c r="D7" s="26">
        <v>6</v>
      </c>
      <c r="E7" t="s">
        <v>119</v>
      </c>
      <c r="F7" t="s">
        <v>123</v>
      </c>
      <c r="H7" s="6" t="s">
        <v>128</v>
      </c>
      <c r="I7" t="s">
        <v>137</v>
      </c>
    </row>
    <row r="8" spans="1:10" x14ac:dyDescent="0.55000000000000004">
      <c r="A8" s="25"/>
      <c r="B8" s="27" t="s">
        <v>116</v>
      </c>
      <c r="C8" s="25" t="s">
        <v>125</v>
      </c>
      <c r="D8" s="29">
        <v>10</v>
      </c>
      <c r="E8" s="25"/>
      <c r="F8" s="25"/>
      <c r="G8" s="25"/>
      <c r="H8" s="27" t="s">
        <v>127</v>
      </c>
      <c r="I8" s="25" t="s">
        <v>136</v>
      </c>
    </row>
    <row r="9" spans="1:10" x14ac:dyDescent="0.55000000000000004">
      <c r="A9" s="25"/>
      <c r="B9" s="27" t="s">
        <v>117</v>
      </c>
      <c r="C9" s="25"/>
      <c r="D9" s="25"/>
      <c r="E9" s="25"/>
      <c r="F9" s="25"/>
    </row>
    <row r="14" spans="1:10" x14ac:dyDescent="0.55000000000000004">
      <c r="B14" t="s">
        <v>151</v>
      </c>
    </row>
    <row r="15" spans="1:10" x14ac:dyDescent="0.55000000000000004">
      <c r="C15" s="6" t="s">
        <v>142</v>
      </c>
      <c r="D15" t="s">
        <v>143</v>
      </c>
    </row>
    <row r="16" spans="1:10" x14ac:dyDescent="0.55000000000000004">
      <c r="D16" t="s">
        <v>146</v>
      </c>
    </row>
    <row r="17" spans="3:4" x14ac:dyDescent="0.55000000000000004">
      <c r="D17" t="s">
        <v>147</v>
      </c>
    </row>
    <row r="18" spans="3:4" x14ac:dyDescent="0.55000000000000004">
      <c r="D18" t="s">
        <v>148</v>
      </c>
    </row>
    <row r="19" spans="3:4" x14ac:dyDescent="0.55000000000000004">
      <c r="D19" t="s">
        <v>150</v>
      </c>
    </row>
    <row r="21" spans="3:4" x14ac:dyDescent="0.55000000000000004">
      <c r="C21" s="6" t="s">
        <v>145</v>
      </c>
      <c r="D21" t="s">
        <v>149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7" name="Check Box 20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6F37-70EE-48D6-81D1-D7180B049FB7}">
  <dimension ref="A1:H58"/>
  <sheetViews>
    <sheetView tabSelected="1" topLeftCell="B40" workbookViewId="0">
      <selection activeCell="E56" sqref="E56"/>
    </sheetView>
  </sheetViews>
  <sheetFormatPr defaultRowHeight="14.4" x14ac:dyDescent="0.55000000000000004"/>
  <cols>
    <col min="2" max="2" width="27.05078125" bestFit="1" customWidth="1"/>
    <col min="3" max="3" width="22.89453125" bestFit="1" customWidth="1"/>
    <col min="4" max="4" width="65.734375" customWidth="1"/>
    <col min="5" max="5" width="16.734375" customWidth="1"/>
    <col min="7" max="7" width="19.3125" bestFit="1" customWidth="1"/>
    <col min="8" max="8" width="32.578125" customWidth="1"/>
  </cols>
  <sheetData>
    <row r="1" spans="1:8" x14ac:dyDescent="0.55000000000000004">
      <c r="A1" s="35" t="s">
        <v>31</v>
      </c>
      <c r="B1" s="35"/>
      <c r="C1" s="35"/>
      <c r="D1" s="35"/>
      <c r="F1" s="35" t="s">
        <v>46</v>
      </c>
      <c r="G1" s="35"/>
      <c r="H1" s="35"/>
    </row>
    <row r="2" spans="1:8" x14ac:dyDescent="0.55000000000000004">
      <c r="A2" s="35"/>
      <c r="B2" s="35"/>
      <c r="C2" s="35"/>
      <c r="D2" s="35"/>
      <c r="F2" s="35"/>
      <c r="G2" s="35"/>
      <c r="H2" s="35"/>
    </row>
    <row r="3" spans="1:8" x14ac:dyDescent="0.55000000000000004">
      <c r="A3" t="s">
        <v>13</v>
      </c>
      <c r="B3" t="s">
        <v>11</v>
      </c>
      <c r="C3" t="s">
        <v>12</v>
      </c>
      <c r="D3" t="s">
        <v>33</v>
      </c>
      <c r="F3" t="s">
        <v>13</v>
      </c>
      <c r="G3" t="s">
        <v>11</v>
      </c>
      <c r="H3" t="s">
        <v>32</v>
      </c>
    </row>
    <row r="4" spans="1:8" x14ac:dyDescent="0.55000000000000004">
      <c r="A4">
        <v>6</v>
      </c>
      <c r="B4" t="s">
        <v>77</v>
      </c>
      <c r="D4" s="21" t="s">
        <v>85</v>
      </c>
    </row>
    <row r="5" spans="1:8" x14ac:dyDescent="0.55000000000000004">
      <c r="A5">
        <v>6</v>
      </c>
      <c r="B5" t="s">
        <v>78</v>
      </c>
      <c r="C5" t="s">
        <v>79</v>
      </c>
      <c r="D5" s="21" t="s">
        <v>65</v>
      </c>
    </row>
    <row r="6" spans="1:8" x14ac:dyDescent="0.55000000000000004">
      <c r="B6" t="s">
        <v>93</v>
      </c>
      <c r="D6" t="s">
        <v>92</v>
      </c>
    </row>
    <row r="8" spans="1:8" x14ac:dyDescent="0.55000000000000004">
      <c r="B8" t="s">
        <v>89</v>
      </c>
      <c r="D8" t="s">
        <v>88</v>
      </c>
    </row>
    <row r="9" spans="1:8" x14ac:dyDescent="0.55000000000000004">
      <c r="B9" t="s">
        <v>81</v>
      </c>
      <c r="C9" t="s">
        <v>90</v>
      </c>
      <c r="D9" t="s">
        <v>86</v>
      </c>
    </row>
    <row r="10" spans="1:8" x14ac:dyDescent="0.55000000000000004">
      <c r="B10" t="s">
        <v>91</v>
      </c>
      <c r="C10" t="s">
        <v>90</v>
      </c>
      <c r="D10" s="21" t="s">
        <v>87</v>
      </c>
    </row>
    <row r="12" spans="1:8" x14ac:dyDescent="0.55000000000000004">
      <c r="B12" t="s">
        <v>80</v>
      </c>
    </row>
    <row r="13" spans="1:8" x14ac:dyDescent="0.55000000000000004">
      <c r="B13" t="s">
        <v>68</v>
      </c>
      <c r="C13" t="s">
        <v>64</v>
      </c>
      <c r="D13" s="21" t="s">
        <v>65</v>
      </c>
    </row>
    <row r="14" spans="1:8" x14ac:dyDescent="0.55000000000000004">
      <c r="B14" t="s">
        <v>60</v>
      </c>
      <c r="C14" t="s">
        <v>61</v>
      </c>
      <c r="D14" s="19" t="s">
        <v>66</v>
      </c>
    </row>
    <row r="15" spans="1:8" x14ac:dyDescent="0.55000000000000004">
      <c r="B15" t="s">
        <v>62</v>
      </c>
      <c r="C15" s="20" t="s">
        <v>63</v>
      </c>
      <c r="D15" t="s">
        <v>67</v>
      </c>
    </row>
    <row r="18" spans="1:4" x14ac:dyDescent="0.55000000000000004">
      <c r="B18" t="s">
        <v>82</v>
      </c>
    </row>
    <row r="19" spans="1:4" x14ac:dyDescent="0.55000000000000004">
      <c r="B19" t="s">
        <v>83</v>
      </c>
      <c r="C19" t="s">
        <v>84</v>
      </c>
    </row>
    <row r="20" spans="1:4" x14ac:dyDescent="0.55000000000000004">
      <c r="B20" t="s">
        <v>95</v>
      </c>
    </row>
    <row r="23" spans="1:4" x14ac:dyDescent="0.55000000000000004">
      <c r="B23" t="s">
        <v>93</v>
      </c>
    </row>
    <row r="24" spans="1:4" x14ac:dyDescent="0.55000000000000004">
      <c r="B24" t="s">
        <v>81</v>
      </c>
    </row>
    <row r="25" spans="1:4" x14ac:dyDescent="0.55000000000000004">
      <c r="B25" t="s">
        <v>94</v>
      </c>
    </row>
    <row r="28" spans="1:4" x14ac:dyDescent="0.55000000000000004">
      <c r="A28" t="s">
        <v>158</v>
      </c>
      <c r="B28" t="s">
        <v>152</v>
      </c>
    </row>
    <row r="29" spans="1:4" x14ac:dyDescent="0.55000000000000004">
      <c r="B29" t="s">
        <v>153</v>
      </c>
    </row>
    <row r="31" spans="1:4" x14ac:dyDescent="0.55000000000000004">
      <c r="A31" t="s">
        <v>157</v>
      </c>
      <c r="B31" t="s">
        <v>154</v>
      </c>
      <c r="C31" t="s">
        <v>155</v>
      </c>
      <c r="D31" t="s">
        <v>156</v>
      </c>
    </row>
    <row r="34" spans="1:5" x14ac:dyDescent="0.55000000000000004">
      <c r="A34" t="s">
        <v>157</v>
      </c>
      <c r="B34" t="s">
        <v>159</v>
      </c>
      <c r="C34">
        <v>2030</v>
      </c>
    </row>
    <row r="35" spans="1:5" x14ac:dyDescent="0.55000000000000004">
      <c r="A35" t="s">
        <v>161</v>
      </c>
      <c r="B35" t="s">
        <v>160</v>
      </c>
      <c r="C35">
        <v>2030</v>
      </c>
    </row>
    <row r="37" spans="1:5" x14ac:dyDescent="0.55000000000000004">
      <c r="B37" t="s">
        <v>162</v>
      </c>
    </row>
    <row r="39" spans="1:5" ht="28.8" x14ac:dyDescent="0.55000000000000004">
      <c r="B39" s="32" t="s">
        <v>169</v>
      </c>
      <c r="C39" s="32" t="s">
        <v>170</v>
      </c>
      <c r="D39" s="32" t="s">
        <v>173</v>
      </c>
      <c r="E39" s="32" t="s">
        <v>171</v>
      </c>
    </row>
    <row r="40" spans="1:5" x14ac:dyDescent="0.55000000000000004">
      <c r="B40" t="s">
        <v>163</v>
      </c>
      <c r="C40" s="33">
        <v>7</v>
      </c>
      <c r="D40" s="33">
        <v>3</v>
      </c>
      <c r="E40" s="33">
        <v>10</v>
      </c>
    </row>
    <row r="41" spans="1:5" x14ac:dyDescent="0.55000000000000004">
      <c r="B41" t="s">
        <v>4</v>
      </c>
      <c r="C41" s="33">
        <v>6</v>
      </c>
      <c r="D41" s="33">
        <v>4</v>
      </c>
      <c r="E41" s="33">
        <v>10</v>
      </c>
    </row>
    <row r="42" spans="1:5" x14ac:dyDescent="0.55000000000000004">
      <c r="B42" t="s">
        <v>165</v>
      </c>
      <c r="C42" s="33">
        <v>6</v>
      </c>
      <c r="D42" s="33">
        <v>4</v>
      </c>
      <c r="E42" s="33">
        <v>10</v>
      </c>
    </row>
    <row r="43" spans="1:5" x14ac:dyDescent="0.55000000000000004">
      <c r="B43" t="s">
        <v>164</v>
      </c>
      <c r="C43" s="33">
        <v>7</v>
      </c>
      <c r="D43" s="33">
        <v>7</v>
      </c>
      <c r="E43" s="33">
        <v>14</v>
      </c>
    </row>
    <row r="44" spans="1:5" x14ac:dyDescent="0.55000000000000004">
      <c r="B44" t="s">
        <v>166</v>
      </c>
      <c r="C44" s="33">
        <v>7</v>
      </c>
      <c r="D44" s="33">
        <v>3</v>
      </c>
      <c r="E44" s="33">
        <v>10</v>
      </c>
    </row>
    <row r="45" spans="1:5" x14ac:dyDescent="0.55000000000000004">
      <c r="B45" t="s">
        <v>167</v>
      </c>
      <c r="C45" s="33">
        <v>7</v>
      </c>
      <c r="D45" s="33">
        <v>2</v>
      </c>
      <c r="E45" s="33">
        <v>9</v>
      </c>
    </row>
    <row r="46" spans="1:5" x14ac:dyDescent="0.55000000000000004">
      <c r="B46" t="s">
        <v>168</v>
      </c>
      <c r="C46" s="33">
        <v>6</v>
      </c>
      <c r="D46" s="33">
        <v>4</v>
      </c>
      <c r="E46" s="33">
        <v>10</v>
      </c>
    </row>
    <row r="49" spans="2:6" ht="17.399999999999999" x14ac:dyDescent="0.55000000000000004">
      <c r="B49" s="31"/>
      <c r="E49" s="32" t="s">
        <v>192</v>
      </c>
    </row>
    <row r="50" spans="2:6" x14ac:dyDescent="0.55000000000000004">
      <c r="C50" t="s">
        <v>163</v>
      </c>
      <c r="D50" t="s">
        <v>193</v>
      </c>
      <c r="E50">
        <v>2</v>
      </c>
      <c r="F50" t="s">
        <v>197</v>
      </c>
    </row>
    <row r="51" spans="2:6" x14ac:dyDescent="0.55000000000000004">
      <c r="C51" t="s">
        <v>4</v>
      </c>
      <c r="D51" t="s">
        <v>194</v>
      </c>
      <c r="E51">
        <v>2</v>
      </c>
      <c r="F51" t="s">
        <v>198</v>
      </c>
    </row>
    <row r="52" spans="2:6" x14ac:dyDescent="0.55000000000000004">
      <c r="D52" s="33" t="s">
        <v>195</v>
      </c>
      <c r="E52" s="33">
        <v>2</v>
      </c>
      <c r="F52" t="s">
        <v>199</v>
      </c>
    </row>
    <row r="53" spans="2:6" x14ac:dyDescent="0.55000000000000004">
      <c r="C53" t="s">
        <v>196</v>
      </c>
      <c r="D53" s="33"/>
      <c r="E53" s="33">
        <v>2</v>
      </c>
      <c r="F53" t="s">
        <v>200</v>
      </c>
    </row>
    <row r="54" spans="2:6" x14ac:dyDescent="0.55000000000000004">
      <c r="D54" s="33"/>
      <c r="E54" s="33"/>
    </row>
    <row r="55" spans="2:6" x14ac:dyDescent="0.55000000000000004">
      <c r="D55" s="33"/>
      <c r="E55" s="33"/>
    </row>
    <row r="56" spans="2:6" x14ac:dyDescent="0.55000000000000004">
      <c r="D56" s="33"/>
      <c r="E56" s="33"/>
    </row>
    <row r="57" spans="2:6" x14ac:dyDescent="0.55000000000000004">
      <c r="B57" s="33"/>
      <c r="D57" s="33"/>
      <c r="E57" s="33"/>
    </row>
    <row r="58" spans="2:6" x14ac:dyDescent="0.55000000000000004">
      <c r="B58" s="33"/>
      <c r="C58" s="33"/>
      <c r="D58" s="33"/>
      <c r="E58" s="33"/>
    </row>
  </sheetData>
  <mergeCells count="2">
    <mergeCell ref="A1:D2"/>
    <mergeCell ref="F1:H2"/>
  </mergeCells>
  <hyperlinks>
    <hyperlink ref="D13" r:id="rId1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651FF3F7-11FD-4245-BFED-FD8D58B67691}"/>
    <hyperlink ref="D4" r:id="rId2" xr:uid="{7248DC32-6F61-40FB-BF2B-300218962A31}"/>
    <hyperlink ref="D5" r:id="rId3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9E5A6D4A-9617-46B7-B968-17444A5049A2}"/>
    <hyperlink ref="D10" r:id="rId4" display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xr:uid="{342FA3BB-EB9A-4911-BE82-F54727DDDFA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2AA-E0B5-4098-A01E-A15EC073822D}">
  <dimension ref="A1:D12"/>
  <sheetViews>
    <sheetView workbookViewId="0">
      <selection activeCell="A20" sqref="A20"/>
    </sheetView>
  </sheetViews>
  <sheetFormatPr defaultRowHeight="14.4" x14ac:dyDescent="0.55000000000000004"/>
  <cols>
    <col min="1" max="1" width="37.578125" customWidth="1"/>
    <col min="2" max="2" width="24.5234375" bestFit="1" customWidth="1"/>
    <col min="3" max="3" width="13.83984375" bestFit="1" customWidth="1"/>
  </cols>
  <sheetData>
    <row r="1" spans="1:4" ht="28.5" customHeight="1" x14ac:dyDescent="0.55000000000000004">
      <c r="A1" s="7" t="s">
        <v>16</v>
      </c>
      <c r="B1" s="7" t="s">
        <v>18</v>
      </c>
      <c r="C1" s="7">
        <v>1</v>
      </c>
    </row>
    <row r="2" spans="1:4" x14ac:dyDescent="0.55000000000000004">
      <c r="A2" s="6" t="s">
        <v>17</v>
      </c>
      <c r="B2" s="6" t="s">
        <v>19</v>
      </c>
      <c r="C2" s="6" t="s">
        <v>27</v>
      </c>
    </row>
    <row r="3" spans="1:4" x14ac:dyDescent="0.55000000000000004">
      <c r="A3" t="s">
        <v>10</v>
      </c>
      <c r="B3">
        <f>C1</f>
        <v>1</v>
      </c>
      <c r="C3">
        <v>3</v>
      </c>
    </row>
    <row r="4" spans="1:4" x14ac:dyDescent="0.55000000000000004">
      <c r="A4" t="s">
        <v>30</v>
      </c>
      <c r="B4">
        <v>1</v>
      </c>
      <c r="C4">
        <v>1</v>
      </c>
    </row>
    <row r="5" spans="1:4" x14ac:dyDescent="0.55000000000000004">
      <c r="A5" t="s">
        <v>2</v>
      </c>
      <c r="B5">
        <f>C1*4</f>
        <v>4</v>
      </c>
      <c r="C5">
        <v>6</v>
      </c>
    </row>
    <row r="6" spans="1:4" x14ac:dyDescent="0.55000000000000004">
      <c r="A6" t="s">
        <v>20</v>
      </c>
      <c r="B6">
        <f>B5</f>
        <v>4</v>
      </c>
      <c r="C6">
        <v>11</v>
      </c>
    </row>
    <row r="7" spans="1:4" x14ac:dyDescent="0.55000000000000004">
      <c r="A7" t="s">
        <v>21</v>
      </c>
      <c r="B7">
        <f>B5</f>
        <v>4</v>
      </c>
      <c r="C7">
        <v>7</v>
      </c>
    </row>
    <row r="8" spans="1:4" x14ac:dyDescent="0.55000000000000004">
      <c r="A8" t="s">
        <v>22</v>
      </c>
      <c r="B8">
        <f>B5</f>
        <v>4</v>
      </c>
      <c r="C8">
        <v>9</v>
      </c>
    </row>
    <row r="9" spans="1:4" x14ac:dyDescent="0.55000000000000004">
      <c r="A9" t="s">
        <v>23</v>
      </c>
      <c r="B9">
        <f>B5</f>
        <v>4</v>
      </c>
      <c r="C9">
        <v>10</v>
      </c>
    </row>
    <row r="10" spans="1:4" x14ac:dyDescent="0.55000000000000004">
      <c r="A10" t="s">
        <v>24</v>
      </c>
      <c r="B10">
        <f>B5</f>
        <v>4</v>
      </c>
      <c r="C10">
        <v>4</v>
      </c>
    </row>
    <row r="11" spans="1:4" x14ac:dyDescent="0.55000000000000004">
      <c r="A11" t="s">
        <v>26</v>
      </c>
      <c r="B11">
        <v>5</v>
      </c>
      <c r="C11" s="8">
        <v>4</v>
      </c>
      <c r="D11">
        <v>1</v>
      </c>
    </row>
    <row r="12" spans="1:4" x14ac:dyDescent="0.55000000000000004">
      <c r="A12" t="s">
        <v>15</v>
      </c>
      <c r="B12">
        <f>B3*4</f>
        <v>4</v>
      </c>
      <c r="C12" s="8">
        <v>3</v>
      </c>
      <c r="D12">
        <v>1</v>
      </c>
    </row>
  </sheetData>
  <conditionalFormatting sqref="C3">
    <cfRule type="cellIs" dxfId="0" priority="1" operator="lessThanOr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PI's</vt:lpstr>
      <vt:lpstr>TODO</vt:lpstr>
      <vt:lpstr>Shopping List</vt:lpstr>
      <vt:lpstr>Dendro-Calc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Kyley Cross</dc:creator>
  <cp:lastModifiedBy>Kyley Cross</cp:lastModifiedBy>
  <dcterms:created xsi:type="dcterms:W3CDTF">2024-05-10T17:06:11Z</dcterms:created>
  <dcterms:modified xsi:type="dcterms:W3CDTF">2024-12-02T22:02:16Z</dcterms:modified>
</cp:coreProperties>
</file>