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ROCESS" sheetId="1" r:id="rId4"/>
    <sheet state="visible" name="SPECIFICATIONS" sheetId="2" r:id="rId5"/>
    <sheet state="visible" name="Dave barron" sheetId="3" r:id="rId6"/>
    <sheet state="visible" name="TASK SCHEDULED" sheetId="4" r:id="rId7"/>
    <sheet state="visible" name="BACK UP" sheetId="5" r:id="rId8"/>
    <sheet state="visible" name="ROBERT CAMPBELL" sheetId="6" r:id="rId9"/>
    <sheet state="visible" name="Robert Campbel Final" sheetId="7" r:id="rId10"/>
    <sheet state="visible" name="weeks" sheetId="8" r:id="rId11"/>
    <sheet state="visible" name="AMANDA" sheetId="9" r:id="rId12"/>
    <sheet state="visible" name="SUBCONTRACTORS" sheetId="10" r:id="rId13"/>
    <sheet state="visible" name="NEW" sheetId="11" r:id="rId14"/>
    <sheet state="visible" name="PATT CRUMPTOM" sheetId="12" r:id="rId15"/>
    <sheet state="visible" name="Sheet5" sheetId="13" r:id="rId16"/>
    <sheet state="visible" name="Sheet6" sheetId="14" r:id="rId17"/>
    <sheet state="visible" name="Sheet4" sheetId="15" r:id="rId18"/>
    <sheet state="visible" name="Sheet3" sheetId="16" r:id="rId19"/>
    <sheet state="visible" name="ADDITION" sheetId="17" r:id="rId20"/>
  </sheets>
  <definedNames>
    <definedName name="aweeks">weeks!$A:$C</definedName>
    <definedName hidden="1" localSheetId="0" name="_xlnm._FilterDatabase">'MAIN PROCESS'!$B$1:$B$1006</definedName>
    <definedName hidden="1" localSheetId="3" name="_xlnm._FilterDatabase">'TASK SCHEDULED'!$D$1:$I$13</definedName>
    <definedName hidden="1" localSheetId="5" name="_xlnm._FilterDatabase">'ROBERT CAMPBELL'!$A$1:$H$51</definedName>
    <definedName hidden="1" localSheetId="13" name="_xlnm._FilterDatabase">Sheet6!$A$1:$G$1000</definedName>
    <definedName hidden="1" localSheetId="0" name="Z_02FFA2E2_A9BF_4C0A_92F0_BCF2AAA1E5BE_.wvu.FilterData">'MAIN PROCESS'!$A$1:$H$56</definedName>
  </definedNames>
  <calcPr/>
  <customWorkbookViews>
    <customWorkbookView activeSheetId="0" maximized="1" windowHeight="0" windowWidth="0" guid="{02FFA2E2-A9BF-4C0A-92F0-BCF2AAA1E5BE}" name="Filter 1"/>
  </customWorkbookViews>
</workbook>
</file>

<file path=xl/sharedStrings.xml><?xml version="1.0" encoding="utf-8"?>
<sst xmlns="http://schemas.openxmlformats.org/spreadsheetml/2006/main" count="5855" uniqueCount="659">
  <si>
    <t>TRADE</t>
  </si>
  <si>
    <t>Task</t>
  </si>
  <si>
    <t>Status</t>
  </si>
  <si>
    <t>Sub</t>
  </si>
  <si>
    <t>Start week</t>
  </si>
  <si>
    <t>End week</t>
  </si>
  <si>
    <t>Obs</t>
  </si>
  <si>
    <t>Actual Date</t>
  </si>
  <si>
    <t>End Date</t>
  </si>
  <si>
    <t>Negotiated</t>
  </si>
  <si>
    <t>Ball Park</t>
  </si>
  <si>
    <t>Budget</t>
  </si>
  <si>
    <t>Cost</t>
  </si>
  <si>
    <t>WO</t>
  </si>
  <si>
    <t>GENERAL CONDITIONS</t>
  </si>
  <si>
    <t>Surveyor Documents</t>
  </si>
  <si>
    <t>PLANING</t>
  </si>
  <si>
    <t>Architecture, MEP, RES Check, Structural, Cover Sheet and Scope of work</t>
  </si>
  <si>
    <t>Permits</t>
  </si>
  <si>
    <t>Post Permits</t>
  </si>
  <si>
    <t>PROJECT MANAGER</t>
  </si>
  <si>
    <t>Place Dumpsters</t>
  </si>
  <si>
    <t>DEMO OF STRUCTURE</t>
  </si>
  <si>
    <t>SITE WORK</t>
  </si>
  <si>
    <t>Tree Removal</t>
  </si>
  <si>
    <t>Grading and soil leveling</t>
  </si>
  <si>
    <t>Filling Dirt</t>
  </si>
  <si>
    <t>FOUNDATION</t>
  </si>
  <si>
    <t>Foundation Form and Excavation</t>
  </si>
  <si>
    <t>Concrete Piers</t>
  </si>
  <si>
    <t>PLUMBING</t>
  </si>
  <si>
    <t>Inground Plumbing</t>
  </si>
  <si>
    <t>Trenching and Rebar Post Tension or Vanilla Rebar</t>
  </si>
  <si>
    <t>INSPECTION</t>
  </si>
  <si>
    <t>Concrete Pour</t>
  </si>
  <si>
    <t>we wait 3 weeks after</t>
  </si>
  <si>
    <t>Demo Preparation</t>
  </si>
  <si>
    <t>For remodeling</t>
  </si>
  <si>
    <t>FRAMING</t>
  </si>
  <si>
    <t>Framing</t>
  </si>
  <si>
    <t>for remodeling is week 1</t>
  </si>
  <si>
    <t>EXTERIOR SHEATING</t>
  </si>
  <si>
    <t>Exterior Sheating (Walls and Roof)</t>
  </si>
  <si>
    <t>same week as framing</t>
  </si>
  <si>
    <t>DOORS AND WINDOWS</t>
  </si>
  <si>
    <t>Exterior Windows and Doors</t>
  </si>
  <si>
    <t>External Water Proofing</t>
  </si>
  <si>
    <t>SIDING / BRICK</t>
  </si>
  <si>
    <t>Siding or bricl</t>
  </si>
  <si>
    <t>next week after framing</t>
  </si>
  <si>
    <t>ROOFING</t>
  </si>
  <si>
    <t>Roofing</t>
  </si>
  <si>
    <t>Plumbing Rough In and Top out</t>
  </si>
  <si>
    <t>it can be the same week as roofing</t>
  </si>
  <si>
    <t>ELECTRICAL</t>
  </si>
  <si>
    <t>Electrical Rough In</t>
  </si>
  <si>
    <t>MECHANICAL</t>
  </si>
  <si>
    <t>Mechanic (HVAC) Rough in</t>
  </si>
  <si>
    <t>Communications and Data Rough In</t>
  </si>
  <si>
    <t>OTHERS</t>
  </si>
  <si>
    <t>Things that goes inside the walls</t>
  </si>
  <si>
    <t>INSULATION</t>
  </si>
  <si>
    <t>Wall Insulation</t>
  </si>
  <si>
    <t>one week after rought ins</t>
  </si>
  <si>
    <t>Roof Insulation (New Houses</t>
  </si>
  <si>
    <t>At anymoment after rought ins</t>
  </si>
  <si>
    <t>DRYWALL</t>
  </si>
  <si>
    <t>Sheet Rock</t>
  </si>
  <si>
    <t>one week after the insulaiton inspection</t>
  </si>
  <si>
    <t>Hardybacker Installation</t>
  </si>
  <si>
    <t>same as sheet rock</t>
  </si>
  <si>
    <t>Wet Areas Water Proofing Redguard</t>
  </si>
  <si>
    <t>Tape Bet and Texture</t>
  </si>
  <si>
    <t>TILES</t>
  </si>
  <si>
    <t>Tiles</t>
  </si>
  <si>
    <t>one week after sheetrock</t>
  </si>
  <si>
    <t>Interior Doors Installation</t>
  </si>
  <si>
    <t>CARPENTRY</t>
  </si>
  <si>
    <t>Finish Carpentry</t>
  </si>
  <si>
    <t>PAINT</t>
  </si>
  <si>
    <t>Paint</t>
  </si>
  <si>
    <t>one week after interior door installation</t>
  </si>
  <si>
    <t>Painting of Walls</t>
  </si>
  <si>
    <t>Same week as paint prep</t>
  </si>
  <si>
    <t>Painting of Ceiling</t>
  </si>
  <si>
    <t>FLOORING</t>
  </si>
  <si>
    <t>Leveling and floating of floors</t>
  </si>
  <si>
    <t>One week after paiting</t>
  </si>
  <si>
    <t>Floor Installation</t>
  </si>
  <si>
    <t>Same week as floor installation</t>
  </si>
  <si>
    <t>Moldures and Baseboard Installation</t>
  </si>
  <si>
    <t>One wee after floor installation</t>
  </si>
  <si>
    <t>Trim, baseboards and Mantel Painting</t>
  </si>
  <si>
    <t>One week after moldures and baseboard installation</t>
  </si>
  <si>
    <t>CABINETS</t>
  </si>
  <si>
    <t>Kitchen Cabinets Fabrication</t>
  </si>
  <si>
    <t>At any moment after drywall</t>
  </si>
  <si>
    <t>Vanities Cabinets Fabrication</t>
  </si>
  <si>
    <t>Kitchen Cabinets Installation</t>
  </si>
  <si>
    <t>After Floor Installation</t>
  </si>
  <si>
    <t>Vanities Installation</t>
  </si>
  <si>
    <t>COUNTERTOP</t>
  </si>
  <si>
    <t>Countertop Intallation</t>
  </si>
  <si>
    <t>After Kitcen and Vanities Installation</t>
  </si>
  <si>
    <t>Tiles Backsplash</t>
  </si>
  <si>
    <t>After COuntertops Installation</t>
  </si>
  <si>
    <t>Smoke Detectors Installation</t>
  </si>
  <si>
    <t>Gutters</t>
  </si>
  <si>
    <t>GLASS</t>
  </si>
  <si>
    <t>Shower Glass, Mirrors and other accesories</t>
  </si>
  <si>
    <t>Fixture Installation</t>
  </si>
  <si>
    <t>Accesories Installation</t>
  </si>
  <si>
    <t>Finishes and Touch ups</t>
  </si>
  <si>
    <t>After all accesories Installed</t>
  </si>
  <si>
    <t>DELIVERY</t>
  </si>
  <si>
    <t>One week after</t>
  </si>
  <si>
    <t>OVEN</t>
  </si>
  <si>
    <t>60 AMP</t>
  </si>
  <si>
    <t>60/3</t>
  </si>
  <si>
    <t>DISHWASHER</t>
  </si>
  <si>
    <t>20AMP</t>
  </si>
  <si>
    <t>COOKTOP</t>
  </si>
  <si>
    <t>40 AMP</t>
  </si>
  <si>
    <t>50AMP</t>
  </si>
  <si>
    <t>REFRIGERATOR</t>
  </si>
  <si>
    <t>CATEGORY</t>
  </si>
  <si>
    <t>Process Name</t>
  </si>
  <si>
    <t>SubProcess Name</t>
  </si>
  <si>
    <t>DEPARTMENT</t>
  </si>
  <si>
    <t>WEEK</t>
  </si>
  <si>
    <t>COMMENTS</t>
  </si>
  <si>
    <t>START WEEK</t>
  </si>
  <si>
    <t>Plumbing Rough In</t>
  </si>
  <si>
    <t>Paint Prep</t>
  </si>
  <si>
    <t>Electrodomestic Installation</t>
  </si>
  <si>
    <t>Daniel Powell</t>
  </si>
  <si>
    <t>concreto</t>
  </si>
  <si>
    <t xml:space="preserve">exterior sheeting </t>
  </si>
  <si>
    <t>door windows</t>
  </si>
  <si>
    <t>Bricks</t>
  </si>
  <si>
    <t>electrical rough in</t>
  </si>
  <si>
    <t>plumbing rough in and top out</t>
  </si>
  <si>
    <t>hvac rough in</t>
  </si>
  <si>
    <t>Insulation</t>
  </si>
  <si>
    <t>Sheetrock tape and bet texture</t>
  </si>
  <si>
    <t>Finishing electrical</t>
  </si>
  <si>
    <t>Finish plumbing</t>
  </si>
  <si>
    <t>Other touch ups</t>
  </si>
  <si>
    <t>CUSTOMER NAME</t>
  </si>
  <si>
    <t>CUSTOMER ADDRESS</t>
  </si>
  <si>
    <t>CODE</t>
  </si>
  <si>
    <t>DESCRIPTION</t>
  </si>
  <si>
    <t>UNIT / WEEK</t>
  </si>
  <si>
    <t>QUANTITY</t>
  </si>
  <si>
    <t>TYPE</t>
  </si>
  <si>
    <t>BUDGET</t>
  </si>
  <si>
    <t>PALO001</t>
  </si>
  <si>
    <t>Anthony Romo</t>
  </si>
  <si>
    <t xml:space="preserve">1731 Palo Duro Trail Grapevine, TX 76051
</t>
  </si>
  <si>
    <t>TASK</t>
  </si>
  <si>
    <t>Plumbing Rough In &amp; Top out</t>
  </si>
  <si>
    <t>LABOR PER SERVICE - ADDITION</t>
  </si>
  <si>
    <t>UNIT</t>
  </si>
  <si>
    <t>LABOR</t>
  </si>
  <si>
    <t>LABOR PER SERVICE -REMOVE AND REPLACE</t>
  </si>
  <si>
    <t>LABOR PER SERVICE - INSTALL</t>
  </si>
  <si>
    <t>BUILD UP SHOWER BASE</t>
  </si>
  <si>
    <t>SQ FT</t>
  </si>
  <si>
    <t>SHOWER FAUCET - BG</t>
  </si>
  <si>
    <t>MATERIAL</t>
  </si>
  <si>
    <t>BATHROOM FAUCET - BG</t>
  </si>
  <si>
    <t>SINK  - BG</t>
  </si>
  <si>
    <t>ROMAN FAUCET  - BG</t>
  </si>
  <si>
    <t>PALO0011</t>
  </si>
  <si>
    <t>LABOR - NEW CONSTRUCTION (BUILDING SQ FT)</t>
  </si>
  <si>
    <t>625 '</t>
  </si>
  <si>
    <t>LABOR - TRIM PAINT</t>
  </si>
  <si>
    <t>LNFT</t>
  </si>
  <si>
    <t>92 '</t>
  </si>
  <si>
    <t>LABOR - FRONT DOOR PAINT</t>
  </si>
  <si>
    <t>EA</t>
  </si>
  <si>
    <t>MATERIAL - WALL PAINT</t>
  </si>
  <si>
    <t>2 '</t>
  </si>
  <si>
    <t>MATERIAL - CEILING PAINT</t>
  </si>
  <si>
    <t>1 '</t>
  </si>
  <si>
    <t>MATERIAL - TRIM PAINT</t>
  </si>
  <si>
    <t>OTHER MATERIALS</t>
  </si>
  <si>
    <t>GLOBAL</t>
  </si>
  <si>
    <t>PALO002</t>
  </si>
  <si>
    <t>FOUNDATION TOTAL</t>
  </si>
  <si>
    <t>FORM WORK</t>
  </si>
  <si>
    <t>ALL INCLUDED</t>
  </si>
  <si>
    <t>PIERS</t>
  </si>
  <si>
    <t>GRADE BEAMS / FOOTINGS</t>
  </si>
  <si>
    <t>LF</t>
  </si>
  <si>
    <t>CONCRETE SLAB</t>
  </si>
  <si>
    <t>PALO003</t>
  </si>
  <si>
    <t>HVAC ROugh In</t>
  </si>
  <si>
    <t>Accesories and Fixture Installation</t>
  </si>
  <si>
    <t>LABOR - ADDITION - WIRING</t>
  </si>
  <si>
    <t>204 '</t>
  </si>
  <si>
    <t>LED RECESSED LIGHT</t>
  </si>
  <si>
    <t>DECORATIVE LIGHT FIXTURE</t>
  </si>
  <si>
    <t>CEILING EXHAUST FAN, REF. M.E.P</t>
  </si>
  <si>
    <t>ELECTRICAL - MINOR</t>
  </si>
  <si>
    <t>EXAUST FAN</t>
  </si>
  <si>
    <t>PALO004</t>
  </si>
  <si>
    <t>NEW CONSTRUCTION FRAMING - LABOR</t>
  </si>
  <si>
    <t>SF</t>
  </si>
  <si>
    <t>NEW CONSTRUCTION FRAMING - MATERIAL</t>
  </si>
  <si>
    <t>ADDITION REFRAME - STRUCTURAL - LABOR</t>
  </si>
  <si>
    <t>ADDITION REFRAME - STRUCTURAL - MATERIAL</t>
  </si>
  <si>
    <t>LABOR (SURFACE SQ FT) - SHEATING</t>
  </si>
  <si>
    <t>ZIP SYSTEM 4FT X 8 FT - ROOF SHEATING</t>
  </si>
  <si>
    <t>ZIP SYSTEM 4FT X 8 FT - WALL SHEATING</t>
  </si>
  <si>
    <t>ZIP SYSTEM TAPE X 90 FT</t>
  </si>
  <si>
    <t>INTERIOR MDP PREFAB DOORS 80¨</t>
  </si>
  <si>
    <t>UN</t>
  </si>
  <si>
    <t>POCKET DOOR</t>
  </si>
  <si>
    <t>VYNIL WINDOWS - NEW CONSTRUCTION</t>
  </si>
  <si>
    <t>VYNIL WINDOWS -  REMOVE AND REPLACE</t>
  </si>
  <si>
    <t>PALO005</t>
  </si>
  <si>
    <t>Siding or bricks</t>
  </si>
  <si>
    <t>STUCCO / SIDING</t>
  </si>
  <si>
    <t>LABOR - WALL - BRICKS</t>
  </si>
  <si>
    <t>328 '</t>
  </si>
  <si>
    <t>MATERIALS - WALL - BRICKS</t>
  </si>
  <si>
    <t>360 '</t>
  </si>
  <si>
    <t>PALO006</t>
  </si>
  <si>
    <t>LABOR (CONSTRUCTION SQ FT) - SHINGLES</t>
  </si>
  <si>
    <t>SHINGLES</t>
  </si>
  <si>
    <t>ROOF PROTECTOR UNDERLAYMENT</t>
  </si>
  <si>
    <t>GALVANIZED FLASHING</t>
  </si>
  <si>
    <t>GAF WEATHERWATCH 100 LN FT (200 SQFT)</t>
  </si>
  <si>
    <t>GAF PRO START 120 LN FT - STARTER TRIP SHINGLES</t>
  </si>
  <si>
    <t>COBRA EXHAUST VENT - RIDGE VENT 20 LN FT</t>
  </si>
  <si>
    <t>PALO007</t>
  </si>
  <si>
    <t>LABOR - INSTALLATION COST PER WALL ROLL</t>
  </si>
  <si>
    <t>232 '</t>
  </si>
  <si>
    <t>R15 WALL INSULATION (33 BAGS X 1000 SQ FT)</t>
  </si>
  <si>
    <t>15 '</t>
  </si>
  <si>
    <t>PALO008</t>
  </si>
  <si>
    <t>Roof Insulation</t>
  </si>
  <si>
    <t>LABOR - INSTALLATION COST PER CEILING BLOWING-IN</t>
  </si>
  <si>
    <t>R30 BLOWN INSULATION (15 BAGS X 1000 SQ FT)</t>
  </si>
  <si>
    <t>12 '</t>
  </si>
  <si>
    <t>PALO009</t>
  </si>
  <si>
    <t>LABOR - ADDITION  WALL - PER SHEET (HANG TAPE BED AND</t>
  </si>
  <si>
    <t>LABOR - ADDITION CEILING - PER SHEET (HANG, TAPE, BED A</t>
  </si>
  <si>
    <t>7 '</t>
  </si>
  <si>
    <t>LABOR - PATCH CEILING - PER SHEET (HANG, TAPE, BED AND</t>
  </si>
  <si>
    <t>MATERIALS - WALLS</t>
  </si>
  <si>
    <t>17 '</t>
  </si>
  <si>
    <t>MATERIALS - CEILINGS</t>
  </si>
  <si>
    <t>8 '</t>
  </si>
  <si>
    <t>PALO010</t>
  </si>
  <si>
    <t>LABOR - FLOOR TILES INSTALLATION</t>
  </si>
  <si>
    <t>98 '</t>
  </si>
  <si>
    <t>LABOR - SHOWER FLOOR TILES INSTALLATION</t>
  </si>
  <si>
    <t>28 '</t>
  </si>
  <si>
    <t>LABOR - SHOWER WALL TILES INSTALLATION</t>
  </si>
  <si>
    <t>120 '</t>
  </si>
  <si>
    <t>TILES - FLOOR</t>
  </si>
  <si>
    <t>107 '</t>
  </si>
  <si>
    <t>TILES - SHOWER WALLS</t>
  </si>
  <si>
    <t>SQFT</t>
  </si>
  <si>
    <t>132 '</t>
  </si>
  <si>
    <t>TILES - SHOWER FLOOR</t>
  </si>
  <si>
    <t>31 '</t>
  </si>
  <si>
    <t>PALO011</t>
  </si>
  <si>
    <t>Painting</t>
  </si>
  <si>
    <t>PALO012</t>
  </si>
  <si>
    <t>LABOR - INSTALLATION CLICK FLOORING LVP</t>
  </si>
  <si>
    <t>336 '</t>
  </si>
  <si>
    <t>LABOR - INSTALLATION CARPET</t>
  </si>
  <si>
    <t>522 '</t>
  </si>
  <si>
    <t>LABOR - INSTALLATION VINYL FLOOR INSTALLATION</t>
  </si>
  <si>
    <t>LN FT</t>
  </si>
  <si>
    <t>89 '</t>
  </si>
  <si>
    <t>LUXURY VINYL FLOORING</t>
  </si>
  <si>
    <t>370 '</t>
  </si>
  <si>
    <t>CARPET</t>
  </si>
  <si>
    <t>575 '</t>
  </si>
  <si>
    <t>CUSTOM BASEBOARDS</t>
  </si>
  <si>
    <t>OTHER MATERIAL</t>
  </si>
  <si>
    <t>PALO013</t>
  </si>
  <si>
    <t>Custom Cabinets Fabrication</t>
  </si>
  <si>
    <t>Resurface Kitchen Cabinets</t>
  </si>
  <si>
    <t>CUSTOM PANTRY CABINET PER LN FT</t>
  </si>
  <si>
    <t>RESURFACE KITCHEN CABINETS</t>
  </si>
  <si>
    <t>45 '</t>
  </si>
  <si>
    <t>PRE FAB VANITY 72 IN W/QUARTZ</t>
  </si>
  <si>
    <t>PALO014</t>
  </si>
  <si>
    <t>PALO015</t>
  </si>
  <si>
    <t>Glass Installation</t>
  </si>
  <si>
    <t>DRAIN SYSTEM</t>
  </si>
  <si>
    <t>Install Drain System</t>
  </si>
  <si>
    <t>SHOWER GLASS PANEL 3FT TO 4FT</t>
  </si>
  <si>
    <t>PALO016</t>
  </si>
  <si>
    <t>BASIN DRAIN</t>
  </si>
  <si>
    <t>X</t>
  </si>
  <si>
    <t>GENERAL CONDITIONS TOTAL</t>
  </si>
  <si>
    <t>DUMPSTER FEES - ISYD</t>
  </si>
  <si>
    <t>GENERAL PROJECT CLEANING - M</t>
  </si>
  <si>
    <t>CITY PERMITS</t>
  </si>
  <si>
    <t>DEMO</t>
  </si>
  <si>
    <t>CY</t>
  </si>
  <si>
    <t>LAKE001</t>
  </si>
  <si>
    <t>Robert Campbell</t>
  </si>
  <si>
    <t xml:space="preserve">111 Lakeside LnLittle Elm, TX 75068
</t>
  </si>
  <si>
    <t>3.00    FOUNDATION TOTAL</t>
  </si>
  <si>
    <t>LAKE0012</t>
  </si>
  <si>
    <t>12.0    FLOORING</t>
  </si>
  <si>
    <t>LABOR - POLISHED AND SEALED CONCRETE</t>
  </si>
  <si>
    <t>LABOR - INSTALLATION TRIM AND BASEBOARDS</t>
  </si>
  <si>
    <t>POLISHED AND SEALED CONCRETE</t>
  </si>
  <si>
    <t>SOLID WOOD BASEBOARDS</t>
  </si>
  <si>
    <t xml:space="preserve">OTHER MATERIAL </t>
  </si>
  <si>
    <t>LAKE002</t>
  </si>
  <si>
    <t>1-00    GENERAL CONDITIONS TOTAL</t>
  </si>
  <si>
    <t>6.0     FRAMING</t>
  </si>
  <si>
    <t xml:space="preserve">ADDITION REFRAME - STRUCTURAL - LABOR </t>
  </si>
  <si>
    <t xml:space="preserve">ADDITION REFRAME - STRUCTURAL - MATERIAL </t>
  </si>
  <si>
    <t>7.0      EXTERIOR SHEATING</t>
  </si>
  <si>
    <t>9.0    DOORS AND WINDOWS</t>
  </si>
  <si>
    <t>EXTERIOR ALUMINUM PREFAB DOORS 80¨</t>
  </si>
  <si>
    <t xml:space="preserve">VYNIL WINDOWS - NEW CONSTRUCTION </t>
  </si>
  <si>
    <t>LAKE003</t>
  </si>
  <si>
    <t>13.0    STUCCO / SIDING</t>
  </si>
  <si>
    <t>LAKE004</t>
  </si>
  <si>
    <t>8.0    ROOFING</t>
  </si>
  <si>
    <t xml:space="preserve">ROOF PROTECTOR UNDERLAYMENT </t>
  </si>
  <si>
    <t>LAKE005</t>
  </si>
  <si>
    <t>4.00    ELECTRICAL</t>
  </si>
  <si>
    <t xml:space="preserve">LABOR - ADDITION - SUBPANEL </t>
  </si>
  <si>
    <t>LAKE006</t>
  </si>
  <si>
    <t>14.0    HVAC</t>
  </si>
  <si>
    <t>A/C DUCTING</t>
  </si>
  <si>
    <t>LAKE007</t>
  </si>
  <si>
    <t>11.0    INSULATION</t>
  </si>
  <si>
    <t>LAKE008</t>
  </si>
  <si>
    <t>LAKE009</t>
  </si>
  <si>
    <t>10.0    PAINT</t>
  </si>
  <si>
    <t>LABOR - WALLS UP TO 10 FT</t>
  </si>
  <si>
    <t>LABOR - CEILING</t>
  </si>
  <si>
    <t xml:space="preserve">OTHER MATERIALS </t>
  </si>
  <si>
    <t>20.0      DRYWALL</t>
  </si>
  <si>
    <t>LABOR - ADDITION  WALL - PER SHEET (HANG TAPE BED AND TEXTURE)</t>
  </si>
  <si>
    <t>LABOR - ADDITION CEILING - PER SHEET (HANG, TAPE, BED AND TEXTURE)</t>
  </si>
  <si>
    <t>LAKE010</t>
  </si>
  <si>
    <t>15.0      TILES</t>
  </si>
  <si>
    <t>Tiles Installation</t>
  </si>
  <si>
    <t>LAKE011</t>
  </si>
  <si>
    <t>LAKE012</t>
  </si>
  <si>
    <t>Flooring Polished Concrete</t>
  </si>
  <si>
    <t>FORM SURVEY</t>
  </si>
  <si>
    <t>ARCHITECTURAL SET OF PLANS - ADDITION</t>
  </si>
  <si>
    <t>STRUCTURAL SET OF PLANS - ADDITION</t>
  </si>
  <si>
    <t>STRUCTURAL ENGINEERING REPORT</t>
  </si>
  <si>
    <t xml:space="preserve">ENGINEERING FOUNDATION REPORT </t>
  </si>
  <si>
    <t>x</t>
  </si>
  <si>
    <t>Delivery Week</t>
  </si>
  <si>
    <t>Cindy Ferguson</t>
  </si>
  <si>
    <t xml:space="preserve">733 Yale Dr Allen, TX 75002
</t>
  </si>
  <si>
    <t>DELIVERY WEEK</t>
  </si>
  <si>
    <t>YALE001</t>
  </si>
  <si>
    <t>YALE002</t>
  </si>
  <si>
    <t>ELECTRICAL - MAJOR</t>
  </si>
  <si>
    <t>YALE003</t>
  </si>
  <si>
    <t>5.00    PLUMBING</t>
  </si>
  <si>
    <t>LABOR PER SERVICE - REMODELING &amp; RELOCATING</t>
  </si>
  <si>
    <t>KITCHEN FAUCET  - BG</t>
  </si>
  <si>
    <t>KITCHEN SINK - BG</t>
  </si>
  <si>
    <t>POT FILLER - BG</t>
  </si>
  <si>
    <t>YALE004</t>
  </si>
  <si>
    <t>LABOR - LOAD BEARING WALL OPEN CONCEPT</t>
  </si>
  <si>
    <t>MATERIAL - LOAD BEARING WALL OPEN CONCEPT</t>
  </si>
  <si>
    <t>YALE005</t>
  </si>
  <si>
    <t>1722 '</t>
  </si>
  <si>
    <t>LABOR - INTERIOR DOOR PAINT</t>
  </si>
  <si>
    <t>67 '</t>
  </si>
  <si>
    <t>LABOR - REMOVING POPCORN CEILIJNG</t>
  </si>
  <si>
    <t>5 '</t>
  </si>
  <si>
    <t>YALE006</t>
  </si>
  <si>
    <t>76 '</t>
  </si>
  <si>
    <t>LABOR - REMOVE FLOOR TILE</t>
  </si>
  <si>
    <t>282 '</t>
  </si>
  <si>
    <t>LABOR - CROWN MOLDING</t>
  </si>
  <si>
    <t>CROWN MOLDING</t>
  </si>
  <si>
    <t>80 '</t>
  </si>
  <si>
    <t>1895 '</t>
  </si>
  <si>
    <t>YALE007</t>
  </si>
  <si>
    <t>WALL - BRICKS</t>
  </si>
  <si>
    <t>Siding or bricks or stucco</t>
  </si>
  <si>
    <t>YALE008</t>
  </si>
  <si>
    <t>LABOR - BACKSPLASH TILES INSTALLATION</t>
  </si>
  <si>
    <t>110 '</t>
  </si>
  <si>
    <t>TILES - BACKSPLASH</t>
  </si>
  <si>
    <t>115 '</t>
  </si>
  <si>
    <t>YALE009</t>
  </si>
  <si>
    <t>18.0      CABINETS</t>
  </si>
  <si>
    <t>CUSTOM BASE CABINET PER LN FT</t>
  </si>
  <si>
    <t>19 '</t>
  </si>
  <si>
    <t>CUSTOM UPPER CABINET PER LN FT</t>
  </si>
  <si>
    <t>30 '</t>
  </si>
  <si>
    <t>KITCHEN ISLAND PANELING</t>
  </si>
  <si>
    <t>16 '</t>
  </si>
  <si>
    <t>BREAKFAST NOOK SLIDING DOOR</t>
  </si>
  <si>
    <t>Kitchen Island Fabrication</t>
  </si>
  <si>
    <t>YALE010</t>
  </si>
  <si>
    <t>19.0        COUNTERTOPS</t>
  </si>
  <si>
    <t>QUARTZ - PURE WHITE</t>
  </si>
  <si>
    <t>84 '</t>
  </si>
  <si>
    <t>YALE011</t>
  </si>
  <si>
    <t>20.0 DRYWALL</t>
  </si>
  <si>
    <t>LABOR - REMODELING WALL - PER SHEET (HANG TAPE BED A</t>
  </si>
  <si>
    <t>LABOR - REMODELING  CEILING - PER SHEET (HANG, TAPE, B</t>
  </si>
  <si>
    <t>6 '</t>
  </si>
  <si>
    <t>COUNTY001</t>
  </si>
  <si>
    <t>DAVE BARRON</t>
  </si>
  <si>
    <t xml:space="preserve">13740 Co Rd 4041 Scurry, TX 75158
</t>
  </si>
  <si>
    <t>2.00    SITE WORK TOTALS</t>
  </si>
  <si>
    <t xml:space="preserve">GRADING </t>
  </si>
  <si>
    <t>COUNTY002</t>
  </si>
  <si>
    <t>CEILING FAN LIGHT FIXTURE</t>
  </si>
  <si>
    <t xml:space="preserve">EXAUST FAN </t>
  </si>
  <si>
    <t>Electrical For HVAC</t>
  </si>
  <si>
    <t>COUNTY004</t>
  </si>
  <si>
    <t>TOILET - BG</t>
  </si>
  <si>
    <t>SUPPORT BAR 18¨</t>
  </si>
  <si>
    <t>SHOWER BASE WHITE 60 x 30</t>
  </si>
  <si>
    <t>COUNTY005</t>
  </si>
  <si>
    <t>ADDING A WALL - LABOR (WALL SQ FT)</t>
  </si>
  <si>
    <t>ADDING A WALL - MATERIAL (WALL SQ FT)</t>
  </si>
  <si>
    <t>EXTERIOR DECKING - LABOR</t>
  </si>
  <si>
    <t>EXTERIOR DECKING - MATERIAL</t>
  </si>
  <si>
    <t>STORM/SCREEN DOOR</t>
  </si>
  <si>
    <t>Patio Decking and Skirt</t>
  </si>
  <si>
    <t>COUNTY006</t>
  </si>
  <si>
    <t>COUNTY007</t>
  </si>
  <si>
    <t>LABOR - SIDING PAINT ( EXTERIOR)</t>
  </si>
  <si>
    <t xml:space="preserve">LABOR - FRONT DOOR PAINT </t>
  </si>
  <si>
    <t>MATERIAL - DOORS PAINT</t>
  </si>
  <si>
    <t>WATER RESISTANT LAMINATED FLOORS</t>
  </si>
  <si>
    <t>MDF BASEBOARDS</t>
  </si>
  <si>
    <t>LABOR - WALL - SIDING</t>
  </si>
  <si>
    <t>MATERIALS - WALL - SIDING</t>
  </si>
  <si>
    <t>TILES - QUARTZ NICHE (36 IN)</t>
  </si>
  <si>
    <t>17.0      GLASS</t>
  </si>
  <si>
    <t>SHOWER GLASS DOOR 5FT X 72 IN (FIXED - SLIDING)</t>
  </si>
  <si>
    <t>Siding Installation</t>
  </si>
  <si>
    <t>COUNTY008</t>
  </si>
  <si>
    <t>COUNTY009</t>
  </si>
  <si>
    <t>COUNTY010</t>
  </si>
  <si>
    <t>3 TON HVAC</t>
  </si>
  <si>
    <t>Mechanic (HVAC) Final</t>
  </si>
  <si>
    <t>COUNTY011</t>
  </si>
  <si>
    <t xml:space="preserve">18.0      CABINETS </t>
  </si>
  <si>
    <t>PRE FAB VANITY 60 IN W/QUARTZ</t>
  </si>
  <si>
    <t>PRE FAB KITCHEN BASE CABINET</t>
  </si>
  <si>
    <t>COUNTY012</t>
  </si>
  <si>
    <t>19.0       COUNTERTOPS</t>
  </si>
  <si>
    <t>COUNTY013</t>
  </si>
  <si>
    <t>Foundation Hooks</t>
  </si>
  <si>
    <t>GENERAL PROJECT CLEANING</t>
  </si>
  <si>
    <t>STROLL001</t>
  </si>
  <si>
    <t>AMAN MOHAMMED</t>
  </si>
  <si>
    <t xml:space="preserve">3505 Stroll Rd Plano, TX 75025
</t>
  </si>
  <si>
    <t>Fixtures Installation</t>
  </si>
  <si>
    <t>SINK - BG</t>
  </si>
  <si>
    <t>LABOR PER SERVICE - NEW CONSTRUCTION</t>
  </si>
  <si>
    <t xml:space="preserve">BUILD UP SHOWER BASE </t>
  </si>
  <si>
    <t>STROLL002</t>
  </si>
  <si>
    <t>STROLL003</t>
  </si>
  <si>
    <t>SITE WORK TOTALS</t>
  </si>
  <si>
    <t>A/C UNITS PAD</t>
  </si>
  <si>
    <t>HVAC</t>
  </si>
  <si>
    <t>STROLL004</t>
  </si>
  <si>
    <t>CEILING FAN</t>
  </si>
  <si>
    <t>STROLL005</t>
  </si>
  <si>
    <t xml:space="preserve">WOODEN FRENCH DOORS 72 X 80 </t>
  </si>
  <si>
    <t>STROLL006</t>
  </si>
  <si>
    <t>STROLL007</t>
  </si>
  <si>
    <t>STROLL008</t>
  </si>
  <si>
    <t>STROLL009</t>
  </si>
  <si>
    <t xml:space="preserve">CARPET </t>
  </si>
  <si>
    <t>STROLL010</t>
  </si>
  <si>
    <t>Bricks Installation</t>
  </si>
  <si>
    <t>STUCCO / SIDING / BRICK</t>
  </si>
  <si>
    <t>STROLL011</t>
  </si>
  <si>
    <t>STROLL012</t>
  </si>
  <si>
    <t>STROLL013</t>
  </si>
  <si>
    <t xml:space="preserve">CABINETS </t>
  </si>
  <si>
    <t>STROLL014</t>
  </si>
  <si>
    <t>STROLL015</t>
  </si>
  <si>
    <t>STROLL016</t>
  </si>
  <si>
    <t>WORK ORDERS</t>
  </si>
  <si>
    <t>Customer</t>
  </si>
  <si>
    <t>Dave barron</t>
  </si>
  <si>
    <t>Patio decking and skirt</t>
  </si>
  <si>
    <t>Proveedor de siding e vinyl</t>
  </si>
  <si>
    <t xml:space="preserve">HVAC inside </t>
  </si>
  <si>
    <t>Frncisco</t>
  </si>
  <si>
    <t>ya pagamos 3500</t>
  </si>
  <si>
    <t>Dave Barron</t>
  </si>
  <si>
    <t>Electrical hvac</t>
  </si>
  <si>
    <t>Anthony</t>
  </si>
  <si>
    <t>Spray foam insulation</t>
  </si>
  <si>
    <t>Roofing replace</t>
  </si>
  <si>
    <t>Bryan</t>
  </si>
  <si>
    <t>piso drywall y tile</t>
  </si>
  <si>
    <t>nico</t>
  </si>
  <si>
    <t>comprar materiales</t>
  </si>
  <si>
    <t>Fixture electrical and plumbing</t>
  </si>
  <si>
    <t xml:space="preserve">Dave barron </t>
  </si>
  <si>
    <t>Other touch up</t>
  </si>
  <si>
    <t>Ganchos</t>
  </si>
  <si>
    <t>Amanda</t>
  </si>
  <si>
    <t xml:space="preserve"> </t>
  </si>
  <si>
    <t>Cabinets fabrication</t>
  </si>
  <si>
    <t xml:space="preserve">Cabinets installation </t>
  </si>
  <si>
    <t>Cabinet paint</t>
  </si>
  <si>
    <t>Countertops</t>
  </si>
  <si>
    <t>Flooring</t>
  </si>
  <si>
    <t>Tiles backsplash</t>
  </si>
  <si>
    <t>Delivery week</t>
  </si>
  <si>
    <t>38 39</t>
  </si>
  <si>
    <t>Only move air ducts</t>
  </si>
  <si>
    <t>44 44</t>
  </si>
  <si>
    <t>Anthony romo</t>
  </si>
  <si>
    <t>Concrete form</t>
  </si>
  <si>
    <t>Inground plumbing</t>
  </si>
  <si>
    <t>Inspection</t>
  </si>
  <si>
    <t>Prepour rebar form</t>
  </si>
  <si>
    <t>Concrete pour</t>
  </si>
  <si>
    <t>Week</t>
  </si>
  <si>
    <t>FOR THIS PROJECT\</t>
  </si>
  <si>
    <t>Week 40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</si>
  <si>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</si>
  <si>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</si>
  <si>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</si>
  <si>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</si>
  <si>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</si>
  <si>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</si>
  <si>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</si>
  <si>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</si>
  <si>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</si>
  <si>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52</t>
  </si>
  <si>
    <t>Week 53</t>
  </si>
  <si>
    <t>Week 54</t>
  </si>
  <si>
    <t>Start</t>
  </si>
  <si>
    <t>End</t>
  </si>
  <si>
    <t>Project Site Preparation and Signs</t>
  </si>
  <si>
    <t>Week 38</t>
  </si>
  <si>
    <t>Week 39</t>
  </si>
  <si>
    <t>Week 41</t>
  </si>
  <si>
    <t>Week number</t>
  </si>
  <si>
    <t>From Date</t>
  </si>
  <si>
    <t>To Date</t>
  </si>
  <si>
    <t>Week 52, 2022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</si>
  <si>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</si>
  <si>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</si>
  <si>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</si>
  <si>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</si>
  <si>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</si>
  <si>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</si>
  <si>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</si>
  <si>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</si>
  <si>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</si>
  <si>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</si>
  <si>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</si>
  <si>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</si>
  <si>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</si>
  <si>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</si>
  <si>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</si>
  <si>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</si>
  <si>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</si>
  <si>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</si>
  <si>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</si>
  <si>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</si>
  <si>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</si>
  <si>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</si>
  <si>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</si>
  <si>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</si>
  <si>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</si>
  <si>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</si>
  <si>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</si>
  <si>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</si>
  <si>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</si>
  <si>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</si>
  <si>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</si>
  <si>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</si>
  <si>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</si>
  <si>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</si>
  <si>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</si>
  <si>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</si>
  <si>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</si>
  <si>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51</t>
  </si>
  <si>
    <t>Week 01, 2024</t>
  </si>
  <si>
    <t>n-6</t>
  </si>
  <si>
    <t>NAME</t>
  </si>
  <si>
    <t>PHONE NUMBER</t>
  </si>
  <si>
    <t>TRADES</t>
  </si>
  <si>
    <t>CERTIFIED?</t>
  </si>
  <si>
    <t>LANGUAGES</t>
  </si>
  <si>
    <t>ANTHONY REYES</t>
  </si>
  <si>
    <t>ELECTRICIAN</t>
  </si>
  <si>
    <t>YES</t>
  </si>
  <si>
    <t>ENGLISH ADV</t>
  </si>
  <si>
    <t>ELISEO</t>
  </si>
  <si>
    <t>PLUMBER / GAS</t>
  </si>
  <si>
    <t>NO</t>
  </si>
  <si>
    <t>SALVADOR SERRANO</t>
  </si>
  <si>
    <t>COUNTERTOPS / STONE</t>
  </si>
  <si>
    <t>N/A</t>
  </si>
  <si>
    <t>FRANSICO LEMUS</t>
  </si>
  <si>
    <t>LUIS DOMINGUEZ</t>
  </si>
  <si>
    <t>TILE</t>
  </si>
  <si>
    <t>BRYAM PORTILLO</t>
  </si>
  <si>
    <t>ALL IN</t>
  </si>
  <si>
    <t>HENRY VILCHEZ</t>
  </si>
  <si>
    <t>SPANISH</t>
  </si>
  <si>
    <t>JOSE ALFARO ALIAS JOSE ROLANDO</t>
  </si>
  <si>
    <t>SPANISH WITH SON</t>
  </si>
  <si>
    <t>HECTOR</t>
  </si>
  <si>
    <t>PAINTING</t>
  </si>
  <si>
    <t>EFRAIN HERNANDEZ</t>
  </si>
  <si>
    <t>JAIME</t>
  </si>
  <si>
    <t>FERNANDO FERRETIS (FZ CARPENTRY)</t>
  </si>
  <si>
    <t>FRAMING AND SIDING</t>
  </si>
  <si>
    <t>DAVID</t>
  </si>
  <si>
    <t>469.475.2180</t>
  </si>
  <si>
    <t>BRICKS</t>
  </si>
  <si>
    <t>ENGLISH</t>
  </si>
  <si>
    <t>JUAN LOPEZ (LOPEZ FOUNDATION)</t>
  </si>
  <si>
    <t>BENITO</t>
  </si>
  <si>
    <t>214.926.4898</t>
  </si>
  <si>
    <t>RUBEN</t>
  </si>
  <si>
    <t>945.209.1150</t>
  </si>
  <si>
    <t>SHOWER GLASS</t>
  </si>
  <si>
    <t>GILBERTO</t>
  </si>
  <si>
    <t>214.475.9351</t>
  </si>
  <si>
    <t>STRUCTURAL ENGINEER STEVEN</t>
  </si>
  <si>
    <t>214.991.5117</t>
  </si>
  <si>
    <t>STRUCTURAL ENGINEER</t>
  </si>
  <si>
    <t>Framing Structure</t>
  </si>
  <si>
    <t>Framing Outdoors (patio / backyard)</t>
  </si>
  <si>
    <t>espesor del slab</t>
  </si>
  <si>
    <t>profundidad</t>
  </si>
  <si>
    <t>tipo de varilla</t>
  </si>
  <si>
    <t>tipo de cemento. Camion o de Home Depot</t>
  </si>
  <si>
    <t>IF THERE IS DEMO THEN THERE WILL BE  DUMPSTER</t>
  </si>
  <si>
    <t>Surveyor Property Delimitation</t>
  </si>
  <si>
    <t>Plumbing</t>
  </si>
  <si>
    <t>Electrical</t>
  </si>
  <si>
    <t>Mechanic (HVAC)</t>
  </si>
  <si>
    <t>Communications and Data</t>
  </si>
  <si>
    <t>After Kitchen and Vanities Installation</t>
  </si>
  <si>
    <t>Week Start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</si>
</sst>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/d"/>
    <numFmt numFmtId="166" formatCode="_ [$$-340A]* #,##0.00_ ;_ [$$-340A]* \-#,##0.00_ ;_ [$$-340A]* &quot;-&quot;??_ ;_ @_ "/>
    <numFmt numFmtId="167" formatCode="0\ &quot;'&quot;"/>
    <numFmt numFmtId="168" formatCode="mm/dd"/>
    <numFmt numFmtId="169" formatCode="mmmm d, yyyy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  <font>
      <b/>
      <i/>
      <color theme="1"/>
      <name val="Arial"/>
    </font>
    <font>
      <color theme="1"/>
      <name val="Arial"/>
    </font>
    <font>
      <sz val="9.0"/>
      <color theme="1"/>
      <name val="Arial"/>
    </font>
    <font>
      <sz val="9.0"/>
      <color theme="1"/>
      <name val="Calibri"/>
    </font>
    <font>
      <sz val="9.0"/>
      <color theme="1"/>
      <name val="&quot;Times New Roman&quot;"/>
    </font>
    <font>
      <sz val="11.0"/>
      <color theme="1"/>
      <name val="Calibri"/>
    </font>
    <font>
      <sz val="7.0"/>
      <color theme="1"/>
      <name val="&quot;Times New Roman&quot;"/>
    </font>
    <font>
      <sz val="7.0"/>
      <color theme="1"/>
      <name val="Arial"/>
    </font>
    <font>
      <b/>
      <sz val="7.0"/>
      <color theme="1"/>
      <name val="Arial"/>
    </font>
    <font>
      <sz val="7.0"/>
      <color theme="1"/>
      <name val="Calibri"/>
    </font>
    <font>
      <b/>
      <sz val="9.0"/>
      <color theme="1"/>
      <name val="Arial"/>
    </font>
    <font>
      <sz val="9.0"/>
      <color rgb="FFFF9900"/>
      <name val="&quot;Times New Roman&quot;"/>
    </font>
    <font>
      <sz val="12.0"/>
      <color theme="1"/>
      <name val="Calibri"/>
    </font>
    <font>
      <i/>
      <sz val="11.0"/>
      <color theme="1"/>
      <name val="Calibri"/>
    </font>
    <font>
      <sz val="11.0"/>
      <color theme="1"/>
      <name val="&quot;Trebuchet MS&quot;"/>
    </font>
    <font>
      <sz val="11.0"/>
      <color rgb="FF000000"/>
      <name val="&quot;open sans&quot;"/>
    </font>
    <font>
      <sz val="11.0"/>
      <color rgb="FF727272"/>
      <name val="&quot;open sans&quot;"/>
    </font>
    <font>
      <color rgb="FF000000"/>
      <name val="&quot;open sans&quot;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EEEEE"/>
      </patternFill>
    </fill>
    <fill>
      <patternFill patternType="solid">
        <fgColor rgb="FFF8F8F8"/>
        <bgColor rgb="FFF8F8F8"/>
      </patternFill>
    </fill>
    <fill>
      <patternFill patternType="solid">
        <fgColor rgb="FFFFF9CB"/>
        <bgColor rgb="FFFFF9CB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DDDDD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DDDDDD"/>
      </bottom>
    </border>
    <border>
      <top style="thin">
        <color rgb="FF000000"/>
      </top>
      <bottom style="thin">
        <color rgb="FFDDDDDD"/>
      </bottom>
    </border>
    <border>
      <left style="thin">
        <color rgb="FF000000"/>
      </left>
      <bottom style="thin">
        <color rgb="FFDDDDDD"/>
      </bottom>
    </border>
    <border>
      <right style="thin">
        <color rgb="FF000000"/>
      </right>
    </border>
    <border>
      <right style="thin">
        <color rgb="FF000000"/>
      </right>
      <bottom style="thin">
        <color rgb="FFDDDDDD"/>
      </bottom>
    </border>
    <border>
      <bottom style="thin">
        <color rgb="FFDDDDDD"/>
      </bottom>
    </border>
    <border>
      <left style="thin">
        <color rgb="FF000000"/>
      </left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3" fontId="4" numFmtId="166" xfId="0" applyAlignment="1" applyBorder="1" applyFill="1" applyFont="1" applyNumberFormat="1">
      <alignment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1" fillId="3" fontId="4" numFmtId="3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right" shrinkToFit="0" vertical="top" wrapText="1"/>
    </xf>
    <xf borderId="1" fillId="0" fontId="7" numFmtId="1" xfId="0" applyAlignment="1" applyBorder="1" applyFont="1" applyNumberFormat="1">
      <alignment vertical="top"/>
    </xf>
    <xf borderId="1" fillId="0" fontId="8" numFmtId="4" xfId="0" applyAlignment="1" applyBorder="1" applyFont="1" applyNumberFormat="1">
      <alignment vertical="top"/>
    </xf>
    <xf borderId="1" fillId="0" fontId="7" numFmtId="0" xfId="0" applyAlignment="1" applyBorder="1" applyFont="1">
      <alignment horizontal="right" shrinkToFit="0" vertical="top" wrapText="1"/>
    </xf>
    <xf borderId="1" fillId="0" fontId="7" numFmtId="164" xfId="0" applyAlignment="1" applyBorder="1" applyFont="1" applyNumberFormat="1">
      <alignment horizontal="right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right" shrinkToFit="0" vertical="top" wrapText="1"/>
    </xf>
    <xf borderId="1" fillId="0" fontId="6" numFmtId="1" xfId="0" applyAlignment="1" applyBorder="1" applyFont="1" applyNumberFormat="1">
      <alignment vertical="top"/>
    </xf>
    <xf borderId="1" fillId="0" fontId="7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vertical="bottom"/>
    </xf>
    <xf borderId="1" fillId="0" fontId="9" numFmtId="10" xfId="0" applyAlignment="1" applyBorder="1" applyFont="1" applyNumberFormat="1">
      <alignment vertical="bottom"/>
    </xf>
    <xf borderId="1" fillId="0" fontId="9" numFmtId="0" xfId="0" applyAlignment="1" applyBorder="1" applyFont="1">
      <alignment readingOrder="0" vertical="bottom"/>
    </xf>
    <xf borderId="1" fillId="0" fontId="9" numFmtId="10" xfId="0" applyAlignment="1" applyBorder="1" applyFont="1" applyNumberFormat="1">
      <alignment horizontal="right" vertical="bottom"/>
    </xf>
    <xf borderId="1" fillId="0" fontId="9" numFmtId="3" xfId="0" applyAlignment="1" applyBorder="1" applyFont="1" applyNumberFormat="1">
      <alignment vertical="bottom"/>
    </xf>
    <xf borderId="1" fillId="0" fontId="2" numFmtId="0" xfId="0" applyBorder="1" applyFont="1"/>
    <xf borderId="1" fillId="0" fontId="9" numFmtId="0" xfId="0" applyAlignment="1" applyBorder="1" applyFont="1">
      <alignment vertical="bottom"/>
    </xf>
    <xf borderId="1" fillId="0" fontId="10" numFmtId="4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0" fontId="11" numFmtId="1" xfId="0" applyAlignment="1" applyBorder="1" applyFont="1" applyNumberFormat="1">
      <alignment horizontal="center" vertical="top"/>
    </xf>
    <xf borderId="2" fillId="0" fontId="12" numFmtId="0" xfId="0" applyAlignment="1" applyBorder="1" applyFont="1">
      <alignment horizontal="center" shrinkToFit="0" vertical="top" wrapText="1"/>
    </xf>
    <xf borderId="3" fillId="0" fontId="10" numFmtId="4" xfId="0" applyAlignment="1" applyBorder="1" applyFont="1" applyNumberFormat="1">
      <alignment horizontal="center" vertical="bottom"/>
    </xf>
    <xf borderId="4" fillId="0" fontId="11" numFmtId="0" xfId="0" applyAlignment="1" applyBorder="1" applyFont="1">
      <alignment shrinkToFit="0" vertical="top" wrapText="1"/>
    </xf>
    <xf borderId="4" fillId="0" fontId="11" numFmtId="0" xfId="0" applyAlignment="1" applyBorder="1" applyFont="1">
      <alignment horizontal="right" shrinkToFit="0" vertical="top" wrapText="1"/>
    </xf>
    <xf borderId="4" fillId="0" fontId="11" numFmtId="1" xfId="0" applyAlignment="1" applyBorder="1" applyFont="1" applyNumberFormat="1">
      <alignment horizontal="center" vertical="top"/>
    </xf>
    <xf borderId="4" fillId="0" fontId="12" numFmtId="0" xfId="0" applyAlignment="1" applyBorder="1" applyFont="1">
      <alignment horizontal="center" shrinkToFit="0" vertical="top" wrapText="1"/>
    </xf>
    <xf borderId="3" fillId="0" fontId="8" numFmtId="4" xfId="0" applyAlignment="1" applyBorder="1" applyFont="1" applyNumberFormat="1">
      <alignment horizontal="center" vertical="bottom"/>
    </xf>
    <xf borderId="4" fillId="0" fontId="13" numFmtId="0" xfId="0" applyAlignment="1" applyBorder="1" applyFont="1">
      <alignment vertical="top"/>
    </xf>
    <xf borderId="4" fillId="0" fontId="13" numFmtId="0" xfId="0" applyAlignment="1" applyBorder="1" applyFont="1">
      <alignment horizontal="right" vertical="top"/>
    </xf>
    <xf borderId="4" fillId="0" fontId="13" numFmtId="0" xfId="0" applyAlignment="1" applyBorder="1" applyFont="1">
      <alignment horizontal="center" vertical="top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right" shrinkToFit="0" vertical="top" wrapText="1"/>
    </xf>
    <xf borderId="4" fillId="0" fontId="6" numFmtId="1" xfId="0" applyAlignment="1" applyBorder="1" applyFont="1" applyNumberFormat="1">
      <alignment horizontal="center" vertical="top"/>
    </xf>
    <xf borderId="4" fillId="0" fontId="14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right" shrinkToFit="0" vertical="top" wrapText="1"/>
    </xf>
    <xf borderId="4" fillId="0" fontId="7" numFmtId="1" xfId="0" applyAlignment="1" applyBorder="1" applyFont="1" applyNumberFormat="1">
      <alignment horizontal="center" vertical="top"/>
    </xf>
    <xf borderId="4" fillId="0" fontId="13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horizontal="right" shrinkToFit="0" vertical="top" wrapText="1"/>
    </xf>
    <xf borderId="4" fillId="0" fontId="13" numFmtId="1" xfId="0" applyAlignment="1" applyBorder="1" applyFont="1" applyNumberFormat="1">
      <alignment horizontal="center" vertical="top"/>
    </xf>
    <xf borderId="3" fillId="0" fontId="15" numFmtId="4" xfId="0" applyAlignment="1" applyBorder="1" applyFont="1" applyNumberFormat="1">
      <alignment horizontal="center" vertical="bottom"/>
    </xf>
    <xf borderId="4" fillId="0" fontId="7" numFmtId="0" xfId="0" applyAlignment="1" applyBorder="1" applyFont="1">
      <alignment horizontal="center" shrinkToFit="0" vertical="top" wrapText="1"/>
    </xf>
    <xf borderId="4" fillId="0" fontId="13" numFmtId="0" xfId="0" applyAlignment="1" applyBorder="1" applyFont="1">
      <alignment horizontal="center" shrinkToFit="0" vertical="top" wrapText="1"/>
    </xf>
    <xf borderId="1" fillId="0" fontId="5" numFmtId="4" xfId="0" applyAlignment="1" applyBorder="1" applyFont="1" applyNumberFormat="1">
      <alignment vertical="bottom"/>
    </xf>
    <xf borderId="2" fillId="0" fontId="9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4" xfId="0" applyAlignment="1" applyBorder="1" applyFont="1" applyNumberFormat="1">
      <alignment vertical="bottom"/>
    </xf>
    <xf borderId="2" fillId="0" fontId="5" numFmtId="4" xfId="0" applyAlignment="1" applyBorder="1" applyFont="1" applyNumberFormat="1">
      <alignment horizontal="right" vertical="bottom"/>
    </xf>
    <xf borderId="3" fillId="0" fontId="5" numFmtId="4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" fillId="0" fontId="5" numFmtId="4" xfId="0" applyAlignment="1" applyBorder="1" applyFont="1" applyNumberFormat="1">
      <alignment vertical="bottom"/>
    </xf>
    <xf borderId="4" fillId="0" fontId="5" numFmtId="4" xfId="0" applyAlignment="1" applyBorder="1" applyFont="1" applyNumberFormat="1">
      <alignment horizontal="right" vertical="bottom"/>
    </xf>
    <xf borderId="4" fillId="0" fontId="9" numFmtId="10" xfId="0" applyAlignment="1" applyBorder="1" applyFont="1" applyNumberFormat="1">
      <alignment vertical="bottom"/>
    </xf>
    <xf borderId="4" fillId="0" fontId="9" numFmtId="0" xfId="0" applyAlignment="1" applyBorder="1" applyFont="1">
      <alignment horizontal="center" vertical="bottom"/>
    </xf>
    <xf borderId="4" fillId="0" fontId="9" numFmtId="167" xfId="0" applyAlignment="1" applyBorder="1" applyFont="1" applyNumberFormat="1">
      <alignment horizontal="center" vertical="bottom"/>
    </xf>
    <xf borderId="4" fillId="0" fontId="9" numFmtId="10" xfId="0" applyAlignment="1" applyBorder="1" applyFont="1" applyNumberFormat="1">
      <alignment horizontal="center" vertical="bottom"/>
    </xf>
    <xf borderId="4" fillId="0" fontId="16" numFmtId="167" xfId="0" applyAlignment="1" applyBorder="1" applyFont="1" applyNumberFormat="1">
      <alignment horizontal="center" vertical="bottom"/>
    </xf>
    <xf borderId="4" fillId="0" fontId="9" numFmtId="1" xfId="0" applyAlignment="1" applyBorder="1" applyFont="1" applyNumberFormat="1">
      <alignment horizontal="center" vertical="bottom"/>
    </xf>
    <xf borderId="4" fillId="0" fontId="9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9" numFmtId="10" xfId="0" applyAlignment="1" applyBorder="1" applyFont="1" applyNumberFormat="1">
      <alignment shrinkToFit="0" vertical="bottom" wrapText="1"/>
    </xf>
    <xf borderId="4" fillId="0" fontId="17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vertical="bottom"/>
    </xf>
    <xf borderId="5" fillId="0" fontId="5" numFmtId="4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6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10" fillId="0" fontId="9" numFmtId="0" xfId="0" applyAlignment="1" applyBorder="1" applyFont="1">
      <alignment horizontal="right" vertical="bottom"/>
    </xf>
    <xf borderId="11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2" fillId="0" fontId="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4" fillId="0" fontId="9" numFmtId="0" xfId="0" applyAlignment="1" applyBorder="1" applyFont="1">
      <alignment horizontal="right" vertical="bottom"/>
    </xf>
    <xf borderId="4" fillId="0" fontId="9" numFmtId="0" xfId="0" applyAlignment="1" applyBorder="1" applyFont="1">
      <alignment vertical="bottom"/>
    </xf>
    <xf borderId="11" fillId="0" fontId="18" numFmtId="0" xfId="0" applyAlignment="1" applyBorder="1" applyFont="1">
      <alignment vertical="bottom"/>
    </xf>
    <xf borderId="13" fillId="0" fontId="18" numFmtId="0" xfId="0" applyAlignment="1" applyBorder="1" applyFont="1">
      <alignment vertical="bottom"/>
    </xf>
    <xf borderId="14" fillId="0" fontId="18" numFmtId="0" xfId="0" applyAlignment="1" applyBorder="1" applyFont="1">
      <alignment vertical="bottom"/>
    </xf>
    <xf borderId="14" fillId="0" fontId="18" numFmtId="0" xfId="0" applyAlignment="1" applyBorder="1" applyFont="1">
      <alignment horizontal="right" vertical="bottom"/>
    </xf>
    <xf borderId="13" fillId="0" fontId="18" numFmtId="0" xfId="0" applyAlignment="1" applyBorder="1" applyFont="1">
      <alignment horizontal="right" vertical="bottom"/>
    </xf>
    <xf borderId="4" fillId="0" fontId="9" numFmtId="4" xfId="0" applyAlignment="1" applyBorder="1" applyFont="1" applyNumberFormat="1">
      <alignment horizontal="center" vertical="bottom"/>
    </xf>
    <xf borderId="4" fillId="0" fontId="5" numFmtId="4" xfId="0" applyAlignment="1" applyBorder="1" applyFont="1" applyNumberFormat="1">
      <alignment horizontal="center" shrinkToFit="0" vertical="bottom" wrapText="1"/>
    </xf>
    <xf borderId="4" fillId="4" fontId="5" numFmtId="4" xfId="0" applyAlignment="1" applyBorder="1" applyFill="1" applyFont="1" applyNumberFormat="1">
      <alignment horizontal="center" shrinkToFit="0" vertical="bottom" wrapText="1"/>
    </xf>
    <xf borderId="15" fillId="0" fontId="18" numFmtId="0" xfId="0" applyAlignment="1" applyBorder="1" applyFont="1">
      <alignment vertical="bottom"/>
    </xf>
    <xf borderId="12" fillId="0" fontId="18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4" fillId="5" fontId="9" numFmtId="4" xfId="0" applyAlignment="1" applyBorder="1" applyFill="1" applyFont="1" applyNumberFormat="1">
      <alignment horizontal="center" vertical="bottom"/>
    </xf>
    <xf borderId="0" fillId="0" fontId="18" numFmtId="0" xfId="0" applyAlignment="1" applyFont="1">
      <alignment horizontal="right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right" vertical="bottom"/>
    </xf>
    <xf borderId="0" fillId="0" fontId="2" numFmtId="168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0" fontId="2" numFmtId="169" xfId="0" applyFont="1" applyNumberFormat="1"/>
    <xf borderId="16" fillId="6" fontId="19" numFmtId="0" xfId="0" applyAlignment="1" applyBorder="1" applyFill="1" applyFont="1">
      <alignment horizontal="left" readingOrder="0" vertical="top"/>
    </xf>
    <xf borderId="16" fillId="2" fontId="20" numFmtId="0" xfId="0" applyAlignment="1" applyBorder="1" applyFont="1">
      <alignment readingOrder="0" vertical="top"/>
    </xf>
    <xf borderId="16" fillId="2" fontId="20" numFmtId="169" xfId="0" applyAlignment="1" applyBorder="1" applyFont="1" applyNumberFormat="1">
      <alignment readingOrder="0" vertical="top"/>
    </xf>
    <xf borderId="16" fillId="7" fontId="19" numFmtId="0" xfId="0" applyAlignment="1" applyBorder="1" applyFill="1" applyFont="1">
      <alignment readingOrder="0" vertical="top"/>
    </xf>
    <xf borderId="16" fillId="7" fontId="19" numFmtId="169" xfId="0" applyAlignment="1" applyBorder="1" applyFont="1" applyNumberFormat="1">
      <alignment readingOrder="0" vertical="top"/>
    </xf>
    <xf borderId="16" fillId="2" fontId="19" numFmtId="0" xfId="0" applyAlignment="1" applyBorder="1" applyFont="1">
      <alignment readingOrder="0" vertical="top"/>
    </xf>
    <xf borderId="16" fillId="2" fontId="19" numFmtId="169" xfId="0" applyAlignment="1" applyBorder="1" applyFont="1" applyNumberFormat="1">
      <alignment readingOrder="0" vertical="top"/>
    </xf>
    <xf borderId="16" fillId="8" fontId="21" numFmtId="0" xfId="0" applyAlignment="1" applyBorder="1" applyFill="1" applyFont="1">
      <alignment readingOrder="0" vertical="top"/>
    </xf>
    <xf borderId="16" fillId="8" fontId="21" numFmtId="169" xfId="0" applyAlignment="1" applyBorder="1" applyFont="1" applyNumberFormat="1">
      <alignment readingOrder="0" vertical="top"/>
    </xf>
    <xf borderId="16" fillId="8" fontId="20" numFmtId="0" xfId="0" applyAlignment="1" applyBorder="1" applyFont="1">
      <alignment readingOrder="0" vertical="top"/>
    </xf>
    <xf borderId="16" fillId="8" fontId="20" numFmtId="169" xfId="0" applyAlignment="1" applyBorder="1" applyFont="1" applyNumberFormat="1">
      <alignment readingOrder="0" vertical="top"/>
    </xf>
    <xf borderId="0" fillId="0" fontId="2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56.25"/>
    <col customWidth="1" min="3" max="3" width="7.88"/>
    <col customWidth="1" min="4" max="4" width="19.25"/>
    <col customWidth="1" min="5" max="5" width="6.0"/>
    <col customWidth="1" min="6" max="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>
        <v>38.0</v>
      </c>
    </row>
    <row r="2">
      <c r="A2" s="2" t="s">
        <v>14</v>
      </c>
      <c r="B2" s="2" t="s">
        <v>15</v>
      </c>
      <c r="D2" s="2" t="s">
        <v>16</v>
      </c>
      <c r="E2" s="2">
        <f>O1</f>
        <v>38</v>
      </c>
    </row>
    <row r="3">
      <c r="A3" s="2" t="s">
        <v>14</v>
      </c>
      <c r="B3" s="2" t="s">
        <v>17</v>
      </c>
      <c r="D3" s="2" t="s">
        <v>16</v>
      </c>
      <c r="E3" s="2">
        <f>E2</f>
        <v>38</v>
      </c>
    </row>
    <row r="4">
      <c r="A4" s="2" t="s">
        <v>14</v>
      </c>
      <c r="B4" s="2" t="s">
        <v>18</v>
      </c>
      <c r="D4" s="2" t="s">
        <v>16</v>
      </c>
      <c r="E4" s="2">
        <f>E2</f>
        <v>38</v>
      </c>
    </row>
    <row r="5">
      <c r="A5" s="2" t="s">
        <v>14</v>
      </c>
      <c r="B5" s="2" t="s">
        <v>19</v>
      </c>
      <c r="D5" s="2" t="s">
        <v>20</v>
      </c>
      <c r="E5" s="2">
        <f>O1+1</f>
        <v>39</v>
      </c>
    </row>
    <row r="6">
      <c r="A6" s="2" t="s">
        <v>14</v>
      </c>
      <c r="B6" s="2" t="s">
        <v>21</v>
      </c>
      <c r="D6" s="2" t="s">
        <v>20</v>
      </c>
      <c r="E6" s="2">
        <f>E5</f>
        <v>39</v>
      </c>
    </row>
    <row r="7">
      <c r="A7" s="2" t="s">
        <v>14</v>
      </c>
      <c r="B7" s="2" t="s">
        <v>22</v>
      </c>
      <c r="D7" s="2" t="s">
        <v>20</v>
      </c>
      <c r="E7" s="2">
        <f>E5</f>
        <v>39</v>
      </c>
    </row>
    <row r="8">
      <c r="A8" s="2" t="s">
        <v>23</v>
      </c>
      <c r="B8" s="2" t="s">
        <v>24</v>
      </c>
      <c r="D8" s="2" t="s">
        <v>20</v>
      </c>
      <c r="E8" s="2">
        <f>E5</f>
        <v>39</v>
      </c>
    </row>
    <row r="9">
      <c r="A9" s="2" t="s">
        <v>23</v>
      </c>
      <c r="B9" s="2" t="s">
        <v>25</v>
      </c>
      <c r="D9" s="2" t="s">
        <v>20</v>
      </c>
      <c r="E9" s="2">
        <f>E5</f>
        <v>39</v>
      </c>
    </row>
    <row r="10">
      <c r="A10" s="2" t="s">
        <v>23</v>
      </c>
      <c r="B10" s="2" t="s">
        <v>26</v>
      </c>
      <c r="D10" s="2" t="s">
        <v>20</v>
      </c>
      <c r="E10" s="2">
        <f>E5</f>
        <v>39</v>
      </c>
    </row>
    <row r="11">
      <c r="A11" s="2" t="s">
        <v>27</v>
      </c>
      <c r="B11" s="2" t="s">
        <v>28</v>
      </c>
      <c r="D11" s="2" t="s">
        <v>20</v>
      </c>
      <c r="E11" s="2">
        <f>E10+1</f>
        <v>40</v>
      </c>
    </row>
    <row r="12">
      <c r="A12" s="2" t="s">
        <v>27</v>
      </c>
      <c r="B12" s="2" t="s">
        <v>29</v>
      </c>
      <c r="D12" s="2" t="s">
        <v>20</v>
      </c>
      <c r="E12" s="2">
        <f>E11</f>
        <v>40</v>
      </c>
    </row>
    <row r="13">
      <c r="A13" s="2" t="s">
        <v>30</v>
      </c>
      <c r="B13" s="2" t="s">
        <v>31</v>
      </c>
      <c r="D13" s="2" t="s">
        <v>20</v>
      </c>
      <c r="E13" s="3">
        <f>E11+1</f>
        <v>41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42</v>
      </c>
      <c r="G14" s="2" t="s">
        <v>33</v>
      </c>
      <c r="H14" s="2" t="s">
        <v>33</v>
      </c>
    </row>
    <row r="15">
      <c r="A15" s="2" t="s">
        <v>27</v>
      </c>
      <c r="B15" s="2" t="s">
        <v>34</v>
      </c>
      <c r="D15" s="2" t="s">
        <v>20</v>
      </c>
      <c r="E15" s="3">
        <f t="shared" si="1"/>
        <v>43</v>
      </c>
      <c r="G15" s="2" t="s">
        <v>35</v>
      </c>
    </row>
    <row r="16">
      <c r="A16" s="2" t="s">
        <v>14</v>
      </c>
      <c r="B16" s="2" t="s">
        <v>36</v>
      </c>
      <c r="D16" s="2" t="s">
        <v>20</v>
      </c>
      <c r="E16" s="2">
        <f t="shared" si="1"/>
        <v>44</v>
      </c>
      <c r="G16" s="2" t="s">
        <v>37</v>
      </c>
    </row>
    <row r="17">
      <c r="A17" s="2" t="s">
        <v>38</v>
      </c>
      <c r="B17" s="2" t="s">
        <v>39</v>
      </c>
      <c r="D17" s="2" t="s">
        <v>20</v>
      </c>
      <c r="E17" s="2">
        <f>E15+1</f>
        <v>44</v>
      </c>
      <c r="G17" s="2" t="s">
        <v>40</v>
      </c>
    </row>
    <row r="18">
      <c r="A18" s="2" t="s">
        <v>41</v>
      </c>
      <c r="B18" s="2" t="s">
        <v>42</v>
      </c>
      <c r="D18" s="2" t="s">
        <v>20</v>
      </c>
      <c r="E18" s="2">
        <f>E17</f>
        <v>44</v>
      </c>
      <c r="G18" s="2" t="s">
        <v>43</v>
      </c>
    </row>
    <row r="19">
      <c r="A19" s="2" t="s">
        <v>44</v>
      </c>
      <c r="B19" s="2" t="s">
        <v>45</v>
      </c>
      <c r="D19" s="2" t="s">
        <v>20</v>
      </c>
      <c r="E19" s="2">
        <f>E17</f>
        <v>44</v>
      </c>
      <c r="G19" s="2" t="s">
        <v>43</v>
      </c>
    </row>
    <row r="20">
      <c r="A20" s="2" t="s">
        <v>41</v>
      </c>
      <c r="B20" s="2" t="s">
        <v>46</v>
      </c>
      <c r="D20" s="2" t="s">
        <v>20</v>
      </c>
      <c r="E20" s="2">
        <f>E17</f>
        <v>44</v>
      </c>
      <c r="G20" s="2" t="s">
        <v>43</v>
      </c>
      <c r="H20" s="2" t="s">
        <v>33</v>
      </c>
    </row>
    <row r="21">
      <c r="A21" s="2" t="s">
        <v>47</v>
      </c>
      <c r="B21" s="2" t="s">
        <v>48</v>
      </c>
      <c r="D21" s="2" t="s">
        <v>20</v>
      </c>
      <c r="E21" s="3">
        <f t="shared" ref="E21:E22" si="2">E16+1</f>
        <v>45</v>
      </c>
      <c r="G21" s="2" t="s">
        <v>49</v>
      </c>
    </row>
    <row r="22">
      <c r="A22" s="2" t="s">
        <v>50</v>
      </c>
      <c r="B22" s="2" t="s">
        <v>51</v>
      </c>
      <c r="D22" s="2" t="s">
        <v>20</v>
      </c>
      <c r="E22" s="3">
        <f t="shared" si="2"/>
        <v>45</v>
      </c>
      <c r="G22" s="2" t="s">
        <v>49</v>
      </c>
    </row>
    <row r="23">
      <c r="A23" s="2" t="s">
        <v>30</v>
      </c>
      <c r="B23" s="2" t="s">
        <v>52</v>
      </c>
      <c r="D23" s="2" t="s">
        <v>20</v>
      </c>
      <c r="E23" s="3">
        <f t="shared" ref="E23:E29" si="3">E22</f>
        <v>45</v>
      </c>
      <c r="G23" s="2" t="s">
        <v>53</v>
      </c>
      <c r="H23" s="2" t="s">
        <v>33</v>
      </c>
    </row>
    <row r="24">
      <c r="A24" s="2" t="s">
        <v>54</v>
      </c>
      <c r="B24" s="2" t="s">
        <v>55</v>
      </c>
      <c r="D24" s="2" t="s">
        <v>20</v>
      </c>
      <c r="E24" s="3">
        <f t="shared" si="3"/>
        <v>45</v>
      </c>
      <c r="G24" s="2" t="s">
        <v>53</v>
      </c>
      <c r="H24" s="2" t="s">
        <v>33</v>
      </c>
    </row>
    <row r="25">
      <c r="A25" s="2" t="s">
        <v>56</v>
      </c>
      <c r="B25" s="2" t="s">
        <v>57</v>
      </c>
      <c r="D25" s="2" t="s">
        <v>20</v>
      </c>
      <c r="E25" s="3">
        <f t="shared" si="3"/>
        <v>45</v>
      </c>
      <c r="G25" s="2" t="s">
        <v>53</v>
      </c>
      <c r="H25" s="2" t="s">
        <v>33</v>
      </c>
    </row>
    <row r="26">
      <c r="A26" s="2" t="s">
        <v>54</v>
      </c>
      <c r="B26" s="2" t="s">
        <v>58</v>
      </c>
      <c r="D26" s="2" t="s">
        <v>20</v>
      </c>
      <c r="E26" s="3">
        <f t="shared" si="3"/>
        <v>45</v>
      </c>
      <c r="G26" s="2" t="s">
        <v>53</v>
      </c>
    </row>
    <row r="27">
      <c r="A27" s="2" t="s">
        <v>59</v>
      </c>
      <c r="B27" s="2" t="s">
        <v>60</v>
      </c>
      <c r="D27" s="2" t="s">
        <v>20</v>
      </c>
      <c r="E27" s="3">
        <f t="shared" si="3"/>
        <v>45</v>
      </c>
      <c r="G27" s="2" t="s">
        <v>53</v>
      </c>
    </row>
    <row r="28">
      <c r="A28" s="2" t="s">
        <v>61</v>
      </c>
      <c r="B28" s="2" t="s">
        <v>62</v>
      </c>
      <c r="D28" s="2" t="s">
        <v>20</v>
      </c>
      <c r="E28" s="3">
        <f t="shared" si="3"/>
        <v>45</v>
      </c>
      <c r="G28" s="2" t="s">
        <v>63</v>
      </c>
      <c r="H28" s="2" t="s">
        <v>33</v>
      </c>
    </row>
    <row r="29">
      <c r="A29" s="2" t="s">
        <v>61</v>
      </c>
      <c r="B29" s="2" t="s">
        <v>64</v>
      </c>
      <c r="D29" s="2" t="s">
        <v>20</v>
      </c>
      <c r="E29" s="3">
        <f t="shared" si="3"/>
        <v>45</v>
      </c>
      <c r="G29" s="2" t="s">
        <v>65</v>
      </c>
      <c r="H29" s="2" t="s">
        <v>33</v>
      </c>
    </row>
    <row r="30">
      <c r="A30" s="2" t="s">
        <v>66</v>
      </c>
      <c r="B30" s="2" t="s">
        <v>67</v>
      </c>
      <c r="D30" s="2" t="s">
        <v>20</v>
      </c>
      <c r="E30" s="3">
        <f>E28+1</f>
        <v>46</v>
      </c>
      <c r="G30" s="2" t="s">
        <v>68</v>
      </c>
    </row>
    <row r="31">
      <c r="A31" s="2" t="s">
        <v>66</v>
      </c>
      <c r="B31" s="2" t="s">
        <v>69</v>
      </c>
      <c r="D31" s="2" t="s">
        <v>20</v>
      </c>
      <c r="E31" s="3">
        <f>E30</f>
        <v>46</v>
      </c>
      <c r="G31" s="2" t="s">
        <v>70</v>
      </c>
    </row>
    <row r="32">
      <c r="A32" s="2" t="s">
        <v>66</v>
      </c>
      <c r="B32" s="2" t="s">
        <v>71</v>
      </c>
      <c r="D32" s="2" t="s">
        <v>20</v>
      </c>
      <c r="E32" s="2">
        <f>E30</f>
        <v>46</v>
      </c>
      <c r="G32" s="2" t="s">
        <v>70</v>
      </c>
    </row>
    <row r="33">
      <c r="A33" s="2" t="s">
        <v>66</v>
      </c>
      <c r="B33" s="2" t="s">
        <v>72</v>
      </c>
      <c r="D33" s="2" t="s">
        <v>20</v>
      </c>
      <c r="E33" s="2">
        <f>E30</f>
        <v>46</v>
      </c>
      <c r="G33" s="2" t="s">
        <v>70</v>
      </c>
    </row>
    <row r="34">
      <c r="A34" s="2" t="s">
        <v>73</v>
      </c>
      <c r="B34" s="2" t="s">
        <v>74</v>
      </c>
      <c r="C34" s="2"/>
      <c r="D34" s="2" t="s">
        <v>20</v>
      </c>
      <c r="E34" s="3">
        <f>E30+1</f>
        <v>47</v>
      </c>
      <c r="G34" s="2" t="s">
        <v>75</v>
      </c>
    </row>
    <row r="35">
      <c r="A35" s="2" t="s">
        <v>44</v>
      </c>
      <c r="B35" s="2" t="s">
        <v>76</v>
      </c>
      <c r="D35" s="2" t="s">
        <v>20</v>
      </c>
      <c r="E35" s="3">
        <f>E30+1</f>
        <v>47</v>
      </c>
      <c r="G35" s="2" t="s">
        <v>75</v>
      </c>
    </row>
    <row r="36">
      <c r="A36" s="2" t="s">
        <v>77</v>
      </c>
      <c r="B36" s="2" t="s">
        <v>78</v>
      </c>
      <c r="D36" s="2" t="s">
        <v>20</v>
      </c>
      <c r="E36" s="3">
        <f>E30+1</f>
        <v>47</v>
      </c>
      <c r="G36" s="2" t="s">
        <v>75</v>
      </c>
    </row>
    <row r="37">
      <c r="A37" s="2" t="s">
        <v>79</v>
      </c>
      <c r="B37" s="2" t="s">
        <v>80</v>
      </c>
      <c r="D37" s="2" t="s">
        <v>20</v>
      </c>
      <c r="E37" s="3">
        <f>E35+1</f>
        <v>48</v>
      </c>
      <c r="G37" s="2" t="s">
        <v>81</v>
      </c>
    </row>
    <row r="38">
      <c r="A38" s="2" t="s">
        <v>79</v>
      </c>
      <c r="B38" s="2" t="s">
        <v>82</v>
      </c>
      <c r="D38" s="2" t="s">
        <v>20</v>
      </c>
      <c r="E38" s="2">
        <f>E35+1</f>
        <v>48</v>
      </c>
      <c r="G38" s="2" t="s">
        <v>83</v>
      </c>
    </row>
    <row r="39">
      <c r="A39" s="2" t="s">
        <v>79</v>
      </c>
      <c r="B39" s="2" t="s">
        <v>84</v>
      </c>
      <c r="D39" s="2" t="s">
        <v>20</v>
      </c>
      <c r="E39" s="2">
        <f>E37</f>
        <v>48</v>
      </c>
      <c r="G39" s="2" t="s">
        <v>83</v>
      </c>
    </row>
    <row r="40">
      <c r="A40" s="2" t="s">
        <v>85</v>
      </c>
      <c r="B40" s="2" t="s">
        <v>86</v>
      </c>
      <c r="D40" s="2" t="s">
        <v>20</v>
      </c>
      <c r="E40" s="3">
        <f t="shared" ref="E40:E41" si="4">E39</f>
        <v>48</v>
      </c>
      <c r="G40" s="2" t="s">
        <v>87</v>
      </c>
    </row>
    <row r="41">
      <c r="A41" s="2" t="s">
        <v>85</v>
      </c>
      <c r="B41" s="2" t="s">
        <v>88</v>
      </c>
      <c r="D41" s="2" t="s">
        <v>20</v>
      </c>
      <c r="E41" s="3">
        <f t="shared" si="4"/>
        <v>48</v>
      </c>
      <c r="G41" s="2" t="s">
        <v>89</v>
      </c>
    </row>
    <row r="42">
      <c r="A42" s="2" t="s">
        <v>85</v>
      </c>
      <c r="B42" s="2" t="s">
        <v>90</v>
      </c>
      <c r="D42" s="2" t="s">
        <v>20</v>
      </c>
      <c r="E42" s="3">
        <f t="shared" ref="E42:E43" si="5">E41+1</f>
        <v>49</v>
      </c>
      <c r="G42" s="2" t="s">
        <v>91</v>
      </c>
    </row>
    <row r="43">
      <c r="A43" s="2" t="s">
        <v>85</v>
      </c>
      <c r="B43" s="2" t="s">
        <v>92</v>
      </c>
      <c r="D43" s="2" t="s">
        <v>20</v>
      </c>
      <c r="E43" s="3">
        <f t="shared" si="5"/>
        <v>50</v>
      </c>
      <c r="G43" s="2" t="s">
        <v>93</v>
      </c>
    </row>
    <row r="44">
      <c r="A44" s="2" t="s">
        <v>94</v>
      </c>
      <c r="B44" s="2" t="s">
        <v>95</v>
      </c>
      <c r="D44" s="2" t="s">
        <v>20</v>
      </c>
      <c r="E44" s="4">
        <f>E28+1</f>
        <v>46</v>
      </c>
      <c r="G44" s="2" t="s">
        <v>96</v>
      </c>
    </row>
    <row r="45">
      <c r="A45" s="2" t="s">
        <v>94</v>
      </c>
      <c r="B45" s="2" t="s">
        <v>97</v>
      </c>
      <c r="D45" s="2" t="s">
        <v>20</v>
      </c>
      <c r="E45" s="2">
        <f>E28+1</f>
        <v>46</v>
      </c>
      <c r="G45" s="2" t="s">
        <v>96</v>
      </c>
    </row>
    <row r="46">
      <c r="A46" s="2" t="s">
        <v>94</v>
      </c>
      <c r="B46" s="2" t="s">
        <v>98</v>
      </c>
      <c r="D46" s="2" t="s">
        <v>20</v>
      </c>
      <c r="E46" s="2">
        <v>12.0</v>
      </c>
      <c r="G46" s="2" t="s">
        <v>99</v>
      </c>
    </row>
    <row r="47">
      <c r="A47" s="2" t="s">
        <v>94</v>
      </c>
      <c r="B47" s="2" t="s">
        <v>100</v>
      </c>
      <c r="D47" s="2" t="s">
        <v>20</v>
      </c>
      <c r="E47" s="2">
        <f>E41+2</f>
        <v>50</v>
      </c>
      <c r="G47" s="2" t="s">
        <v>99</v>
      </c>
    </row>
    <row r="48">
      <c r="A48" s="2" t="s">
        <v>101</v>
      </c>
      <c r="B48" s="2" t="s">
        <v>102</v>
      </c>
      <c r="D48" s="2" t="s">
        <v>20</v>
      </c>
      <c r="E48" s="2">
        <f t="shared" ref="E48:E49" si="6">E47+1</f>
        <v>51</v>
      </c>
      <c r="G48" s="2" t="s">
        <v>103</v>
      </c>
    </row>
    <row r="49">
      <c r="A49" s="2" t="s">
        <v>73</v>
      </c>
      <c r="B49" s="2" t="s">
        <v>104</v>
      </c>
      <c r="D49" s="2" t="s">
        <v>20</v>
      </c>
      <c r="E49" s="2">
        <f t="shared" si="6"/>
        <v>52</v>
      </c>
      <c r="G49" s="2" t="s">
        <v>105</v>
      </c>
    </row>
    <row r="50">
      <c r="A50" s="2" t="s">
        <v>59</v>
      </c>
      <c r="B50" s="2" t="s">
        <v>106</v>
      </c>
      <c r="D50" s="2" t="s">
        <v>20</v>
      </c>
      <c r="E50" s="2">
        <f>E48+1</f>
        <v>52</v>
      </c>
      <c r="G50" s="2" t="s">
        <v>105</v>
      </c>
    </row>
    <row r="51">
      <c r="A51" s="2" t="s">
        <v>50</v>
      </c>
      <c r="B51" s="2" t="s">
        <v>107</v>
      </c>
      <c r="D51" s="2" t="s">
        <v>20</v>
      </c>
      <c r="E51" s="2">
        <f>E48+1</f>
        <v>52</v>
      </c>
      <c r="G51" s="2" t="s">
        <v>105</v>
      </c>
    </row>
    <row r="52">
      <c r="A52" s="2" t="s">
        <v>108</v>
      </c>
      <c r="B52" s="2" t="s">
        <v>109</v>
      </c>
      <c r="D52" s="2" t="s">
        <v>20</v>
      </c>
      <c r="E52" s="5">
        <f>E48+1</f>
        <v>52</v>
      </c>
      <c r="G52" s="2" t="s">
        <v>105</v>
      </c>
    </row>
    <row r="53">
      <c r="A53" s="2" t="s">
        <v>30</v>
      </c>
      <c r="B53" s="2" t="s">
        <v>110</v>
      </c>
      <c r="D53" s="2" t="s">
        <v>20</v>
      </c>
      <c r="E53" s="2">
        <f>E50</f>
        <v>52</v>
      </c>
      <c r="G53" s="2" t="s">
        <v>105</v>
      </c>
    </row>
    <row r="54">
      <c r="A54" s="2" t="s">
        <v>54</v>
      </c>
      <c r="B54" s="2" t="s">
        <v>111</v>
      </c>
      <c r="D54" s="2" t="s">
        <v>20</v>
      </c>
      <c r="E54" s="2" t="str">
        <f>#REF!</f>
        <v>#REF!</v>
      </c>
      <c r="G54" s="2" t="s">
        <v>105</v>
      </c>
    </row>
    <row r="55">
      <c r="A55" s="2" t="s">
        <v>59</v>
      </c>
      <c r="B55" s="2" t="s">
        <v>112</v>
      </c>
      <c r="D55" s="2" t="s">
        <v>20</v>
      </c>
      <c r="E55" s="3" t="str">
        <f t="shared" ref="E55:E56" si="7">E54+1</f>
        <v>#REF!</v>
      </c>
      <c r="G55" s="2" t="s">
        <v>113</v>
      </c>
    </row>
    <row r="56">
      <c r="A56" s="2" t="s">
        <v>59</v>
      </c>
      <c r="B56" s="2" t="s">
        <v>114</v>
      </c>
      <c r="D56" s="2" t="s">
        <v>20</v>
      </c>
      <c r="E56" s="2" t="str">
        <f t="shared" si="7"/>
        <v>#REF!</v>
      </c>
      <c r="G56" s="2" t="s">
        <v>115</v>
      </c>
    </row>
    <row r="66">
      <c r="B66" s="6"/>
    </row>
  </sheetData>
  <autoFilter ref="$B$1:$B$1006"/>
  <customSheetViews>
    <customSheetView guid="{02FFA2E2-A9BF-4C0A-92F0-BCF2AAA1E5BE}" filter="1" showAutoFilter="1">
      <autoFilter ref="$A$1:$H$56">
        <filterColumn colId="0">
          <filters>
            <filter val="ELECTRICAL"/>
            <filter val="PLUMBING"/>
            <filter val="FLOORING"/>
            <filter val="DOORS AND WINDOWS"/>
            <filter val="GLASS"/>
            <filter val="SIDING / BRICK"/>
            <filter val="FRAMING"/>
            <filter val="COUNTERTOP"/>
            <filter val="DRYWALL"/>
            <filter val="EXTERIOR SHEATING"/>
            <filter val="CABINETS"/>
            <filter val="PAINT"/>
            <filter val="MECHANICAL"/>
          </filters>
        </filterColumn>
      </autoFilter>
    </customSheetView>
  </customSheetView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600</v>
      </c>
      <c r="B1" s="2" t="s">
        <v>601</v>
      </c>
      <c r="C1" s="2" t="s">
        <v>602</v>
      </c>
      <c r="D1" s="2" t="s">
        <v>603</v>
      </c>
      <c r="E1" s="2" t="s">
        <v>604</v>
      </c>
    </row>
    <row r="2">
      <c r="A2" s="2" t="s">
        <v>605</v>
      </c>
      <c r="C2" s="2" t="s">
        <v>606</v>
      </c>
      <c r="D2" s="2" t="s">
        <v>607</v>
      </c>
      <c r="E2" s="2" t="s">
        <v>608</v>
      </c>
    </row>
    <row r="3">
      <c r="A3" s="2" t="s">
        <v>609</v>
      </c>
      <c r="C3" s="2" t="s">
        <v>610</v>
      </c>
      <c r="D3" s="2" t="s">
        <v>611</v>
      </c>
      <c r="E3" s="2" t="s">
        <v>608</v>
      </c>
    </row>
    <row r="4">
      <c r="A4" s="2" t="s">
        <v>612</v>
      </c>
      <c r="C4" s="2" t="s">
        <v>613</v>
      </c>
      <c r="D4" s="2" t="s">
        <v>614</v>
      </c>
      <c r="E4" s="2" t="s">
        <v>608</v>
      </c>
    </row>
    <row r="5">
      <c r="A5" s="2" t="s">
        <v>615</v>
      </c>
      <c r="C5" s="2" t="s">
        <v>476</v>
      </c>
      <c r="D5" s="2" t="s">
        <v>607</v>
      </c>
      <c r="E5" s="2" t="s">
        <v>608</v>
      </c>
    </row>
    <row r="6">
      <c r="A6" s="2" t="s">
        <v>616</v>
      </c>
      <c r="C6" s="2" t="s">
        <v>617</v>
      </c>
      <c r="D6" s="2" t="s">
        <v>614</v>
      </c>
      <c r="E6" s="2" t="s">
        <v>608</v>
      </c>
    </row>
    <row r="7">
      <c r="A7" s="2" t="s">
        <v>618</v>
      </c>
      <c r="C7" s="2" t="s">
        <v>619</v>
      </c>
      <c r="D7" s="2" t="s">
        <v>614</v>
      </c>
      <c r="E7" s="2" t="s">
        <v>608</v>
      </c>
    </row>
    <row r="8">
      <c r="A8" s="2" t="s">
        <v>620</v>
      </c>
      <c r="C8" s="2" t="s">
        <v>77</v>
      </c>
      <c r="D8" s="2" t="s">
        <v>614</v>
      </c>
      <c r="E8" s="2" t="s">
        <v>621</v>
      </c>
    </row>
    <row r="9">
      <c r="A9" s="2" t="s">
        <v>622</v>
      </c>
      <c r="C9" s="2" t="s">
        <v>619</v>
      </c>
      <c r="D9" s="2" t="s">
        <v>614</v>
      </c>
      <c r="E9" s="2" t="s">
        <v>623</v>
      </c>
    </row>
    <row r="10">
      <c r="A10" s="2" t="s">
        <v>624</v>
      </c>
      <c r="C10" s="2" t="s">
        <v>625</v>
      </c>
    </row>
    <row r="11">
      <c r="A11" s="2" t="s">
        <v>626</v>
      </c>
      <c r="C11" s="2" t="s">
        <v>619</v>
      </c>
      <c r="D11" s="2" t="s">
        <v>614</v>
      </c>
    </row>
    <row r="12">
      <c r="A12" s="2" t="s">
        <v>627</v>
      </c>
      <c r="C12" s="2" t="s">
        <v>619</v>
      </c>
      <c r="D12" s="2" t="s">
        <v>614</v>
      </c>
    </row>
    <row r="13">
      <c r="A13" s="2" t="s">
        <v>628</v>
      </c>
      <c r="C13" s="2" t="s">
        <v>629</v>
      </c>
      <c r="E13" s="2" t="s">
        <v>608</v>
      </c>
    </row>
    <row r="14">
      <c r="A14" s="2" t="s">
        <v>630</v>
      </c>
      <c r="B14" s="2" t="s">
        <v>631</v>
      </c>
      <c r="C14" s="2" t="s">
        <v>632</v>
      </c>
      <c r="E14" s="2" t="s">
        <v>633</v>
      </c>
    </row>
    <row r="15">
      <c r="A15" s="2" t="s">
        <v>634</v>
      </c>
      <c r="C15" s="2" t="s">
        <v>27</v>
      </c>
      <c r="D15" s="2" t="s">
        <v>607</v>
      </c>
      <c r="E15" s="2" t="s">
        <v>633</v>
      </c>
    </row>
    <row r="16">
      <c r="A16" s="2" t="s">
        <v>635</v>
      </c>
      <c r="B16" s="2" t="s">
        <v>636</v>
      </c>
      <c r="E16" s="2" t="s">
        <v>621</v>
      </c>
    </row>
    <row r="17">
      <c r="A17" s="2" t="s">
        <v>637</v>
      </c>
      <c r="B17" s="2" t="s">
        <v>638</v>
      </c>
      <c r="C17" s="2" t="s">
        <v>639</v>
      </c>
    </row>
    <row r="18">
      <c r="A18" s="2" t="s">
        <v>640</v>
      </c>
      <c r="B18" s="2" t="s">
        <v>641</v>
      </c>
      <c r="C18" s="2" t="s">
        <v>632</v>
      </c>
    </row>
    <row r="19">
      <c r="A19" s="2" t="s">
        <v>642</v>
      </c>
      <c r="B19" s="2" t="s">
        <v>643</v>
      </c>
      <c r="C19" s="2" t="s">
        <v>644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6.25"/>
    <col customWidth="1" min="3" max="3" width="15.63"/>
    <col customWidth="1" min="4" max="4" width="17.63"/>
    <col customWidth="1" min="5" max="5" width="6.0"/>
    <col customWidth="1" min="6" max="6" width="39.5"/>
    <col customWidth="1" min="7" max="7" width="11.13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</row>
    <row r="2">
      <c r="A2" s="2" t="s">
        <v>14</v>
      </c>
      <c r="B2" s="2" t="s">
        <v>15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D5" s="2" t="s">
        <v>20</v>
      </c>
      <c r="E5" s="2">
        <f>J1+1</f>
        <v>1</v>
      </c>
    </row>
    <row r="6">
      <c r="A6" s="2" t="s">
        <v>14</v>
      </c>
      <c r="B6" s="2" t="s">
        <v>21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D7" s="2" t="s">
        <v>20</v>
      </c>
      <c r="E7" s="2">
        <f>E5</f>
        <v>1</v>
      </c>
    </row>
    <row r="8">
      <c r="A8" s="2" t="s">
        <v>23</v>
      </c>
      <c r="B8" s="2" t="s">
        <v>24</v>
      </c>
      <c r="D8" s="2" t="s">
        <v>20</v>
      </c>
      <c r="E8" s="2">
        <f>E5</f>
        <v>1</v>
      </c>
    </row>
    <row r="9">
      <c r="A9" s="2" t="s">
        <v>23</v>
      </c>
      <c r="B9" s="2" t="s">
        <v>25</v>
      </c>
      <c r="D9" s="2" t="s">
        <v>20</v>
      </c>
      <c r="E9" s="2">
        <f>E5</f>
        <v>1</v>
      </c>
    </row>
    <row r="10">
      <c r="A10" s="2" t="s">
        <v>23</v>
      </c>
      <c r="B10" s="2" t="s">
        <v>26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D11" s="2" t="s">
        <v>20</v>
      </c>
      <c r="E11" s="2">
        <f>E10+1</f>
        <v>2</v>
      </c>
    </row>
    <row r="12">
      <c r="A12" s="2" t="s">
        <v>27</v>
      </c>
      <c r="B12" s="2" t="s">
        <v>29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39</v>
      </c>
      <c r="D17" s="2" t="s">
        <v>20</v>
      </c>
      <c r="E17" s="2">
        <f>E15+1</f>
        <v>6</v>
      </c>
      <c r="F17" s="2" t="s">
        <v>40</v>
      </c>
    </row>
    <row r="18">
      <c r="A18" s="2" t="s">
        <v>41</v>
      </c>
      <c r="B18" s="2" t="s">
        <v>42</v>
      </c>
      <c r="D18" s="2" t="s">
        <v>20</v>
      </c>
      <c r="E18" s="2">
        <f>E17</f>
        <v>6</v>
      </c>
      <c r="F18" s="2" t="s">
        <v>43</v>
      </c>
    </row>
    <row r="19">
      <c r="A19" s="2" t="s">
        <v>44</v>
      </c>
      <c r="B19" s="2" t="s">
        <v>45</v>
      </c>
      <c r="D19" s="2" t="s">
        <v>20</v>
      </c>
      <c r="E19" s="2">
        <f>E17</f>
        <v>6</v>
      </c>
      <c r="F19" s="2" t="s">
        <v>43</v>
      </c>
    </row>
    <row r="20">
      <c r="A20" s="2" t="s">
        <v>41</v>
      </c>
      <c r="B20" s="2" t="s">
        <v>46</v>
      </c>
      <c r="D20" s="2" t="s">
        <v>20</v>
      </c>
      <c r="E20" s="2">
        <f>E17</f>
        <v>6</v>
      </c>
      <c r="F20" s="2" t="s">
        <v>43</v>
      </c>
      <c r="G20" s="2" t="s">
        <v>33</v>
      </c>
    </row>
    <row r="21">
      <c r="A21" s="2" t="s">
        <v>50</v>
      </c>
      <c r="B21" s="2" t="s">
        <v>51</v>
      </c>
      <c r="D21" s="2" t="s">
        <v>20</v>
      </c>
      <c r="E21" s="3">
        <f>E17+1</f>
        <v>7</v>
      </c>
      <c r="F21" s="2" t="s">
        <v>49</v>
      </c>
    </row>
    <row r="22">
      <c r="A22" s="2" t="s">
        <v>30</v>
      </c>
      <c r="B22" s="2" t="s">
        <v>132</v>
      </c>
      <c r="D22" s="2" t="s">
        <v>20</v>
      </c>
      <c r="E22" s="3">
        <f t="shared" ref="E22:E28" si="2">E21</f>
        <v>7</v>
      </c>
      <c r="F22" s="2" t="s">
        <v>53</v>
      </c>
      <c r="G22" s="2" t="s">
        <v>33</v>
      </c>
    </row>
    <row r="23">
      <c r="A23" s="2" t="s">
        <v>54</v>
      </c>
      <c r="B23" s="2" t="s">
        <v>55</v>
      </c>
      <c r="D23" s="2" t="s">
        <v>20</v>
      </c>
      <c r="E23" s="3">
        <f t="shared" si="2"/>
        <v>7</v>
      </c>
      <c r="G23" s="2" t="s">
        <v>33</v>
      </c>
    </row>
    <row r="24">
      <c r="A24" s="2" t="s">
        <v>56</v>
      </c>
      <c r="B24" s="2" t="s">
        <v>57</v>
      </c>
      <c r="D24" s="2" t="s">
        <v>20</v>
      </c>
      <c r="E24" s="3">
        <f t="shared" si="2"/>
        <v>7</v>
      </c>
      <c r="G24" s="2" t="s">
        <v>33</v>
      </c>
    </row>
    <row r="25">
      <c r="A25" s="2" t="s">
        <v>54</v>
      </c>
      <c r="B25" s="2" t="s">
        <v>58</v>
      </c>
      <c r="D25" s="2" t="s">
        <v>20</v>
      </c>
      <c r="E25" s="3">
        <f t="shared" si="2"/>
        <v>7</v>
      </c>
    </row>
    <row r="26">
      <c r="A26" s="2" t="s">
        <v>59</v>
      </c>
      <c r="B26" s="2" t="s">
        <v>60</v>
      </c>
      <c r="D26" s="2" t="s">
        <v>20</v>
      </c>
      <c r="E26" s="3">
        <f t="shared" si="2"/>
        <v>7</v>
      </c>
    </row>
    <row r="27">
      <c r="A27" s="2" t="s">
        <v>61</v>
      </c>
      <c r="B27" s="2" t="s">
        <v>62</v>
      </c>
      <c r="D27" s="2" t="s">
        <v>20</v>
      </c>
      <c r="E27" s="3">
        <f t="shared" si="2"/>
        <v>7</v>
      </c>
      <c r="G27" s="2" t="s">
        <v>33</v>
      </c>
    </row>
    <row r="28">
      <c r="A28" s="2" t="s">
        <v>61</v>
      </c>
      <c r="B28" s="2" t="s">
        <v>64</v>
      </c>
      <c r="D28" s="2" t="s">
        <v>20</v>
      </c>
      <c r="E28" s="3">
        <f t="shared" si="2"/>
        <v>7</v>
      </c>
      <c r="G28" s="2" t="s">
        <v>33</v>
      </c>
    </row>
    <row r="29">
      <c r="A29" s="2" t="s">
        <v>66</v>
      </c>
      <c r="B29" s="2" t="s">
        <v>67</v>
      </c>
      <c r="D29" s="2" t="s">
        <v>20</v>
      </c>
      <c r="E29" s="3">
        <f>E27+1</f>
        <v>8</v>
      </c>
      <c r="F29" s="2" t="s">
        <v>68</v>
      </c>
    </row>
    <row r="30">
      <c r="A30" s="2" t="s">
        <v>66</v>
      </c>
      <c r="B30" s="2" t="s">
        <v>69</v>
      </c>
      <c r="D30" s="2" t="s">
        <v>20</v>
      </c>
      <c r="E30" s="3">
        <f>E29</f>
        <v>8</v>
      </c>
      <c r="F30" s="2" t="s">
        <v>70</v>
      </c>
    </row>
    <row r="31">
      <c r="A31" s="2" t="s">
        <v>66</v>
      </c>
      <c r="B31" s="2" t="s">
        <v>71</v>
      </c>
      <c r="D31" s="2" t="s">
        <v>20</v>
      </c>
      <c r="E31" s="2">
        <f>E29</f>
        <v>8</v>
      </c>
      <c r="F31" s="2" t="s">
        <v>70</v>
      </c>
    </row>
    <row r="32">
      <c r="A32" s="2" t="s">
        <v>66</v>
      </c>
      <c r="B32" s="2" t="s">
        <v>72</v>
      </c>
      <c r="D32" s="2" t="s">
        <v>20</v>
      </c>
      <c r="E32" s="2">
        <f>E29</f>
        <v>8</v>
      </c>
      <c r="F32" s="2" t="s">
        <v>70</v>
      </c>
    </row>
    <row r="33">
      <c r="A33" s="2" t="s">
        <v>73</v>
      </c>
      <c r="B33" s="2" t="s">
        <v>74</v>
      </c>
      <c r="C33" s="2"/>
      <c r="D33" s="2" t="s">
        <v>20</v>
      </c>
      <c r="E33" s="3">
        <f>E29+1</f>
        <v>9</v>
      </c>
      <c r="F33" s="2" t="s">
        <v>75</v>
      </c>
    </row>
    <row r="34">
      <c r="A34" s="2" t="s">
        <v>44</v>
      </c>
      <c r="B34" s="2" t="s">
        <v>76</v>
      </c>
      <c r="D34" s="2" t="s">
        <v>20</v>
      </c>
      <c r="E34" s="3">
        <f>E29+1</f>
        <v>9</v>
      </c>
      <c r="F34" s="2" t="s">
        <v>75</v>
      </c>
    </row>
    <row r="35">
      <c r="A35" s="2" t="s">
        <v>77</v>
      </c>
      <c r="B35" s="2" t="s">
        <v>78</v>
      </c>
      <c r="D35" s="2" t="s">
        <v>20</v>
      </c>
      <c r="E35" s="3">
        <f>E29+1</f>
        <v>9</v>
      </c>
      <c r="F35" s="2" t="s">
        <v>75</v>
      </c>
    </row>
    <row r="36">
      <c r="A36" s="2" t="s">
        <v>79</v>
      </c>
      <c r="B36" s="2" t="s">
        <v>133</v>
      </c>
      <c r="D36" s="2" t="s">
        <v>20</v>
      </c>
      <c r="E36" s="3">
        <f t="shared" ref="E36:E37" si="3">E34+1</f>
        <v>10</v>
      </c>
      <c r="F36" s="2" t="s">
        <v>81</v>
      </c>
    </row>
    <row r="37">
      <c r="A37" s="2" t="s">
        <v>79</v>
      </c>
      <c r="B37" s="2" t="s">
        <v>82</v>
      </c>
      <c r="D37" s="2" t="s">
        <v>20</v>
      </c>
      <c r="E37" s="3">
        <f t="shared" si="3"/>
        <v>10</v>
      </c>
      <c r="F37" s="2" t="s">
        <v>83</v>
      </c>
    </row>
    <row r="38">
      <c r="A38" s="2" t="s">
        <v>79</v>
      </c>
      <c r="B38" s="2" t="s">
        <v>84</v>
      </c>
      <c r="D38" s="2" t="s">
        <v>20</v>
      </c>
      <c r="E38" s="2">
        <f>E36</f>
        <v>10</v>
      </c>
      <c r="F38" s="2" t="s">
        <v>83</v>
      </c>
    </row>
    <row r="39">
      <c r="A39" s="2" t="s">
        <v>85</v>
      </c>
      <c r="B39" s="2" t="s">
        <v>86</v>
      </c>
      <c r="D39" s="2" t="s">
        <v>20</v>
      </c>
      <c r="E39" s="3">
        <f t="shared" ref="E39:E40" si="4">E38</f>
        <v>10</v>
      </c>
      <c r="F39" s="2" t="s">
        <v>87</v>
      </c>
    </row>
    <row r="40">
      <c r="A40" s="2" t="s">
        <v>85</v>
      </c>
      <c r="B40" s="2" t="s">
        <v>88</v>
      </c>
      <c r="D40" s="2" t="s">
        <v>20</v>
      </c>
      <c r="E40" s="3">
        <f t="shared" si="4"/>
        <v>10</v>
      </c>
      <c r="F40" s="2" t="s">
        <v>89</v>
      </c>
    </row>
    <row r="41">
      <c r="A41" s="2" t="s">
        <v>85</v>
      </c>
      <c r="B41" s="2" t="s">
        <v>90</v>
      </c>
      <c r="D41" s="2" t="s">
        <v>20</v>
      </c>
      <c r="E41" s="3">
        <f t="shared" ref="E41:E42" si="5">E40+1</f>
        <v>11</v>
      </c>
      <c r="F41" s="2" t="s">
        <v>91</v>
      </c>
    </row>
    <row r="42">
      <c r="A42" s="2" t="s">
        <v>79</v>
      </c>
      <c r="B42" s="2" t="s">
        <v>92</v>
      </c>
      <c r="D42" s="2" t="s">
        <v>20</v>
      </c>
      <c r="E42" s="3">
        <f t="shared" si="5"/>
        <v>12</v>
      </c>
      <c r="F42" s="2" t="s">
        <v>93</v>
      </c>
    </row>
    <row r="43">
      <c r="A43" s="2" t="s">
        <v>94</v>
      </c>
      <c r="B43" s="2" t="s">
        <v>98</v>
      </c>
      <c r="D43" s="2" t="s">
        <v>20</v>
      </c>
      <c r="E43" s="2">
        <v>12.0</v>
      </c>
      <c r="F43" s="2" t="s">
        <v>99</v>
      </c>
    </row>
    <row r="44">
      <c r="A44" s="2" t="s">
        <v>94</v>
      </c>
      <c r="B44" s="2" t="s">
        <v>100</v>
      </c>
      <c r="D44" s="2" t="s">
        <v>20</v>
      </c>
      <c r="E44" s="2">
        <f>E40+2</f>
        <v>12</v>
      </c>
      <c r="F44" s="2" t="s">
        <v>99</v>
      </c>
    </row>
    <row r="45">
      <c r="A45" s="2" t="s">
        <v>101</v>
      </c>
      <c r="B45" s="2" t="s">
        <v>102</v>
      </c>
      <c r="D45" s="2" t="s">
        <v>20</v>
      </c>
      <c r="E45" s="2">
        <f t="shared" ref="E45:E46" si="6">E44+1</f>
        <v>13</v>
      </c>
      <c r="F45" s="2" t="s">
        <v>103</v>
      </c>
    </row>
    <row r="46">
      <c r="A46" s="2" t="s">
        <v>59</v>
      </c>
      <c r="B46" s="2" t="s">
        <v>106</v>
      </c>
      <c r="D46" s="2" t="s">
        <v>20</v>
      </c>
      <c r="E46" s="2">
        <f t="shared" si="6"/>
        <v>14</v>
      </c>
      <c r="F46" s="2" t="s">
        <v>105</v>
      </c>
    </row>
    <row r="47">
      <c r="A47" s="2" t="s">
        <v>30</v>
      </c>
      <c r="B47" s="2" t="s">
        <v>110</v>
      </c>
      <c r="D47" s="2" t="s">
        <v>20</v>
      </c>
      <c r="E47" s="2">
        <f t="shared" ref="E47:E49" si="7">E46</f>
        <v>14</v>
      </c>
      <c r="F47" s="2" t="s">
        <v>105</v>
      </c>
    </row>
    <row r="48">
      <c r="A48" s="2" t="s">
        <v>54</v>
      </c>
      <c r="B48" s="2" t="s">
        <v>134</v>
      </c>
      <c r="D48" s="2" t="s">
        <v>20</v>
      </c>
      <c r="E48" s="2">
        <f t="shared" si="7"/>
        <v>14</v>
      </c>
      <c r="F48" s="2" t="s">
        <v>105</v>
      </c>
    </row>
    <row r="49">
      <c r="A49" s="2" t="s">
        <v>54</v>
      </c>
      <c r="B49" s="2" t="s">
        <v>111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59</v>
      </c>
      <c r="B50" s="2" t="s">
        <v>112</v>
      </c>
      <c r="D50" s="2" t="s">
        <v>20</v>
      </c>
      <c r="E50" s="3">
        <f t="shared" ref="E50:E51" si="8">E49+1</f>
        <v>15</v>
      </c>
      <c r="F50" s="2" t="s">
        <v>113</v>
      </c>
    </row>
    <row r="51">
      <c r="A51" s="2" t="s">
        <v>59</v>
      </c>
      <c r="B51" s="2" t="s">
        <v>114</v>
      </c>
      <c r="D51" s="2" t="s">
        <v>20</v>
      </c>
      <c r="E51" s="2">
        <f t="shared" si="8"/>
        <v>16</v>
      </c>
      <c r="F51" s="2" t="s">
        <v>115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6.25"/>
    <col customWidth="1" min="3" max="3" width="15.63"/>
    <col customWidth="1" min="4" max="4" width="17.63"/>
    <col customWidth="1" min="6" max="6" width="39.5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</row>
    <row r="2">
      <c r="A2" s="2" t="s">
        <v>14</v>
      </c>
      <c r="B2" s="2" t="s">
        <v>15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D5" s="2" t="s">
        <v>20</v>
      </c>
      <c r="E5" s="2">
        <f>J1+1</f>
        <v>1</v>
      </c>
    </row>
    <row r="6">
      <c r="A6" s="2" t="s">
        <v>14</v>
      </c>
      <c r="B6" s="2" t="s">
        <v>21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D7" s="2" t="s">
        <v>20</v>
      </c>
      <c r="E7" s="2">
        <f>E5</f>
        <v>1</v>
      </c>
    </row>
    <row r="8">
      <c r="A8" s="2" t="s">
        <v>23</v>
      </c>
      <c r="B8" s="2" t="s">
        <v>24</v>
      </c>
      <c r="D8" s="2" t="s">
        <v>20</v>
      </c>
      <c r="E8" s="2">
        <f>E5</f>
        <v>1</v>
      </c>
    </row>
    <row r="9">
      <c r="A9" s="2" t="s">
        <v>23</v>
      </c>
      <c r="B9" s="2" t="s">
        <v>25</v>
      </c>
      <c r="D9" s="2" t="s">
        <v>20</v>
      </c>
      <c r="E9" s="2">
        <f>E5</f>
        <v>1</v>
      </c>
    </row>
    <row r="10">
      <c r="A10" s="2" t="s">
        <v>23</v>
      </c>
      <c r="B10" s="2" t="s">
        <v>26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D11" s="2" t="s">
        <v>20</v>
      </c>
      <c r="E11" s="2">
        <f>E10+1</f>
        <v>2</v>
      </c>
    </row>
    <row r="12">
      <c r="A12" s="2" t="s">
        <v>27</v>
      </c>
      <c r="B12" s="2" t="s">
        <v>29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39</v>
      </c>
      <c r="D17" s="2" t="s">
        <v>20</v>
      </c>
      <c r="E17" s="2">
        <f>E15+1</f>
        <v>6</v>
      </c>
      <c r="F17" s="2" t="s">
        <v>40</v>
      </c>
    </row>
    <row r="18">
      <c r="A18" s="2" t="s">
        <v>41</v>
      </c>
      <c r="B18" s="2" t="s">
        <v>42</v>
      </c>
      <c r="D18" s="2" t="s">
        <v>20</v>
      </c>
      <c r="E18" s="2">
        <f>E17</f>
        <v>6</v>
      </c>
      <c r="F18" s="2" t="s">
        <v>43</v>
      </c>
    </row>
    <row r="19">
      <c r="A19" s="2" t="s">
        <v>44</v>
      </c>
      <c r="B19" s="2" t="s">
        <v>45</v>
      </c>
      <c r="D19" s="2" t="s">
        <v>20</v>
      </c>
      <c r="E19" s="2">
        <f>E17</f>
        <v>6</v>
      </c>
      <c r="F19" s="2" t="s">
        <v>43</v>
      </c>
    </row>
    <row r="20">
      <c r="A20" s="2" t="s">
        <v>41</v>
      </c>
      <c r="B20" s="2" t="s">
        <v>46</v>
      </c>
      <c r="D20" s="2" t="s">
        <v>20</v>
      </c>
      <c r="E20" s="2">
        <f>E17</f>
        <v>6</v>
      </c>
      <c r="F20" s="2" t="s">
        <v>43</v>
      </c>
      <c r="G20" s="2" t="s">
        <v>33</v>
      </c>
    </row>
    <row r="21">
      <c r="A21" s="2" t="s">
        <v>50</v>
      </c>
      <c r="B21" s="2" t="s">
        <v>51</v>
      </c>
      <c r="D21" s="2" t="s">
        <v>20</v>
      </c>
      <c r="E21" s="3">
        <f>E17+1</f>
        <v>7</v>
      </c>
      <c r="F21" s="2" t="s">
        <v>49</v>
      </c>
    </row>
    <row r="22">
      <c r="A22" s="2" t="s">
        <v>30</v>
      </c>
      <c r="B22" s="2" t="s">
        <v>132</v>
      </c>
      <c r="D22" s="2" t="s">
        <v>20</v>
      </c>
      <c r="E22" s="3">
        <f t="shared" ref="E22:E28" si="2">E21</f>
        <v>7</v>
      </c>
      <c r="F22" s="2" t="s">
        <v>53</v>
      </c>
      <c r="G22" s="2" t="s">
        <v>33</v>
      </c>
    </row>
    <row r="23">
      <c r="A23" s="2" t="s">
        <v>54</v>
      </c>
      <c r="B23" s="2" t="s">
        <v>55</v>
      </c>
      <c r="D23" s="2" t="s">
        <v>20</v>
      </c>
      <c r="E23" s="3">
        <f t="shared" si="2"/>
        <v>7</v>
      </c>
      <c r="G23" s="2" t="s">
        <v>33</v>
      </c>
    </row>
    <row r="24">
      <c r="A24" s="2" t="s">
        <v>56</v>
      </c>
      <c r="B24" s="2" t="s">
        <v>57</v>
      </c>
      <c r="D24" s="2" t="s">
        <v>20</v>
      </c>
      <c r="E24" s="3">
        <f t="shared" si="2"/>
        <v>7</v>
      </c>
      <c r="G24" s="2" t="s">
        <v>33</v>
      </c>
    </row>
    <row r="25">
      <c r="A25" s="2" t="s">
        <v>54</v>
      </c>
      <c r="B25" s="2" t="s">
        <v>58</v>
      </c>
      <c r="D25" s="2" t="s">
        <v>20</v>
      </c>
      <c r="E25" s="3">
        <f t="shared" si="2"/>
        <v>7</v>
      </c>
    </row>
    <row r="26">
      <c r="A26" s="2" t="s">
        <v>59</v>
      </c>
      <c r="B26" s="2" t="s">
        <v>60</v>
      </c>
      <c r="D26" s="2" t="s">
        <v>20</v>
      </c>
      <c r="E26" s="3">
        <f t="shared" si="2"/>
        <v>7</v>
      </c>
    </row>
    <row r="27">
      <c r="A27" s="2" t="s">
        <v>61</v>
      </c>
      <c r="B27" s="2" t="s">
        <v>62</v>
      </c>
      <c r="D27" s="2" t="s">
        <v>20</v>
      </c>
      <c r="E27" s="3">
        <f t="shared" si="2"/>
        <v>7</v>
      </c>
      <c r="G27" s="2" t="s">
        <v>33</v>
      </c>
    </row>
    <row r="28">
      <c r="A28" s="2" t="s">
        <v>61</v>
      </c>
      <c r="B28" s="2" t="s">
        <v>64</v>
      </c>
      <c r="D28" s="2" t="s">
        <v>20</v>
      </c>
      <c r="E28" s="3">
        <f t="shared" si="2"/>
        <v>7</v>
      </c>
      <c r="G28" s="2" t="s">
        <v>33</v>
      </c>
    </row>
    <row r="29">
      <c r="A29" s="2" t="s">
        <v>66</v>
      </c>
      <c r="B29" s="2" t="s">
        <v>67</v>
      </c>
      <c r="D29" s="2" t="s">
        <v>20</v>
      </c>
      <c r="E29" s="3">
        <f>E27+1</f>
        <v>8</v>
      </c>
      <c r="F29" s="2" t="s">
        <v>68</v>
      </c>
    </row>
    <row r="30">
      <c r="A30" s="2" t="s">
        <v>66</v>
      </c>
      <c r="B30" s="2" t="s">
        <v>69</v>
      </c>
      <c r="D30" s="2" t="s">
        <v>20</v>
      </c>
      <c r="E30" s="3">
        <f>E29</f>
        <v>8</v>
      </c>
      <c r="F30" s="2" t="s">
        <v>70</v>
      </c>
    </row>
    <row r="31">
      <c r="A31" s="2" t="s">
        <v>66</v>
      </c>
      <c r="B31" s="2" t="s">
        <v>71</v>
      </c>
      <c r="D31" s="2" t="s">
        <v>20</v>
      </c>
      <c r="E31" s="2">
        <f>E29</f>
        <v>8</v>
      </c>
      <c r="F31" s="2" t="s">
        <v>70</v>
      </c>
    </row>
    <row r="32">
      <c r="A32" s="2" t="s">
        <v>66</v>
      </c>
      <c r="B32" s="2" t="s">
        <v>72</v>
      </c>
      <c r="D32" s="2" t="s">
        <v>20</v>
      </c>
      <c r="E32" s="2">
        <f>E29</f>
        <v>8</v>
      </c>
      <c r="F32" s="2" t="s">
        <v>70</v>
      </c>
    </row>
    <row r="33">
      <c r="A33" s="2" t="s">
        <v>73</v>
      </c>
      <c r="B33" s="2" t="s">
        <v>74</v>
      </c>
      <c r="C33" s="2"/>
      <c r="D33" s="2" t="s">
        <v>20</v>
      </c>
      <c r="E33" s="3">
        <f>E29+1</f>
        <v>9</v>
      </c>
      <c r="F33" s="2" t="s">
        <v>75</v>
      </c>
    </row>
    <row r="34">
      <c r="A34" s="2" t="s">
        <v>44</v>
      </c>
      <c r="B34" s="2" t="s">
        <v>76</v>
      </c>
      <c r="D34" s="2" t="s">
        <v>20</v>
      </c>
      <c r="E34" s="3">
        <f>E29+1</f>
        <v>9</v>
      </c>
      <c r="F34" s="2" t="s">
        <v>75</v>
      </c>
    </row>
    <row r="35">
      <c r="A35" s="2" t="s">
        <v>77</v>
      </c>
      <c r="B35" s="2" t="s">
        <v>78</v>
      </c>
      <c r="D35" s="2" t="s">
        <v>20</v>
      </c>
      <c r="E35" s="3">
        <f>E29+1</f>
        <v>9</v>
      </c>
      <c r="F35" s="2" t="s">
        <v>75</v>
      </c>
    </row>
    <row r="36">
      <c r="A36" s="2" t="s">
        <v>79</v>
      </c>
      <c r="B36" s="2" t="s">
        <v>133</v>
      </c>
      <c r="D36" s="2" t="s">
        <v>20</v>
      </c>
      <c r="E36" s="3">
        <f t="shared" ref="E36:E37" si="3">E34+1</f>
        <v>10</v>
      </c>
      <c r="F36" s="2" t="s">
        <v>81</v>
      </c>
    </row>
    <row r="37">
      <c r="A37" s="2" t="s">
        <v>79</v>
      </c>
      <c r="B37" s="2" t="s">
        <v>82</v>
      </c>
      <c r="D37" s="2" t="s">
        <v>20</v>
      </c>
      <c r="E37" s="3">
        <f t="shared" si="3"/>
        <v>10</v>
      </c>
      <c r="F37" s="2" t="s">
        <v>83</v>
      </c>
    </row>
    <row r="38">
      <c r="A38" s="2" t="s">
        <v>79</v>
      </c>
      <c r="B38" s="2" t="s">
        <v>84</v>
      </c>
      <c r="D38" s="2" t="s">
        <v>20</v>
      </c>
      <c r="E38" s="2">
        <f>E36</f>
        <v>10</v>
      </c>
      <c r="F38" s="2" t="s">
        <v>83</v>
      </c>
    </row>
    <row r="39">
      <c r="A39" s="2" t="s">
        <v>85</v>
      </c>
      <c r="B39" s="2" t="s">
        <v>86</v>
      </c>
      <c r="D39" s="2" t="s">
        <v>20</v>
      </c>
      <c r="E39" s="3">
        <f t="shared" ref="E39:E40" si="4">E38</f>
        <v>10</v>
      </c>
      <c r="F39" s="2" t="s">
        <v>87</v>
      </c>
    </row>
    <row r="40">
      <c r="A40" s="2" t="s">
        <v>85</v>
      </c>
      <c r="B40" s="2" t="s">
        <v>88</v>
      </c>
      <c r="D40" s="2" t="s">
        <v>20</v>
      </c>
      <c r="E40" s="3">
        <f t="shared" si="4"/>
        <v>10</v>
      </c>
      <c r="F40" s="2" t="s">
        <v>89</v>
      </c>
    </row>
    <row r="41">
      <c r="A41" s="2" t="s">
        <v>85</v>
      </c>
      <c r="B41" s="2" t="s">
        <v>90</v>
      </c>
      <c r="D41" s="2" t="s">
        <v>20</v>
      </c>
      <c r="E41" s="3">
        <f t="shared" ref="E41:E42" si="5">E40+1</f>
        <v>11</v>
      </c>
      <c r="F41" s="2" t="s">
        <v>91</v>
      </c>
    </row>
    <row r="42">
      <c r="A42" s="2" t="s">
        <v>79</v>
      </c>
      <c r="B42" s="2" t="s">
        <v>92</v>
      </c>
      <c r="D42" s="2" t="s">
        <v>20</v>
      </c>
      <c r="E42" s="3">
        <f t="shared" si="5"/>
        <v>12</v>
      </c>
      <c r="F42" s="2" t="s">
        <v>93</v>
      </c>
    </row>
    <row r="43">
      <c r="A43" s="2" t="s">
        <v>94</v>
      </c>
      <c r="B43" s="2" t="s">
        <v>98</v>
      </c>
      <c r="D43" s="2" t="s">
        <v>20</v>
      </c>
      <c r="E43" s="2">
        <v>12.0</v>
      </c>
      <c r="F43" s="2" t="s">
        <v>99</v>
      </c>
    </row>
    <row r="44">
      <c r="A44" s="2" t="s">
        <v>94</v>
      </c>
      <c r="B44" s="2" t="s">
        <v>100</v>
      </c>
      <c r="D44" s="2" t="s">
        <v>20</v>
      </c>
      <c r="E44" s="2">
        <f>E40+2</f>
        <v>12</v>
      </c>
      <c r="F44" s="2" t="s">
        <v>99</v>
      </c>
    </row>
    <row r="45">
      <c r="A45" s="2" t="s">
        <v>101</v>
      </c>
      <c r="B45" s="2" t="s">
        <v>102</v>
      </c>
      <c r="D45" s="2" t="s">
        <v>20</v>
      </c>
      <c r="E45" s="2">
        <f t="shared" ref="E45:E46" si="6">E44+1</f>
        <v>13</v>
      </c>
      <c r="F45" s="2" t="s">
        <v>103</v>
      </c>
    </row>
    <row r="46">
      <c r="A46" s="2" t="s">
        <v>59</v>
      </c>
      <c r="B46" s="2" t="s">
        <v>106</v>
      </c>
      <c r="D46" s="2" t="s">
        <v>20</v>
      </c>
      <c r="E46" s="2">
        <f t="shared" si="6"/>
        <v>14</v>
      </c>
      <c r="F46" s="2" t="s">
        <v>105</v>
      </c>
    </row>
    <row r="47">
      <c r="A47" s="2" t="s">
        <v>30</v>
      </c>
      <c r="B47" s="2" t="s">
        <v>110</v>
      </c>
      <c r="D47" s="2" t="s">
        <v>20</v>
      </c>
      <c r="E47" s="2">
        <f t="shared" ref="E47:E49" si="7">E46</f>
        <v>14</v>
      </c>
      <c r="F47" s="2" t="s">
        <v>105</v>
      </c>
    </row>
    <row r="48">
      <c r="A48" s="2" t="s">
        <v>54</v>
      </c>
      <c r="B48" s="2" t="s">
        <v>134</v>
      </c>
      <c r="D48" s="2" t="s">
        <v>20</v>
      </c>
      <c r="E48" s="2">
        <f t="shared" si="7"/>
        <v>14</v>
      </c>
      <c r="F48" s="2" t="s">
        <v>105</v>
      </c>
    </row>
    <row r="49">
      <c r="A49" s="2" t="s">
        <v>54</v>
      </c>
      <c r="B49" s="2" t="s">
        <v>111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59</v>
      </c>
      <c r="B50" s="2" t="s">
        <v>112</v>
      </c>
      <c r="D50" s="2" t="s">
        <v>20</v>
      </c>
      <c r="E50" s="3">
        <f t="shared" ref="E50:E51" si="8">E49+1</f>
        <v>15</v>
      </c>
      <c r="F50" s="2" t="s">
        <v>113</v>
      </c>
    </row>
    <row r="51">
      <c r="A51" s="2" t="s">
        <v>59</v>
      </c>
      <c r="B51" s="2" t="s">
        <v>114</v>
      </c>
      <c r="D51" s="2" t="s">
        <v>20</v>
      </c>
      <c r="E51" s="2">
        <f t="shared" si="8"/>
        <v>16</v>
      </c>
      <c r="F51" s="2" t="s">
        <v>115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6.25"/>
    <col customWidth="1" min="3" max="3" width="15.63"/>
    <col customWidth="1" min="4" max="4" width="17.63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</row>
    <row r="2">
      <c r="A2" s="2" t="s">
        <v>14</v>
      </c>
      <c r="B2" s="2" t="s">
        <v>15</v>
      </c>
      <c r="C2" s="2">
        <v>0.0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C3" s="2" t="s">
        <v>300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C4" s="2" t="s">
        <v>300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C5" s="2" t="s">
        <v>300</v>
      </c>
      <c r="D5" s="2" t="s">
        <v>20</v>
      </c>
      <c r="E5" s="2">
        <f>J1+1</f>
        <v>1</v>
      </c>
    </row>
    <row r="6">
      <c r="A6" s="2" t="s">
        <v>14</v>
      </c>
      <c r="B6" s="2" t="s">
        <v>518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C7" s="2" t="s">
        <v>300</v>
      </c>
      <c r="D7" s="2" t="s">
        <v>20</v>
      </c>
      <c r="E7" s="2">
        <f>E5</f>
        <v>1</v>
      </c>
    </row>
    <row r="8">
      <c r="A8" s="2" t="s">
        <v>23</v>
      </c>
      <c r="B8" s="2" t="s">
        <v>24</v>
      </c>
      <c r="C8" s="2">
        <v>0.0</v>
      </c>
      <c r="D8" s="2" t="s">
        <v>20</v>
      </c>
      <c r="E8" s="2">
        <f>E5</f>
        <v>1</v>
      </c>
    </row>
    <row r="9">
      <c r="A9" s="2" t="s">
        <v>23</v>
      </c>
      <c r="B9" s="2" t="s">
        <v>25</v>
      </c>
      <c r="C9" s="2">
        <v>0.0</v>
      </c>
      <c r="D9" s="2" t="s">
        <v>20</v>
      </c>
      <c r="E9" s="2">
        <f>E5</f>
        <v>1</v>
      </c>
    </row>
    <row r="10">
      <c r="A10" s="2" t="s">
        <v>23</v>
      </c>
      <c r="B10" s="2" t="s">
        <v>26</v>
      </c>
      <c r="C10" s="2">
        <v>0.0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C11" s="2" t="s">
        <v>300</v>
      </c>
      <c r="D11" s="2" t="s">
        <v>20</v>
      </c>
      <c r="E11" s="2">
        <f>E10+1</f>
        <v>2</v>
      </c>
    </row>
    <row r="12">
      <c r="A12" s="2" t="s">
        <v>27</v>
      </c>
      <c r="B12" s="2" t="s">
        <v>29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C13" s="2" t="s">
        <v>300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C14" s="2" t="s">
        <v>300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C15" s="2" t="s">
        <v>300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C16" s="2" t="s">
        <v>300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645</v>
      </c>
      <c r="C17" s="2" t="s">
        <v>300</v>
      </c>
      <c r="D17" s="2" t="s">
        <v>20</v>
      </c>
      <c r="E17" s="2">
        <f>E15+1</f>
        <v>6</v>
      </c>
      <c r="F17" s="2" t="s">
        <v>40</v>
      </c>
    </row>
    <row r="18">
      <c r="A18" s="2" t="s">
        <v>38</v>
      </c>
      <c r="B18" s="2" t="s">
        <v>646</v>
      </c>
      <c r="C18" s="2" t="s">
        <v>360</v>
      </c>
      <c r="D18" s="2"/>
      <c r="E18" s="2"/>
      <c r="F18" s="2"/>
    </row>
    <row r="19">
      <c r="A19" s="2" t="s">
        <v>41</v>
      </c>
      <c r="B19" s="2" t="s">
        <v>42</v>
      </c>
      <c r="C19" s="2" t="s">
        <v>300</v>
      </c>
      <c r="D19" s="2" t="s">
        <v>20</v>
      </c>
      <c r="E19" s="2">
        <f>E17</f>
        <v>6</v>
      </c>
      <c r="F19" s="2" t="s">
        <v>43</v>
      </c>
    </row>
    <row r="20">
      <c r="A20" s="2" t="s">
        <v>44</v>
      </c>
      <c r="B20" s="2" t="s">
        <v>45</v>
      </c>
      <c r="C20" s="2" t="s">
        <v>300</v>
      </c>
      <c r="D20" s="2" t="s">
        <v>20</v>
      </c>
      <c r="E20" s="2">
        <f>E17</f>
        <v>6</v>
      </c>
      <c r="F20" s="2" t="s">
        <v>43</v>
      </c>
    </row>
    <row r="21">
      <c r="A21" s="2" t="s">
        <v>41</v>
      </c>
      <c r="B21" s="2" t="s">
        <v>46</v>
      </c>
      <c r="C21" s="2" t="s">
        <v>300</v>
      </c>
      <c r="D21" s="2" t="s">
        <v>20</v>
      </c>
      <c r="E21" s="2">
        <f>E17</f>
        <v>6</v>
      </c>
      <c r="F21" s="2" t="s">
        <v>43</v>
      </c>
      <c r="G21" s="2" t="s">
        <v>33</v>
      </c>
    </row>
    <row r="22">
      <c r="A22" s="2" t="s">
        <v>50</v>
      </c>
      <c r="B22" s="2" t="s">
        <v>51</v>
      </c>
      <c r="C22" s="2" t="s">
        <v>300</v>
      </c>
      <c r="D22" s="2" t="s">
        <v>20</v>
      </c>
      <c r="E22" s="3">
        <f>E17+1</f>
        <v>7</v>
      </c>
      <c r="F22" s="2" t="s">
        <v>49</v>
      </c>
    </row>
    <row r="23">
      <c r="A23" s="2" t="s">
        <v>30</v>
      </c>
      <c r="B23" s="2" t="s">
        <v>132</v>
      </c>
      <c r="C23" s="2" t="s">
        <v>300</v>
      </c>
      <c r="D23" s="2" t="s">
        <v>20</v>
      </c>
      <c r="E23" s="3">
        <f t="shared" ref="E23:E29" si="2">E22</f>
        <v>7</v>
      </c>
      <c r="F23" s="2" t="s">
        <v>53</v>
      </c>
      <c r="G23" s="2" t="s">
        <v>33</v>
      </c>
    </row>
    <row r="24">
      <c r="A24" s="2" t="s">
        <v>54</v>
      </c>
      <c r="B24" s="2" t="s">
        <v>55</v>
      </c>
      <c r="C24" s="2" t="s">
        <v>300</v>
      </c>
      <c r="D24" s="2" t="s">
        <v>20</v>
      </c>
      <c r="E24" s="3">
        <f t="shared" si="2"/>
        <v>7</v>
      </c>
      <c r="G24" s="2" t="s">
        <v>33</v>
      </c>
    </row>
    <row r="25">
      <c r="A25" s="2" t="s">
        <v>56</v>
      </c>
      <c r="B25" s="2" t="s">
        <v>57</v>
      </c>
      <c r="C25" s="2" t="s">
        <v>300</v>
      </c>
      <c r="D25" s="2" t="s">
        <v>20</v>
      </c>
      <c r="E25" s="3">
        <f t="shared" si="2"/>
        <v>7</v>
      </c>
      <c r="G25" s="2" t="s">
        <v>33</v>
      </c>
    </row>
    <row r="26">
      <c r="A26" s="2" t="s">
        <v>54</v>
      </c>
      <c r="B26" s="2" t="s">
        <v>58</v>
      </c>
      <c r="C26" s="2">
        <v>0.0</v>
      </c>
      <c r="D26" s="2" t="s">
        <v>20</v>
      </c>
      <c r="E26" s="3">
        <f t="shared" si="2"/>
        <v>7</v>
      </c>
    </row>
    <row r="27">
      <c r="A27" s="2" t="s">
        <v>59</v>
      </c>
      <c r="B27" s="2" t="s">
        <v>60</v>
      </c>
      <c r="D27" s="2" t="s">
        <v>20</v>
      </c>
      <c r="E27" s="3">
        <f t="shared" si="2"/>
        <v>7</v>
      </c>
    </row>
    <row r="28">
      <c r="A28" s="2" t="s">
        <v>61</v>
      </c>
      <c r="B28" s="2" t="s">
        <v>62</v>
      </c>
      <c r="C28" s="2" t="s">
        <v>300</v>
      </c>
      <c r="D28" s="2" t="s">
        <v>20</v>
      </c>
      <c r="E28" s="3">
        <f t="shared" si="2"/>
        <v>7</v>
      </c>
      <c r="G28" s="2" t="s">
        <v>33</v>
      </c>
    </row>
    <row r="29">
      <c r="A29" s="2" t="s">
        <v>61</v>
      </c>
      <c r="B29" s="2" t="s">
        <v>64</v>
      </c>
      <c r="C29" s="2" t="s">
        <v>300</v>
      </c>
      <c r="D29" s="2" t="s">
        <v>20</v>
      </c>
      <c r="E29" s="3">
        <f t="shared" si="2"/>
        <v>7</v>
      </c>
      <c r="G29" s="2" t="s">
        <v>33</v>
      </c>
    </row>
    <row r="30">
      <c r="A30" s="2" t="s">
        <v>66</v>
      </c>
      <c r="B30" s="2" t="s">
        <v>67</v>
      </c>
      <c r="C30" s="2" t="s">
        <v>300</v>
      </c>
      <c r="D30" s="2" t="s">
        <v>20</v>
      </c>
      <c r="E30" s="3">
        <f>E28+1</f>
        <v>8</v>
      </c>
      <c r="F30" s="2" t="s">
        <v>68</v>
      </c>
    </row>
    <row r="31">
      <c r="A31" s="2" t="s">
        <v>66</v>
      </c>
      <c r="B31" s="2" t="s">
        <v>69</v>
      </c>
      <c r="C31" s="2" t="s">
        <v>300</v>
      </c>
      <c r="D31" s="2" t="s">
        <v>20</v>
      </c>
      <c r="E31" s="3">
        <f>E30</f>
        <v>8</v>
      </c>
      <c r="F31" s="2" t="s">
        <v>70</v>
      </c>
    </row>
    <row r="32">
      <c r="A32" s="2" t="s">
        <v>66</v>
      </c>
      <c r="B32" s="2" t="s">
        <v>71</v>
      </c>
      <c r="C32" s="2" t="s">
        <v>300</v>
      </c>
      <c r="D32" s="2" t="s">
        <v>20</v>
      </c>
      <c r="E32" s="2">
        <f>E30</f>
        <v>8</v>
      </c>
      <c r="F32" s="2" t="s">
        <v>70</v>
      </c>
    </row>
    <row r="33">
      <c r="A33" s="2" t="s">
        <v>66</v>
      </c>
      <c r="B33" s="2" t="s">
        <v>72</v>
      </c>
      <c r="C33" s="2" t="s">
        <v>300</v>
      </c>
      <c r="D33" s="2" t="s">
        <v>20</v>
      </c>
      <c r="E33" s="2">
        <f>E30</f>
        <v>8</v>
      </c>
      <c r="F33" s="2" t="s">
        <v>70</v>
      </c>
    </row>
    <row r="34">
      <c r="A34" s="2" t="s">
        <v>73</v>
      </c>
      <c r="B34" s="2" t="s">
        <v>74</v>
      </c>
      <c r="C34" s="2" t="s">
        <v>300</v>
      </c>
      <c r="D34" s="2" t="s">
        <v>20</v>
      </c>
      <c r="E34" s="3">
        <f>E30+1</f>
        <v>9</v>
      </c>
      <c r="F34" s="2" t="s">
        <v>75</v>
      </c>
    </row>
    <row r="35">
      <c r="A35" s="2" t="s">
        <v>44</v>
      </c>
      <c r="B35" s="2" t="s">
        <v>76</v>
      </c>
      <c r="C35" s="2" t="s">
        <v>300</v>
      </c>
      <c r="D35" s="2" t="s">
        <v>20</v>
      </c>
      <c r="E35" s="3">
        <f>E30+1</f>
        <v>9</v>
      </c>
      <c r="F35" s="2" t="s">
        <v>75</v>
      </c>
    </row>
    <row r="36">
      <c r="A36" s="2" t="s">
        <v>77</v>
      </c>
      <c r="B36" s="2" t="s">
        <v>78</v>
      </c>
      <c r="C36" s="2" t="s">
        <v>300</v>
      </c>
      <c r="D36" s="2" t="s">
        <v>20</v>
      </c>
      <c r="E36" s="3">
        <f>E30+1</f>
        <v>9</v>
      </c>
      <c r="F36" s="2" t="s">
        <v>75</v>
      </c>
    </row>
    <row r="37">
      <c r="A37" s="2" t="s">
        <v>79</v>
      </c>
      <c r="B37" s="2" t="s">
        <v>133</v>
      </c>
      <c r="C37" s="2" t="s">
        <v>300</v>
      </c>
      <c r="D37" s="2" t="s">
        <v>20</v>
      </c>
      <c r="E37" s="3">
        <f t="shared" ref="E37:E38" si="3">E35+1</f>
        <v>10</v>
      </c>
      <c r="F37" s="2" t="s">
        <v>81</v>
      </c>
    </row>
    <row r="38">
      <c r="A38" s="2" t="s">
        <v>79</v>
      </c>
      <c r="B38" s="2" t="s">
        <v>82</v>
      </c>
      <c r="C38" s="2" t="s">
        <v>300</v>
      </c>
      <c r="D38" s="2" t="s">
        <v>20</v>
      </c>
      <c r="E38" s="3">
        <f t="shared" si="3"/>
        <v>10</v>
      </c>
      <c r="F38" s="2" t="s">
        <v>83</v>
      </c>
    </row>
    <row r="39">
      <c r="A39" s="2" t="s">
        <v>79</v>
      </c>
      <c r="B39" s="2" t="s">
        <v>84</v>
      </c>
      <c r="C39" s="2" t="s">
        <v>300</v>
      </c>
      <c r="D39" s="2" t="s">
        <v>20</v>
      </c>
      <c r="E39" s="2">
        <f>E37</f>
        <v>10</v>
      </c>
      <c r="F39" s="2" t="s">
        <v>83</v>
      </c>
    </row>
    <row r="40">
      <c r="A40" s="2" t="s">
        <v>85</v>
      </c>
      <c r="B40" s="2" t="s">
        <v>86</v>
      </c>
      <c r="C40" s="2" t="s">
        <v>300</v>
      </c>
      <c r="D40" s="2" t="s">
        <v>20</v>
      </c>
      <c r="E40" s="3">
        <f t="shared" ref="E40:E41" si="4">E39</f>
        <v>10</v>
      </c>
      <c r="F40" s="2" t="s">
        <v>87</v>
      </c>
    </row>
    <row r="41">
      <c r="A41" s="2" t="s">
        <v>85</v>
      </c>
      <c r="B41" s="2" t="s">
        <v>88</v>
      </c>
      <c r="C41" s="2" t="s">
        <v>300</v>
      </c>
      <c r="D41" s="2" t="s">
        <v>20</v>
      </c>
      <c r="E41" s="3">
        <f t="shared" si="4"/>
        <v>10</v>
      </c>
      <c r="F41" s="2" t="s">
        <v>89</v>
      </c>
    </row>
    <row r="42">
      <c r="A42" s="2" t="s">
        <v>85</v>
      </c>
      <c r="B42" s="2" t="s">
        <v>90</v>
      </c>
      <c r="C42" s="2" t="s">
        <v>300</v>
      </c>
      <c r="D42" s="2" t="s">
        <v>20</v>
      </c>
      <c r="E42" s="3">
        <f t="shared" ref="E42:E43" si="5">E41+1</f>
        <v>11</v>
      </c>
      <c r="F42" s="2" t="s">
        <v>91</v>
      </c>
    </row>
    <row r="43">
      <c r="A43" s="2" t="s">
        <v>79</v>
      </c>
      <c r="B43" s="2" t="s">
        <v>92</v>
      </c>
      <c r="C43" s="2" t="s">
        <v>300</v>
      </c>
      <c r="D43" s="2" t="s">
        <v>20</v>
      </c>
      <c r="E43" s="3">
        <f t="shared" si="5"/>
        <v>12</v>
      </c>
      <c r="F43" s="2" t="s">
        <v>93</v>
      </c>
    </row>
    <row r="44">
      <c r="A44" s="2" t="s">
        <v>94</v>
      </c>
      <c r="B44" s="2" t="s">
        <v>98</v>
      </c>
      <c r="C44" s="2" t="s">
        <v>300</v>
      </c>
      <c r="D44" s="2" t="s">
        <v>20</v>
      </c>
      <c r="E44" s="2">
        <v>12.0</v>
      </c>
      <c r="F44" s="2" t="s">
        <v>99</v>
      </c>
    </row>
    <row r="45">
      <c r="A45" s="2" t="s">
        <v>94</v>
      </c>
      <c r="B45" s="2" t="s">
        <v>100</v>
      </c>
      <c r="C45" s="2" t="s">
        <v>300</v>
      </c>
      <c r="D45" s="2" t="s">
        <v>20</v>
      </c>
      <c r="E45" s="2">
        <f>E41+2</f>
        <v>12</v>
      </c>
      <c r="F45" s="2" t="s">
        <v>99</v>
      </c>
    </row>
    <row r="46">
      <c r="A46" s="2" t="s">
        <v>101</v>
      </c>
      <c r="B46" s="2" t="s">
        <v>102</v>
      </c>
      <c r="C46" s="2" t="s">
        <v>300</v>
      </c>
      <c r="D46" s="2" t="s">
        <v>20</v>
      </c>
      <c r="E46" s="2">
        <f t="shared" ref="E46:E47" si="6">E45+1</f>
        <v>13</v>
      </c>
      <c r="F46" s="2" t="s">
        <v>103</v>
      </c>
    </row>
    <row r="47">
      <c r="A47" s="2" t="s">
        <v>59</v>
      </c>
      <c r="B47" s="2" t="s">
        <v>106</v>
      </c>
      <c r="C47" s="2" t="s">
        <v>300</v>
      </c>
      <c r="D47" s="2" t="s">
        <v>20</v>
      </c>
      <c r="E47" s="2">
        <f t="shared" si="6"/>
        <v>14</v>
      </c>
      <c r="F47" s="2" t="s">
        <v>105</v>
      </c>
    </row>
    <row r="48">
      <c r="A48" s="2" t="s">
        <v>30</v>
      </c>
      <c r="B48" s="2" t="s">
        <v>110</v>
      </c>
      <c r="C48" s="2" t="s">
        <v>300</v>
      </c>
      <c r="D48" s="2" t="s">
        <v>20</v>
      </c>
      <c r="E48" s="2">
        <f t="shared" ref="E48:E50" si="7">E47</f>
        <v>14</v>
      </c>
      <c r="F48" s="2" t="s">
        <v>105</v>
      </c>
    </row>
    <row r="49">
      <c r="A49" s="2" t="s">
        <v>54</v>
      </c>
      <c r="B49" s="2" t="s">
        <v>134</v>
      </c>
      <c r="C49" s="2" t="s">
        <v>300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54</v>
      </c>
      <c r="B50" s="2" t="s">
        <v>111</v>
      </c>
      <c r="C50" s="2" t="s">
        <v>300</v>
      </c>
      <c r="D50" s="2" t="s">
        <v>20</v>
      </c>
      <c r="E50" s="2">
        <f t="shared" si="7"/>
        <v>14</v>
      </c>
      <c r="F50" s="2" t="s">
        <v>105</v>
      </c>
    </row>
    <row r="51">
      <c r="A51" s="2" t="s">
        <v>59</v>
      </c>
      <c r="B51" s="2" t="s">
        <v>112</v>
      </c>
      <c r="C51" s="2" t="s">
        <v>300</v>
      </c>
      <c r="D51" s="2" t="s">
        <v>20</v>
      </c>
      <c r="E51" s="3">
        <f t="shared" ref="E51:E52" si="8">E50+1</f>
        <v>15</v>
      </c>
      <c r="F51" s="2" t="s">
        <v>113</v>
      </c>
    </row>
    <row r="52">
      <c r="A52" s="2" t="s">
        <v>59</v>
      </c>
      <c r="B52" s="2" t="s">
        <v>114</v>
      </c>
      <c r="C52" s="2" t="s">
        <v>300</v>
      </c>
      <c r="D52" s="2" t="s">
        <v>20</v>
      </c>
      <c r="E52" s="2">
        <f t="shared" si="8"/>
        <v>16</v>
      </c>
      <c r="F52" s="2" t="s">
        <v>115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6.25"/>
    <col customWidth="1" min="3" max="3" width="18.13"/>
    <col customWidth="1" min="4" max="4" width="17.63"/>
    <col customWidth="1" min="5" max="5" width="8.5"/>
    <col customWidth="1" min="6" max="6" width="39.5"/>
    <col customWidth="1" min="7" max="7" width="13.63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</row>
    <row r="2" hidden="1">
      <c r="A2" s="2" t="s">
        <v>14</v>
      </c>
      <c r="B2" s="2" t="s">
        <v>15</v>
      </c>
      <c r="C2" s="2">
        <v>0.0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C3" s="2" t="s">
        <v>300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C4" s="2" t="s">
        <v>300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C5" s="2" t="s">
        <v>300</v>
      </c>
      <c r="D5" s="2" t="s">
        <v>20</v>
      </c>
      <c r="E5" s="2">
        <f>J1+1</f>
        <v>1</v>
      </c>
    </row>
    <row r="6" hidden="1">
      <c r="A6" s="2" t="s">
        <v>14</v>
      </c>
      <c r="B6" s="2" t="s">
        <v>518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C7" s="2" t="s">
        <v>300</v>
      </c>
      <c r="D7" s="2" t="s">
        <v>20</v>
      </c>
      <c r="E7" s="2">
        <f>E5</f>
        <v>1</v>
      </c>
    </row>
    <row r="8" hidden="1">
      <c r="A8" s="2" t="s">
        <v>23</v>
      </c>
      <c r="B8" s="2" t="s">
        <v>24</v>
      </c>
      <c r="C8" s="2">
        <v>0.0</v>
      </c>
      <c r="D8" s="2" t="s">
        <v>20</v>
      </c>
      <c r="E8" s="2">
        <f>E5</f>
        <v>1</v>
      </c>
    </row>
    <row r="9" hidden="1">
      <c r="A9" s="2" t="s">
        <v>23</v>
      </c>
      <c r="B9" s="2" t="s">
        <v>25</v>
      </c>
      <c r="C9" s="2">
        <v>0.0</v>
      </c>
      <c r="D9" s="2" t="s">
        <v>20</v>
      </c>
      <c r="E9" s="2">
        <f>E5</f>
        <v>1</v>
      </c>
    </row>
    <row r="10" hidden="1">
      <c r="A10" s="2" t="s">
        <v>23</v>
      </c>
      <c r="B10" s="2" t="s">
        <v>26</v>
      </c>
      <c r="C10" s="2">
        <v>0.0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C11" s="2" t="s">
        <v>300</v>
      </c>
      <c r="D11" s="2" t="s">
        <v>20</v>
      </c>
      <c r="E11" s="2">
        <f>E10+1</f>
        <v>2</v>
      </c>
    </row>
    <row r="12" hidden="1">
      <c r="A12" s="2" t="s">
        <v>27</v>
      </c>
      <c r="B12" s="2" t="s">
        <v>29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C13" s="2" t="s">
        <v>300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C14" s="2" t="s">
        <v>300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C15" s="2" t="s">
        <v>300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C16" s="2" t="s">
        <v>300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645</v>
      </c>
      <c r="C17" s="2" t="s">
        <v>300</v>
      </c>
      <c r="D17" s="2" t="s">
        <v>20</v>
      </c>
      <c r="E17" s="2">
        <f>E15+1</f>
        <v>6</v>
      </c>
      <c r="F17" s="2" t="s">
        <v>40</v>
      </c>
    </row>
    <row r="18">
      <c r="A18" s="2" t="s">
        <v>38</v>
      </c>
      <c r="B18" s="2" t="s">
        <v>646</v>
      </c>
      <c r="C18" s="2" t="s">
        <v>360</v>
      </c>
      <c r="D18" s="2"/>
      <c r="E18" s="2"/>
      <c r="F18" s="2"/>
    </row>
    <row r="19">
      <c r="A19" s="2" t="s">
        <v>41</v>
      </c>
      <c r="B19" s="2" t="s">
        <v>42</v>
      </c>
      <c r="C19" s="2" t="s">
        <v>300</v>
      </c>
      <c r="D19" s="2" t="s">
        <v>20</v>
      </c>
      <c r="E19" s="2">
        <f>E17</f>
        <v>6</v>
      </c>
      <c r="F19" s="2" t="s">
        <v>43</v>
      </c>
    </row>
    <row r="20">
      <c r="A20" s="2" t="s">
        <v>44</v>
      </c>
      <c r="B20" s="2" t="s">
        <v>45</v>
      </c>
      <c r="C20" s="2" t="s">
        <v>300</v>
      </c>
      <c r="D20" s="2" t="s">
        <v>20</v>
      </c>
      <c r="E20" s="2">
        <f>E17</f>
        <v>6</v>
      </c>
      <c r="F20" s="2" t="s">
        <v>43</v>
      </c>
    </row>
    <row r="21">
      <c r="A21" s="2" t="s">
        <v>41</v>
      </c>
      <c r="B21" s="2" t="s">
        <v>46</v>
      </c>
      <c r="C21" s="2" t="s">
        <v>300</v>
      </c>
      <c r="D21" s="2" t="s">
        <v>20</v>
      </c>
      <c r="E21" s="2">
        <f>E17</f>
        <v>6</v>
      </c>
      <c r="F21" s="2" t="s">
        <v>43</v>
      </c>
      <c r="G21" s="2" t="s">
        <v>33</v>
      </c>
    </row>
    <row r="22">
      <c r="A22" s="2" t="s">
        <v>50</v>
      </c>
      <c r="B22" s="2" t="s">
        <v>51</v>
      </c>
      <c r="C22" s="2" t="s">
        <v>300</v>
      </c>
      <c r="D22" s="2" t="s">
        <v>20</v>
      </c>
      <c r="E22" s="3">
        <f>E17+1</f>
        <v>7</v>
      </c>
      <c r="F22" s="2" t="s">
        <v>49</v>
      </c>
    </row>
    <row r="23">
      <c r="A23" s="2" t="s">
        <v>30</v>
      </c>
      <c r="B23" s="2" t="s">
        <v>132</v>
      </c>
      <c r="C23" s="2" t="s">
        <v>300</v>
      </c>
      <c r="D23" s="2" t="s">
        <v>20</v>
      </c>
      <c r="E23" s="3">
        <f t="shared" ref="E23:E29" si="2">E22</f>
        <v>7</v>
      </c>
      <c r="F23" s="2" t="s">
        <v>53</v>
      </c>
      <c r="G23" s="2" t="s">
        <v>33</v>
      </c>
    </row>
    <row r="24">
      <c r="A24" s="2" t="s">
        <v>54</v>
      </c>
      <c r="B24" s="2" t="s">
        <v>55</v>
      </c>
      <c r="C24" s="2" t="s">
        <v>300</v>
      </c>
      <c r="D24" s="2" t="s">
        <v>20</v>
      </c>
      <c r="E24" s="3">
        <f t="shared" si="2"/>
        <v>7</v>
      </c>
      <c r="G24" s="2" t="s">
        <v>33</v>
      </c>
    </row>
    <row r="25">
      <c r="A25" s="2" t="s">
        <v>56</v>
      </c>
      <c r="B25" s="2" t="s">
        <v>57</v>
      </c>
      <c r="C25" s="2" t="s">
        <v>300</v>
      </c>
      <c r="D25" s="2" t="s">
        <v>20</v>
      </c>
      <c r="E25" s="3">
        <f t="shared" si="2"/>
        <v>7</v>
      </c>
      <c r="G25" s="2" t="s">
        <v>33</v>
      </c>
    </row>
    <row r="26" hidden="1">
      <c r="A26" s="2" t="s">
        <v>54</v>
      </c>
      <c r="B26" s="2" t="s">
        <v>58</v>
      </c>
      <c r="C26" s="2">
        <v>0.0</v>
      </c>
      <c r="D26" s="2" t="s">
        <v>20</v>
      </c>
      <c r="E26" s="3">
        <f t="shared" si="2"/>
        <v>7</v>
      </c>
    </row>
    <row r="27" hidden="1">
      <c r="A27" s="2" t="s">
        <v>59</v>
      </c>
      <c r="B27" s="2" t="s">
        <v>60</v>
      </c>
      <c r="D27" s="2" t="s">
        <v>20</v>
      </c>
      <c r="E27" s="3">
        <f t="shared" si="2"/>
        <v>7</v>
      </c>
    </row>
    <row r="28">
      <c r="A28" s="2" t="s">
        <v>61</v>
      </c>
      <c r="B28" s="2" t="s">
        <v>62</v>
      </c>
      <c r="C28" s="2" t="s">
        <v>300</v>
      </c>
      <c r="D28" s="2" t="s">
        <v>20</v>
      </c>
      <c r="E28" s="3">
        <f t="shared" si="2"/>
        <v>7</v>
      </c>
      <c r="G28" s="2" t="s">
        <v>33</v>
      </c>
    </row>
    <row r="29">
      <c r="A29" s="2" t="s">
        <v>61</v>
      </c>
      <c r="B29" s="2" t="s">
        <v>64</v>
      </c>
      <c r="C29" s="2" t="s">
        <v>300</v>
      </c>
      <c r="D29" s="2" t="s">
        <v>20</v>
      </c>
      <c r="E29" s="3">
        <f t="shared" si="2"/>
        <v>7</v>
      </c>
      <c r="G29" s="2" t="s">
        <v>33</v>
      </c>
    </row>
    <row r="30">
      <c r="A30" s="2" t="s">
        <v>66</v>
      </c>
      <c r="B30" s="2" t="s">
        <v>67</v>
      </c>
      <c r="C30" s="2" t="s">
        <v>300</v>
      </c>
      <c r="D30" s="2" t="s">
        <v>20</v>
      </c>
      <c r="E30" s="3">
        <f>E28+1</f>
        <v>8</v>
      </c>
      <c r="F30" s="2" t="s">
        <v>68</v>
      </c>
    </row>
    <row r="31">
      <c r="A31" s="2" t="s">
        <v>66</v>
      </c>
      <c r="B31" s="2" t="s">
        <v>69</v>
      </c>
      <c r="C31" s="2" t="s">
        <v>300</v>
      </c>
      <c r="D31" s="2" t="s">
        <v>20</v>
      </c>
      <c r="E31" s="3">
        <f>E30</f>
        <v>8</v>
      </c>
      <c r="F31" s="2" t="s">
        <v>70</v>
      </c>
    </row>
    <row r="32">
      <c r="A32" s="2" t="s">
        <v>66</v>
      </c>
      <c r="B32" s="2" t="s">
        <v>71</v>
      </c>
      <c r="C32" s="2" t="s">
        <v>300</v>
      </c>
      <c r="D32" s="2" t="s">
        <v>20</v>
      </c>
      <c r="E32" s="2">
        <f>E30</f>
        <v>8</v>
      </c>
      <c r="F32" s="2" t="s">
        <v>70</v>
      </c>
    </row>
    <row r="33">
      <c r="A33" s="2" t="s">
        <v>66</v>
      </c>
      <c r="B33" s="2" t="s">
        <v>72</v>
      </c>
      <c r="C33" s="2" t="s">
        <v>300</v>
      </c>
      <c r="D33" s="2" t="s">
        <v>20</v>
      </c>
      <c r="E33" s="2">
        <f>E30</f>
        <v>8</v>
      </c>
      <c r="F33" s="2" t="s">
        <v>70</v>
      </c>
    </row>
    <row r="34">
      <c r="A34" s="2" t="s">
        <v>73</v>
      </c>
      <c r="B34" s="2" t="s">
        <v>74</v>
      </c>
      <c r="C34" s="2" t="s">
        <v>300</v>
      </c>
      <c r="D34" s="2" t="s">
        <v>20</v>
      </c>
      <c r="E34" s="3">
        <f>E30+1</f>
        <v>9</v>
      </c>
      <c r="F34" s="2" t="s">
        <v>75</v>
      </c>
    </row>
    <row r="35">
      <c r="A35" s="2" t="s">
        <v>44</v>
      </c>
      <c r="B35" s="2" t="s">
        <v>76</v>
      </c>
      <c r="C35" s="2" t="s">
        <v>300</v>
      </c>
      <c r="D35" s="2" t="s">
        <v>20</v>
      </c>
      <c r="E35" s="3">
        <f>E30+1</f>
        <v>9</v>
      </c>
      <c r="F35" s="2" t="s">
        <v>75</v>
      </c>
    </row>
    <row r="36">
      <c r="A36" s="2" t="s">
        <v>77</v>
      </c>
      <c r="B36" s="2" t="s">
        <v>78</v>
      </c>
      <c r="C36" s="2" t="s">
        <v>300</v>
      </c>
      <c r="D36" s="2" t="s">
        <v>20</v>
      </c>
      <c r="E36" s="3">
        <f>E30+1</f>
        <v>9</v>
      </c>
      <c r="F36" s="2" t="s">
        <v>75</v>
      </c>
    </row>
    <row r="37">
      <c r="A37" s="2" t="s">
        <v>79</v>
      </c>
      <c r="B37" s="2" t="s">
        <v>133</v>
      </c>
      <c r="C37" s="2" t="s">
        <v>300</v>
      </c>
      <c r="D37" s="2" t="s">
        <v>20</v>
      </c>
      <c r="E37" s="3">
        <f t="shared" ref="E37:E38" si="3">E35+1</f>
        <v>10</v>
      </c>
      <c r="F37" s="2" t="s">
        <v>81</v>
      </c>
    </row>
    <row r="38">
      <c r="A38" s="2" t="s">
        <v>79</v>
      </c>
      <c r="B38" s="2" t="s">
        <v>82</v>
      </c>
      <c r="C38" s="2" t="s">
        <v>300</v>
      </c>
      <c r="D38" s="2" t="s">
        <v>20</v>
      </c>
      <c r="E38" s="3">
        <f t="shared" si="3"/>
        <v>10</v>
      </c>
      <c r="F38" s="2" t="s">
        <v>83</v>
      </c>
    </row>
    <row r="39">
      <c r="A39" s="2" t="s">
        <v>79</v>
      </c>
      <c r="B39" s="2" t="s">
        <v>84</v>
      </c>
      <c r="C39" s="2" t="s">
        <v>300</v>
      </c>
      <c r="D39" s="2" t="s">
        <v>20</v>
      </c>
      <c r="E39" s="2">
        <f>E37</f>
        <v>10</v>
      </c>
      <c r="F39" s="2" t="s">
        <v>83</v>
      </c>
    </row>
    <row r="40">
      <c r="A40" s="2" t="s">
        <v>85</v>
      </c>
      <c r="B40" s="2" t="s">
        <v>86</v>
      </c>
      <c r="C40" s="2" t="s">
        <v>300</v>
      </c>
      <c r="D40" s="2" t="s">
        <v>20</v>
      </c>
      <c r="E40" s="3">
        <f t="shared" ref="E40:E41" si="4">E39</f>
        <v>10</v>
      </c>
      <c r="F40" s="2" t="s">
        <v>87</v>
      </c>
    </row>
    <row r="41">
      <c r="A41" s="2" t="s">
        <v>85</v>
      </c>
      <c r="B41" s="2" t="s">
        <v>88</v>
      </c>
      <c r="C41" s="2" t="s">
        <v>300</v>
      </c>
      <c r="D41" s="2" t="s">
        <v>20</v>
      </c>
      <c r="E41" s="3">
        <f t="shared" si="4"/>
        <v>10</v>
      </c>
      <c r="F41" s="2" t="s">
        <v>89</v>
      </c>
    </row>
    <row r="42">
      <c r="A42" s="2" t="s">
        <v>85</v>
      </c>
      <c r="B42" s="2" t="s">
        <v>90</v>
      </c>
      <c r="C42" s="2" t="s">
        <v>300</v>
      </c>
      <c r="D42" s="2" t="s">
        <v>20</v>
      </c>
      <c r="E42" s="3">
        <f t="shared" ref="E42:E43" si="5">E41+1</f>
        <v>11</v>
      </c>
      <c r="F42" s="2" t="s">
        <v>91</v>
      </c>
    </row>
    <row r="43">
      <c r="A43" s="2" t="s">
        <v>79</v>
      </c>
      <c r="B43" s="2" t="s">
        <v>92</v>
      </c>
      <c r="C43" s="2" t="s">
        <v>300</v>
      </c>
      <c r="D43" s="2" t="s">
        <v>20</v>
      </c>
      <c r="E43" s="3">
        <f t="shared" si="5"/>
        <v>12</v>
      </c>
      <c r="F43" s="2" t="s">
        <v>93</v>
      </c>
    </row>
    <row r="44">
      <c r="A44" s="2" t="s">
        <v>94</v>
      </c>
      <c r="B44" s="2" t="s">
        <v>98</v>
      </c>
      <c r="C44" s="2" t="s">
        <v>300</v>
      </c>
      <c r="D44" s="2" t="s">
        <v>20</v>
      </c>
      <c r="E44" s="2">
        <v>12.0</v>
      </c>
      <c r="F44" s="2" t="s">
        <v>99</v>
      </c>
    </row>
    <row r="45">
      <c r="A45" s="2" t="s">
        <v>94</v>
      </c>
      <c r="B45" s="2" t="s">
        <v>100</v>
      </c>
      <c r="C45" s="2" t="s">
        <v>300</v>
      </c>
      <c r="D45" s="2" t="s">
        <v>20</v>
      </c>
      <c r="E45" s="2">
        <f>E41+2</f>
        <v>12</v>
      </c>
      <c r="F45" s="2" t="s">
        <v>99</v>
      </c>
    </row>
    <row r="46">
      <c r="A46" s="2" t="s">
        <v>101</v>
      </c>
      <c r="B46" s="2" t="s">
        <v>102</v>
      </c>
      <c r="C46" s="2" t="s">
        <v>300</v>
      </c>
      <c r="D46" s="2" t="s">
        <v>20</v>
      </c>
      <c r="E46" s="2">
        <f t="shared" ref="E46:E47" si="6">E45+1</f>
        <v>13</v>
      </c>
      <c r="F46" s="2" t="s">
        <v>103</v>
      </c>
    </row>
    <row r="47">
      <c r="A47" s="2" t="s">
        <v>59</v>
      </c>
      <c r="B47" s="2" t="s">
        <v>106</v>
      </c>
      <c r="C47" s="2" t="s">
        <v>300</v>
      </c>
      <c r="D47" s="2" t="s">
        <v>20</v>
      </c>
      <c r="E47" s="2">
        <f t="shared" si="6"/>
        <v>14</v>
      </c>
      <c r="F47" s="2" t="s">
        <v>105</v>
      </c>
    </row>
    <row r="48">
      <c r="A48" s="2" t="s">
        <v>30</v>
      </c>
      <c r="B48" s="2" t="s">
        <v>110</v>
      </c>
      <c r="C48" s="2" t="s">
        <v>300</v>
      </c>
      <c r="D48" s="2" t="s">
        <v>20</v>
      </c>
      <c r="E48" s="2">
        <f t="shared" ref="E48:E50" si="7">E47</f>
        <v>14</v>
      </c>
      <c r="F48" s="2" t="s">
        <v>105</v>
      </c>
    </row>
    <row r="49">
      <c r="A49" s="2" t="s">
        <v>54</v>
      </c>
      <c r="B49" s="2" t="s">
        <v>134</v>
      </c>
      <c r="C49" s="2" t="s">
        <v>300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54</v>
      </c>
      <c r="B50" s="2" t="s">
        <v>111</v>
      </c>
      <c r="C50" s="2" t="s">
        <v>300</v>
      </c>
      <c r="D50" s="2" t="s">
        <v>20</v>
      </c>
      <c r="E50" s="2">
        <f t="shared" si="7"/>
        <v>14</v>
      </c>
      <c r="F50" s="2" t="s">
        <v>105</v>
      </c>
    </row>
    <row r="51">
      <c r="A51" s="2" t="s">
        <v>59</v>
      </c>
      <c r="B51" s="2" t="s">
        <v>112</v>
      </c>
      <c r="C51" s="2" t="s">
        <v>300</v>
      </c>
      <c r="D51" s="2" t="s">
        <v>20</v>
      </c>
      <c r="E51" s="3">
        <f t="shared" ref="E51:E52" si="8">E50+1</f>
        <v>15</v>
      </c>
      <c r="F51" s="2" t="s">
        <v>113</v>
      </c>
    </row>
    <row r="52">
      <c r="A52" s="2" t="s">
        <v>59</v>
      </c>
      <c r="B52" s="2" t="s">
        <v>114</v>
      </c>
      <c r="C52" s="2" t="s">
        <v>300</v>
      </c>
      <c r="D52" s="2" t="s">
        <v>20</v>
      </c>
      <c r="E52" s="2">
        <f t="shared" si="8"/>
        <v>16</v>
      </c>
      <c r="F52" s="2" t="s">
        <v>115</v>
      </c>
    </row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19">
      <c r="A1019" s="2" t="s">
        <v>647</v>
      </c>
    </row>
    <row r="1020">
      <c r="A1020" s="2" t="s">
        <v>648</v>
      </c>
    </row>
    <row r="1021">
      <c r="A1021" s="2" t="s">
        <v>649</v>
      </c>
    </row>
    <row r="1022">
      <c r="A1022" s="2" t="s">
        <v>650</v>
      </c>
    </row>
  </sheetData>
  <autoFilter ref="$A$1:$G$1000">
    <filterColumn colId="2">
      <filters>
        <filter val="X"/>
        <filter val="x"/>
      </filters>
    </filterColumn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56.25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  <c r="I1" s="1" t="s">
        <v>131</v>
      </c>
    </row>
    <row r="2">
      <c r="A2" s="2" t="s">
        <v>14</v>
      </c>
      <c r="B2" s="2" t="s">
        <v>15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D5" s="2" t="s">
        <v>20</v>
      </c>
      <c r="E5" s="2">
        <f>J1+1</f>
        <v>1</v>
      </c>
    </row>
    <row r="6">
      <c r="A6" s="2" t="s">
        <v>14</v>
      </c>
      <c r="B6" s="2" t="s">
        <v>652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D7" s="2" t="s">
        <v>20</v>
      </c>
      <c r="E7" s="2">
        <f>E5</f>
        <v>1</v>
      </c>
    </row>
    <row r="8">
      <c r="A8" s="2" t="s">
        <v>23</v>
      </c>
      <c r="B8" s="2" t="s">
        <v>24</v>
      </c>
      <c r="D8" s="2" t="s">
        <v>20</v>
      </c>
      <c r="E8" s="2">
        <f>E5</f>
        <v>1</v>
      </c>
    </row>
    <row r="9">
      <c r="A9" s="2" t="s">
        <v>23</v>
      </c>
      <c r="B9" s="2" t="s">
        <v>25</v>
      </c>
      <c r="D9" s="2" t="s">
        <v>20</v>
      </c>
      <c r="E9" s="2">
        <f>E5</f>
        <v>1</v>
      </c>
    </row>
    <row r="10">
      <c r="A10" s="2" t="s">
        <v>23</v>
      </c>
      <c r="B10" s="2" t="s">
        <v>26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D11" s="2" t="s">
        <v>20</v>
      </c>
      <c r="E11" s="2">
        <f>E10+1</f>
        <v>2</v>
      </c>
    </row>
    <row r="12">
      <c r="A12" s="2" t="s">
        <v>27</v>
      </c>
      <c r="B12" s="2" t="s">
        <v>29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39</v>
      </c>
      <c r="D17" s="2" t="s">
        <v>20</v>
      </c>
      <c r="E17" s="2">
        <f>E15+1</f>
        <v>6</v>
      </c>
      <c r="F17" s="2" t="s">
        <v>40</v>
      </c>
    </row>
    <row r="18">
      <c r="A18" s="2" t="s">
        <v>41</v>
      </c>
      <c r="B18" s="2" t="s">
        <v>42</v>
      </c>
      <c r="D18" s="2" t="s">
        <v>20</v>
      </c>
      <c r="E18" s="2">
        <f>E17</f>
        <v>6</v>
      </c>
      <c r="F18" s="2" t="s">
        <v>43</v>
      </c>
    </row>
    <row r="19">
      <c r="A19" s="2" t="s">
        <v>44</v>
      </c>
      <c r="B19" s="2" t="s">
        <v>45</v>
      </c>
      <c r="D19" s="2" t="s">
        <v>20</v>
      </c>
      <c r="E19" s="2">
        <f>E17</f>
        <v>6</v>
      </c>
      <c r="F19" s="2" t="s">
        <v>43</v>
      </c>
    </row>
    <row r="20">
      <c r="A20" s="2" t="s">
        <v>41</v>
      </c>
      <c r="B20" s="2" t="s">
        <v>46</v>
      </c>
      <c r="D20" s="2" t="s">
        <v>20</v>
      </c>
      <c r="E20" s="2">
        <f>E17</f>
        <v>6</v>
      </c>
      <c r="F20" s="2" t="s">
        <v>43</v>
      </c>
      <c r="G20" s="2" t="s">
        <v>33</v>
      </c>
    </row>
    <row r="21">
      <c r="A21" s="2" t="s">
        <v>50</v>
      </c>
      <c r="B21" s="2" t="s">
        <v>51</v>
      </c>
      <c r="D21" s="2" t="s">
        <v>20</v>
      </c>
      <c r="E21" s="3">
        <f>E17+1</f>
        <v>7</v>
      </c>
      <c r="F21" s="2" t="s">
        <v>49</v>
      </c>
    </row>
    <row r="22">
      <c r="A22" s="2" t="s">
        <v>30</v>
      </c>
      <c r="B22" s="2" t="s">
        <v>653</v>
      </c>
      <c r="D22" s="2" t="s">
        <v>20</v>
      </c>
      <c r="E22" s="3">
        <f t="shared" ref="E22:E28" si="2">E21</f>
        <v>7</v>
      </c>
      <c r="F22" s="2" t="s">
        <v>53</v>
      </c>
      <c r="G22" s="2" t="s">
        <v>33</v>
      </c>
    </row>
    <row r="23">
      <c r="A23" s="2" t="s">
        <v>54</v>
      </c>
      <c r="B23" s="2" t="s">
        <v>654</v>
      </c>
      <c r="D23" s="2" t="s">
        <v>20</v>
      </c>
      <c r="E23" s="3">
        <f t="shared" si="2"/>
        <v>7</v>
      </c>
      <c r="F23" s="2" t="s">
        <v>53</v>
      </c>
      <c r="G23" s="2" t="s">
        <v>33</v>
      </c>
    </row>
    <row r="24">
      <c r="A24" s="2" t="s">
        <v>56</v>
      </c>
      <c r="B24" s="2" t="s">
        <v>655</v>
      </c>
      <c r="D24" s="2" t="s">
        <v>20</v>
      </c>
      <c r="E24" s="3">
        <f t="shared" si="2"/>
        <v>7</v>
      </c>
      <c r="F24" s="2" t="s">
        <v>53</v>
      </c>
      <c r="G24" s="2" t="s">
        <v>33</v>
      </c>
    </row>
    <row r="25">
      <c r="A25" s="2" t="s">
        <v>54</v>
      </c>
      <c r="B25" s="2" t="s">
        <v>656</v>
      </c>
      <c r="D25" s="2" t="s">
        <v>20</v>
      </c>
      <c r="E25" s="3">
        <f t="shared" si="2"/>
        <v>7</v>
      </c>
      <c r="F25" s="2" t="s">
        <v>53</v>
      </c>
    </row>
    <row r="26">
      <c r="A26" s="2" t="s">
        <v>59</v>
      </c>
      <c r="B26" s="2" t="s">
        <v>60</v>
      </c>
      <c r="D26" s="2" t="s">
        <v>20</v>
      </c>
      <c r="E26" s="3">
        <f t="shared" si="2"/>
        <v>7</v>
      </c>
      <c r="F26" s="2" t="s">
        <v>53</v>
      </c>
    </row>
    <row r="27">
      <c r="A27" s="2" t="s">
        <v>61</v>
      </c>
      <c r="B27" s="2" t="s">
        <v>62</v>
      </c>
      <c r="D27" s="2" t="s">
        <v>20</v>
      </c>
      <c r="E27" s="3">
        <f t="shared" si="2"/>
        <v>7</v>
      </c>
      <c r="F27" s="2" t="s">
        <v>53</v>
      </c>
      <c r="G27" s="2" t="s">
        <v>33</v>
      </c>
    </row>
    <row r="28">
      <c r="A28" s="2" t="s">
        <v>61</v>
      </c>
      <c r="B28" s="2" t="s">
        <v>64</v>
      </c>
      <c r="D28" s="2" t="s">
        <v>20</v>
      </c>
      <c r="E28" s="3">
        <f t="shared" si="2"/>
        <v>7</v>
      </c>
      <c r="F28" s="2" t="s">
        <v>53</v>
      </c>
      <c r="G28" s="2" t="s">
        <v>33</v>
      </c>
    </row>
    <row r="29">
      <c r="A29" s="2" t="s">
        <v>66</v>
      </c>
      <c r="B29" s="2" t="s">
        <v>67</v>
      </c>
      <c r="D29" s="2" t="s">
        <v>20</v>
      </c>
      <c r="E29" s="3">
        <f>E27+1</f>
        <v>8</v>
      </c>
      <c r="F29" s="2" t="s">
        <v>68</v>
      </c>
    </row>
    <row r="30">
      <c r="A30" s="2" t="s">
        <v>66</v>
      </c>
      <c r="B30" s="2" t="s">
        <v>69</v>
      </c>
      <c r="D30" s="2" t="s">
        <v>20</v>
      </c>
      <c r="E30" s="3">
        <f>E29</f>
        <v>8</v>
      </c>
      <c r="F30" s="2" t="s">
        <v>70</v>
      </c>
    </row>
    <row r="31">
      <c r="A31" s="2" t="s">
        <v>66</v>
      </c>
      <c r="B31" s="2" t="s">
        <v>71</v>
      </c>
      <c r="D31" s="2" t="s">
        <v>20</v>
      </c>
      <c r="E31" s="2">
        <f>E29</f>
        <v>8</v>
      </c>
      <c r="F31" s="2" t="s">
        <v>70</v>
      </c>
    </row>
    <row r="32">
      <c r="A32" s="2" t="s">
        <v>66</v>
      </c>
      <c r="B32" s="2" t="s">
        <v>72</v>
      </c>
      <c r="D32" s="2" t="s">
        <v>20</v>
      </c>
      <c r="E32" s="2">
        <f>E29</f>
        <v>8</v>
      </c>
      <c r="F32" s="2" t="s">
        <v>70</v>
      </c>
    </row>
    <row r="33">
      <c r="A33" s="2" t="s">
        <v>73</v>
      </c>
      <c r="B33" s="2" t="s">
        <v>74</v>
      </c>
      <c r="C33" s="2"/>
      <c r="D33" s="2" t="s">
        <v>20</v>
      </c>
      <c r="E33" s="3">
        <f>E29+1</f>
        <v>9</v>
      </c>
      <c r="F33" s="2" t="s">
        <v>75</v>
      </c>
    </row>
    <row r="34">
      <c r="A34" s="2" t="s">
        <v>44</v>
      </c>
      <c r="B34" s="2" t="s">
        <v>76</v>
      </c>
      <c r="D34" s="2" t="s">
        <v>20</v>
      </c>
      <c r="E34" s="3">
        <f>E29+1</f>
        <v>9</v>
      </c>
      <c r="F34" s="2" t="s">
        <v>75</v>
      </c>
    </row>
    <row r="35">
      <c r="A35" s="2" t="s">
        <v>77</v>
      </c>
      <c r="B35" s="2" t="s">
        <v>78</v>
      </c>
      <c r="D35" s="2" t="s">
        <v>20</v>
      </c>
      <c r="E35" s="3">
        <f>E29+1</f>
        <v>9</v>
      </c>
      <c r="F35" s="2" t="s">
        <v>75</v>
      </c>
    </row>
    <row r="36">
      <c r="A36" s="2" t="s">
        <v>79</v>
      </c>
      <c r="B36" s="2" t="s">
        <v>133</v>
      </c>
      <c r="D36" s="2" t="s">
        <v>20</v>
      </c>
      <c r="E36" s="3">
        <f t="shared" ref="E36:E37" si="3">E34+1</f>
        <v>10</v>
      </c>
      <c r="F36" s="2" t="s">
        <v>75</v>
      </c>
    </row>
    <row r="37">
      <c r="A37" s="2" t="s">
        <v>79</v>
      </c>
      <c r="B37" s="2" t="s">
        <v>82</v>
      </c>
      <c r="D37" s="2" t="s">
        <v>20</v>
      </c>
      <c r="E37" s="3">
        <f t="shared" si="3"/>
        <v>10</v>
      </c>
      <c r="F37" s="2" t="s">
        <v>83</v>
      </c>
    </row>
    <row r="38">
      <c r="A38" s="2" t="s">
        <v>79</v>
      </c>
      <c r="B38" s="2" t="s">
        <v>84</v>
      </c>
      <c r="D38" s="2" t="s">
        <v>20</v>
      </c>
      <c r="E38" s="2">
        <f>E36</f>
        <v>10</v>
      </c>
      <c r="F38" s="2" t="s">
        <v>83</v>
      </c>
    </row>
    <row r="39">
      <c r="A39" s="2" t="s">
        <v>85</v>
      </c>
      <c r="B39" s="2" t="s">
        <v>86</v>
      </c>
      <c r="D39" s="2" t="s">
        <v>20</v>
      </c>
      <c r="E39" s="3">
        <f t="shared" ref="E39:E40" si="4">E38</f>
        <v>10</v>
      </c>
      <c r="F39" s="2" t="s">
        <v>87</v>
      </c>
    </row>
    <row r="40">
      <c r="A40" s="2" t="s">
        <v>85</v>
      </c>
      <c r="B40" s="2" t="s">
        <v>88</v>
      </c>
      <c r="D40" s="2" t="s">
        <v>20</v>
      </c>
      <c r="E40" s="3">
        <f t="shared" si="4"/>
        <v>10</v>
      </c>
      <c r="F40" s="2" t="s">
        <v>89</v>
      </c>
    </row>
    <row r="41">
      <c r="A41" s="2" t="s">
        <v>85</v>
      </c>
      <c r="B41" s="2" t="s">
        <v>90</v>
      </c>
      <c r="D41" s="2" t="s">
        <v>20</v>
      </c>
      <c r="E41" s="3">
        <f t="shared" ref="E41:E42" si="5">E40+1</f>
        <v>11</v>
      </c>
      <c r="F41" s="2" t="s">
        <v>91</v>
      </c>
    </row>
    <row r="42">
      <c r="A42" s="2" t="s">
        <v>79</v>
      </c>
      <c r="B42" s="2" t="s">
        <v>92</v>
      </c>
      <c r="D42" s="2" t="s">
        <v>20</v>
      </c>
      <c r="E42" s="3">
        <f t="shared" si="5"/>
        <v>12</v>
      </c>
      <c r="F42" s="2" t="s">
        <v>93</v>
      </c>
    </row>
    <row r="43">
      <c r="A43" s="2" t="s">
        <v>94</v>
      </c>
      <c r="B43" s="2" t="s">
        <v>98</v>
      </c>
      <c r="D43" s="2" t="s">
        <v>20</v>
      </c>
      <c r="E43" s="2">
        <v>12.0</v>
      </c>
      <c r="F43" s="2" t="s">
        <v>99</v>
      </c>
    </row>
    <row r="44">
      <c r="A44" s="2" t="s">
        <v>94</v>
      </c>
      <c r="B44" s="2" t="s">
        <v>100</v>
      </c>
      <c r="D44" s="2" t="s">
        <v>20</v>
      </c>
      <c r="E44" s="2">
        <f>E40+2</f>
        <v>12</v>
      </c>
      <c r="F44" s="2" t="s">
        <v>99</v>
      </c>
    </row>
    <row r="45">
      <c r="A45" s="2" t="s">
        <v>101</v>
      </c>
      <c r="B45" s="2" t="s">
        <v>102</v>
      </c>
      <c r="D45" s="2" t="s">
        <v>20</v>
      </c>
      <c r="E45" s="2">
        <f t="shared" ref="E45:E46" si="6">E44+1</f>
        <v>13</v>
      </c>
      <c r="F45" s="2" t="s">
        <v>657</v>
      </c>
    </row>
    <row r="46">
      <c r="A46" s="2" t="s">
        <v>59</v>
      </c>
      <c r="B46" s="2" t="s">
        <v>106</v>
      </c>
      <c r="D46" s="2" t="s">
        <v>20</v>
      </c>
      <c r="E46" s="2">
        <f t="shared" si="6"/>
        <v>14</v>
      </c>
      <c r="F46" s="2" t="s">
        <v>105</v>
      </c>
    </row>
    <row r="47">
      <c r="A47" s="2" t="s">
        <v>30</v>
      </c>
      <c r="B47" s="2" t="s">
        <v>110</v>
      </c>
      <c r="D47" s="2" t="s">
        <v>20</v>
      </c>
      <c r="E47" s="2">
        <f t="shared" ref="E47:E49" si="7">E46</f>
        <v>14</v>
      </c>
      <c r="F47" s="2" t="s">
        <v>105</v>
      </c>
    </row>
    <row r="48">
      <c r="A48" s="2" t="s">
        <v>54</v>
      </c>
      <c r="B48" s="2" t="s">
        <v>134</v>
      </c>
      <c r="D48" s="2" t="s">
        <v>20</v>
      </c>
      <c r="E48" s="2">
        <f t="shared" si="7"/>
        <v>14</v>
      </c>
      <c r="F48" s="2" t="s">
        <v>105</v>
      </c>
    </row>
    <row r="49">
      <c r="A49" s="2" t="s">
        <v>54</v>
      </c>
      <c r="B49" s="2" t="s">
        <v>111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59</v>
      </c>
      <c r="B50" s="2" t="s">
        <v>112</v>
      </c>
      <c r="D50" s="2" t="s">
        <v>20</v>
      </c>
      <c r="E50" s="3">
        <f t="shared" ref="E50:E51" si="8">E49+1</f>
        <v>15</v>
      </c>
      <c r="F50" s="2" t="s">
        <v>113</v>
      </c>
    </row>
    <row r="51">
      <c r="A51" s="2" t="s">
        <v>59</v>
      </c>
      <c r="B51" s="2" t="s">
        <v>114</v>
      </c>
      <c r="D51" s="2" t="s">
        <v>20</v>
      </c>
      <c r="E51" s="2">
        <f t="shared" si="8"/>
        <v>16</v>
      </c>
      <c r="F51" s="2" t="s">
        <v>115</v>
      </c>
    </row>
    <row r="54">
      <c r="D54" s="2" t="s">
        <v>658</v>
      </c>
      <c r="E54" s="2">
        <v>1.0</v>
      </c>
    </row>
    <row r="55">
      <c r="A55" s="87" t="s">
        <v>319</v>
      </c>
      <c r="B55" s="2">
        <f>1+E54-1</f>
        <v>1</v>
      </c>
    </row>
    <row r="56">
      <c r="A56" s="87" t="s">
        <v>421</v>
      </c>
      <c r="B56" s="2">
        <f>B55</f>
        <v>1</v>
      </c>
    </row>
    <row r="57">
      <c r="A57" s="87" t="s">
        <v>310</v>
      </c>
      <c r="B57" s="2">
        <f>B55+1</f>
        <v>2</v>
      </c>
    </row>
    <row r="58">
      <c r="A58" s="87" t="s">
        <v>333</v>
      </c>
      <c r="B58" s="3">
        <f>B60+1</f>
        <v>4</v>
      </c>
    </row>
    <row r="59">
      <c r="A59" s="87" t="s">
        <v>369</v>
      </c>
      <c r="B59" s="3">
        <f>B60+1</f>
        <v>4</v>
      </c>
    </row>
    <row r="60">
      <c r="A60" s="131" t="s">
        <v>320</v>
      </c>
      <c r="B60" s="3">
        <f>B57+1</f>
        <v>3</v>
      </c>
    </row>
    <row r="61">
      <c r="A61" s="87" t="s">
        <v>323</v>
      </c>
      <c r="B61" s="3">
        <f>B60</f>
        <v>3</v>
      </c>
    </row>
    <row r="62">
      <c r="A62" s="87" t="s">
        <v>330</v>
      </c>
      <c r="B62" s="3">
        <f>B60+1</f>
        <v>4</v>
      </c>
    </row>
    <row r="63">
      <c r="A63" s="87" t="s">
        <v>324</v>
      </c>
      <c r="B63" s="3">
        <f>B60</f>
        <v>3</v>
      </c>
    </row>
    <row r="64">
      <c r="A64" s="87" t="s">
        <v>342</v>
      </c>
      <c r="B64" s="3">
        <f>B73+1</f>
        <v>5</v>
      </c>
    </row>
    <row r="65">
      <c r="A65" s="87" t="s">
        <v>339</v>
      </c>
      <c r="B65" s="3">
        <f>B60+1</f>
        <v>4</v>
      </c>
    </row>
    <row r="66">
      <c r="A66" s="87" t="s">
        <v>312</v>
      </c>
      <c r="B66" s="3">
        <f>B64+1</f>
        <v>6</v>
      </c>
    </row>
    <row r="67">
      <c r="A67" s="87" t="s">
        <v>328</v>
      </c>
      <c r="B67" s="3">
        <f>B60</f>
        <v>3</v>
      </c>
    </row>
    <row r="68">
      <c r="A68" s="87" t="s">
        <v>336</v>
      </c>
      <c r="B68" s="3">
        <f>B60+1</f>
        <v>4</v>
      </c>
    </row>
    <row r="69">
      <c r="A69" s="87" t="s">
        <v>350</v>
      </c>
      <c r="B69" s="3">
        <f>B73+1</f>
        <v>5</v>
      </c>
    </row>
    <row r="70">
      <c r="A70" s="87" t="s">
        <v>448</v>
      </c>
      <c r="B70" s="3">
        <f>B71</f>
        <v>7</v>
      </c>
    </row>
    <row r="71">
      <c r="A71" s="87" t="s">
        <v>457</v>
      </c>
      <c r="B71" s="3">
        <f>B66+1</f>
        <v>7</v>
      </c>
    </row>
    <row r="72">
      <c r="A72" s="87" t="s">
        <v>461</v>
      </c>
      <c r="B72" s="3">
        <f>B71+1</f>
        <v>8</v>
      </c>
    </row>
    <row r="73">
      <c r="A73" s="87" t="s">
        <v>346</v>
      </c>
      <c r="B73" s="3">
        <f>B61+1</f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54</v>
      </c>
      <c r="B1" s="2" t="s">
        <v>116</v>
      </c>
      <c r="C1" s="2" t="s">
        <v>117</v>
      </c>
      <c r="D1" s="2" t="s">
        <v>118</v>
      </c>
    </row>
    <row r="2">
      <c r="A2" s="2" t="s">
        <v>54</v>
      </c>
      <c r="B2" s="2" t="s">
        <v>119</v>
      </c>
      <c r="C2" s="2" t="s">
        <v>120</v>
      </c>
      <c r="D2" s="7">
        <v>45262.0</v>
      </c>
    </row>
    <row r="3">
      <c r="A3" s="2" t="s">
        <v>54</v>
      </c>
      <c r="B3" s="2" t="s">
        <v>121</v>
      </c>
      <c r="C3" s="2" t="s">
        <v>117</v>
      </c>
      <c r="D3" s="2" t="s">
        <v>118</v>
      </c>
    </row>
    <row r="4">
      <c r="A4" s="2" t="s">
        <v>54</v>
      </c>
      <c r="B4" s="2" t="s">
        <v>121</v>
      </c>
      <c r="C4" s="2" t="s">
        <v>122</v>
      </c>
      <c r="D4" s="7">
        <v>45202.0</v>
      </c>
    </row>
    <row r="5">
      <c r="A5" s="2" t="s">
        <v>54</v>
      </c>
      <c r="B5" s="2" t="s">
        <v>121</v>
      </c>
      <c r="C5" s="2" t="s">
        <v>123</v>
      </c>
      <c r="D5" s="7">
        <v>45141.0</v>
      </c>
    </row>
    <row r="6">
      <c r="A6" s="2" t="s">
        <v>54</v>
      </c>
      <c r="B6" s="2" t="s">
        <v>124</v>
      </c>
      <c r="C6" s="2" t="s">
        <v>120</v>
      </c>
      <c r="D6" s="7">
        <v>45262.0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4.13"/>
    <col customWidth="1" min="3" max="3" width="28.25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  <c r="I1" s="1" t="s">
        <v>131</v>
      </c>
      <c r="J1" s="2">
        <v>38.0</v>
      </c>
    </row>
    <row r="2">
      <c r="A2" s="2" t="s">
        <v>14</v>
      </c>
      <c r="B2" s="2" t="s">
        <v>15</v>
      </c>
      <c r="D2" s="2" t="s">
        <v>16</v>
      </c>
      <c r="E2" s="2">
        <f>J1</f>
        <v>38</v>
      </c>
    </row>
    <row r="3">
      <c r="A3" s="2" t="s">
        <v>14</v>
      </c>
      <c r="B3" s="2" t="s">
        <v>17</v>
      </c>
      <c r="D3" s="2" t="s">
        <v>16</v>
      </c>
      <c r="E3" s="2">
        <f>E2</f>
        <v>38</v>
      </c>
    </row>
    <row r="4">
      <c r="A4" s="2" t="s">
        <v>14</v>
      </c>
      <c r="B4" s="2" t="s">
        <v>18</v>
      </c>
      <c r="D4" s="2" t="s">
        <v>16</v>
      </c>
      <c r="E4" s="2">
        <f>E2</f>
        <v>38</v>
      </c>
    </row>
    <row r="5">
      <c r="A5" s="2" t="s">
        <v>14</v>
      </c>
      <c r="B5" s="2" t="s">
        <v>19</v>
      </c>
      <c r="D5" s="2" t="s">
        <v>20</v>
      </c>
      <c r="E5" s="2">
        <f>J1+1</f>
        <v>39</v>
      </c>
    </row>
    <row r="6">
      <c r="A6" s="2" t="s">
        <v>14</v>
      </c>
      <c r="B6" s="2" t="s">
        <v>21</v>
      </c>
      <c r="D6" s="2" t="s">
        <v>20</v>
      </c>
      <c r="E6" s="2">
        <f>E5</f>
        <v>39</v>
      </c>
    </row>
    <row r="7">
      <c r="A7" s="2" t="s">
        <v>14</v>
      </c>
      <c r="B7" s="2" t="s">
        <v>22</v>
      </c>
      <c r="D7" s="2" t="s">
        <v>20</v>
      </c>
      <c r="E7" s="2">
        <f>E5</f>
        <v>39</v>
      </c>
    </row>
    <row r="8">
      <c r="A8" s="2" t="s">
        <v>23</v>
      </c>
      <c r="B8" s="2" t="s">
        <v>24</v>
      </c>
      <c r="D8" s="2" t="s">
        <v>20</v>
      </c>
      <c r="E8" s="2">
        <f>E5</f>
        <v>39</v>
      </c>
    </row>
    <row r="9">
      <c r="A9" s="2" t="s">
        <v>23</v>
      </c>
      <c r="B9" s="2" t="s">
        <v>25</v>
      </c>
      <c r="D9" s="2" t="s">
        <v>20</v>
      </c>
      <c r="E9" s="2">
        <f>E5</f>
        <v>39</v>
      </c>
    </row>
    <row r="10">
      <c r="A10" s="2" t="s">
        <v>23</v>
      </c>
      <c r="B10" s="2" t="s">
        <v>26</v>
      </c>
      <c r="D10" s="2" t="s">
        <v>20</v>
      </c>
      <c r="E10" s="2">
        <f>E5</f>
        <v>39</v>
      </c>
    </row>
    <row r="11">
      <c r="A11" s="2" t="s">
        <v>27</v>
      </c>
      <c r="B11" s="2" t="s">
        <v>28</v>
      </c>
      <c r="D11" s="2" t="s">
        <v>20</v>
      </c>
      <c r="E11" s="2">
        <f>E10+1</f>
        <v>40</v>
      </c>
    </row>
    <row r="12">
      <c r="A12" s="2" t="s">
        <v>27</v>
      </c>
      <c r="B12" s="2" t="s">
        <v>29</v>
      </c>
      <c r="D12" s="2" t="s">
        <v>20</v>
      </c>
      <c r="E12" s="2">
        <f>E11</f>
        <v>40</v>
      </c>
    </row>
    <row r="13">
      <c r="A13" s="2" t="s">
        <v>27</v>
      </c>
      <c r="B13" s="2" t="s">
        <v>31</v>
      </c>
      <c r="D13" s="2" t="s">
        <v>20</v>
      </c>
      <c r="E13" s="3">
        <f>E11+1</f>
        <v>41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42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D15" s="2" t="s">
        <v>20</v>
      </c>
      <c r="E15" s="3">
        <f t="shared" si="1"/>
        <v>43</v>
      </c>
      <c r="F15" s="2" t="s">
        <v>35</v>
      </c>
    </row>
    <row r="16">
      <c r="A16" s="2" t="s">
        <v>14</v>
      </c>
      <c r="B16" s="2" t="s">
        <v>36</v>
      </c>
      <c r="D16" s="2" t="s">
        <v>20</v>
      </c>
      <c r="E16" s="2">
        <f t="shared" si="1"/>
        <v>44</v>
      </c>
      <c r="F16" s="2" t="s">
        <v>37</v>
      </c>
    </row>
    <row r="17">
      <c r="A17" s="2" t="s">
        <v>38</v>
      </c>
      <c r="B17" s="2" t="s">
        <v>39</v>
      </c>
      <c r="D17" s="2" t="s">
        <v>20</v>
      </c>
      <c r="E17" s="2">
        <f>E15+1</f>
        <v>44</v>
      </c>
      <c r="F17" s="2" t="s">
        <v>40</v>
      </c>
    </row>
    <row r="18">
      <c r="A18" s="2" t="s">
        <v>41</v>
      </c>
      <c r="B18" s="2" t="s">
        <v>42</v>
      </c>
      <c r="D18" s="2" t="s">
        <v>20</v>
      </c>
      <c r="E18" s="2">
        <f>E17</f>
        <v>44</v>
      </c>
      <c r="F18" s="2" t="s">
        <v>43</v>
      </c>
    </row>
    <row r="19">
      <c r="A19" s="2" t="s">
        <v>44</v>
      </c>
      <c r="B19" s="2" t="s">
        <v>45</v>
      </c>
      <c r="D19" s="2" t="s">
        <v>20</v>
      </c>
      <c r="E19" s="2">
        <f>E17</f>
        <v>44</v>
      </c>
      <c r="F19" s="2" t="s">
        <v>43</v>
      </c>
    </row>
    <row r="20">
      <c r="A20" s="2" t="s">
        <v>41</v>
      </c>
      <c r="B20" s="2" t="s">
        <v>46</v>
      </c>
      <c r="D20" s="2" t="s">
        <v>20</v>
      </c>
      <c r="E20" s="2">
        <f>E17</f>
        <v>44</v>
      </c>
      <c r="F20" s="2" t="s">
        <v>43</v>
      </c>
      <c r="G20" s="2" t="s">
        <v>33</v>
      </c>
    </row>
    <row r="21">
      <c r="A21" s="2" t="s">
        <v>50</v>
      </c>
      <c r="B21" s="2" t="s">
        <v>51</v>
      </c>
      <c r="D21" s="2" t="s">
        <v>20</v>
      </c>
      <c r="E21" s="3">
        <f>E17+1</f>
        <v>45</v>
      </c>
      <c r="F21" s="2" t="s">
        <v>49</v>
      </c>
    </row>
    <row r="22">
      <c r="A22" s="2" t="s">
        <v>30</v>
      </c>
      <c r="B22" s="2" t="s">
        <v>132</v>
      </c>
      <c r="D22" s="2" t="s">
        <v>20</v>
      </c>
      <c r="E22" s="3">
        <f t="shared" ref="E22:E28" si="2">E21</f>
        <v>45</v>
      </c>
      <c r="F22" s="2" t="s">
        <v>53</v>
      </c>
      <c r="G22" s="2" t="s">
        <v>33</v>
      </c>
    </row>
    <row r="23">
      <c r="A23" s="2" t="s">
        <v>54</v>
      </c>
      <c r="B23" s="2" t="s">
        <v>55</v>
      </c>
      <c r="D23" s="2" t="s">
        <v>20</v>
      </c>
      <c r="E23" s="3">
        <f t="shared" si="2"/>
        <v>45</v>
      </c>
      <c r="G23" s="2" t="s">
        <v>33</v>
      </c>
    </row>
    <row r="24">
      <c r="A24" s="2" t="s">
        <v>56</v>
      </c>
      <c r="B24" s="2" t="s">
        <v>57</v>
      </c>
      <c r="D24" s="2" t="s">
        <v>20</v>
      </c>
      <c r="E24" s="3">
        <f t="shared" si="2"/>
        <v>45</v>
      </c>
      <c r="G24" s="2" t="s">
        <v>33</v>
      </c>
    </row>
    <row r="25">
      <c r="A25" s="2" t="s">
        <v>54</v>
      </c>
      <c r="B25" s="2" t="s">
        <v>58</v>
      </c>
      <c r="D25" s="2" t="s">
        <v>20</v>
      </c>
      <c r="E25" s="3">
        <f t="shared" si="2"/>
        <v>45</v>
      </c>
    </row>
    <row r="26">
      <c r="A26" s="2" t="s">
        <v>59</v>
      </c>
      <c r="B26" s="2" t="s">
        <v>60</v>
      </c>
      <c r="D26" s="2" t="s">
        <v>20</v>
      </c>
      <c r="E26" s="3">
        <f t="shared" si="2"/>
        <v>45</v>
      </c>
    </row>
    <row r="27">
      <c r="A27" s="2" t="s">
        <v>61</v>
      </c>
      <c r="B27" s="2" t="s">
        <v>62</v>
      </c>
      <c r="D27" s="2" t="s">
        <v>20</v>
      </c>
      <c r="E27" s="3">
        <f t="shared" si="2"/>
        <v>45</v>
      </c>
      <c r="G27" s="2" t="s">
        <v>33</v>
      </c>
    </row>
    <row r="28">
      <c r="A28" s="2" t="s">
        <v>61</v>
      </c>
      <c r="B28" s="2" t="s">
        <v>64</v>
      </c>
      <c r="D28" s="2" t="s">
        <v>20</v>
      </c>
      <c r="E28" s="3">
        <f t="shared" si="2"/>
        <v>45</v>
      </c>
      <c r="G28" s="2" t="s">
        <v>33</v>
      </c>
    </row>
    <row r="29">
      <c r="A29" s="2" t="s">
        <v>66</v>
      </c>
      <c r="B29" s="2" t="s">
        <v>67</v>
      </c>
      <c r="D29" s="2" t="s">
        <v>20</v>
      </c>
      <c r="E29" s="3">
        <f>E27+1</f>
        <v>46</v>
      </c>
      <c r="F29" s="2" t="s">
        <v>68</v>
      </c>
    </row>
    <row r="30">
      <c r="A30" s="2" t="s">
        <v>66</v>
      </c>
      <c r="B30" s="2" t="s">
        <v>69</v>
      </c>
      <c r="D30" s="2" t="s">
        <v>20</v>
      </c>
      <c r="E30" s="3">
        <f>E29</f>
        <v>46</v>
      </c>
      <c r="F30" s="2" t="s">
        <v>70</v>
      </c>
    </row>
    <row r="31">
      <c r="A31" s="2" t="s">
        <v>66</v>
      </c>
      <c r="B31" s="2" t="s">
        <v>71</v>
      </c>
      <c r="D31" s="2" t="s">
        <v>20</v>
      </c>
      <c r="E31" s="2">
        <f>E29</f>
        <v>46</v>
      </c>
      <c r="F31" s="2" t="s">
        <v>70</v>
      </c>
    </row>
    <row r="32">
      <c r="A32" s="2" t="s">
        <v>66</v>
      </c>
      <c r="B32" s="2" t="s">
        <v>72</v>
      </c>
      <c r="D32" s="2" t="s">
        <v>20</v>
      </c>
      <c r="E32" s="2">
        <f>E29</f>
        <v>46</v>
      </c>
      <c r="F32" s="2" t="s">
        <v>70</v>
      </c>
    </row>
    <row r="33">
      <c r="A33" s="2" t="s">
        <v>73</v>
      </c>
      <c r="B33" s="2" t="s">
        <v>74</v>
      </c>
      <c r="C33" s="2"/>
      <c r="D33" s="2" t="s">
        <v>20</v>
      </c>
      <c r="E33" s="3">
        <f>E29+1</f>
        <v>47</v>
      </c>
      <c r="F33" s="2" t="s">
        <v>75</v>
      </c>
    </row>
    <row r="34">
      <c r="A34" s="2" t="s">
        <v>44</v>
      </c>
      <c r="B34" s="2" t="s">
        <v>76</v>
      </c>
      <c r="D34" s="2" t="s">
        <v>20</v>
      </c>
      <c r="E34" s="3">
        <f>E29+1</f>
        <v>47</v>
      </c>
      <c r="F34" s="2" t="s">
        <v>75</v>
      </c>
    </row>
    <row r="35">
      <c r="A35" s="2" t="s">
        <v>77</v>
      </c>
      <c r="B35" s="2" t="s">
        <v>78</v>
      </c>
      <c r="D35" s="2" t="s">
        <v>20</v>
      </c>
      <c r="E35" s="3">
        <f>E29+1</f>
        <v>47</v>
      </c>
      <c r="F35" s="2" t="s">
        <v>75</v>
      </c>
    </row>
    <row r="36">
      <c r="A36" s="2" t="s">
        <v>79</v>
      </c>
      <c r="B36" s="2" t="s">
        <v>133</v>
      </c>
      <c r="D36" s="2" t="s">
        <v>20</v>
      </c>
      <c r="E36" s="3">
        <f t="shared" ref="E36:E37" si="3">E34+1</f>
        <v>48</v>
      </c>
      <c r="F36" s="2" t="s">
        <v>81</v>
      </c>
    </row>
    <row r="37">
      <c r="A37" s="2" t="s">
        <v>79</v>
      </c>
      <c r="B37" s="2" t="s">
        <v>82</v>
      </c>
      <c r="D37" s="2" t="s">
        <v>20</v>
      </c>
      <c r="E37" s="3">
        <f t="shared" si="3"/>
        <v>48</v>
      </c>
      <c r="F37" s="2" t="s">
        <v>83</v>
      </c>
    </row>
    <row r="38">
      <c r="A38" s="2" t="s">
        <v>79</v>
      </c>
      <c r="B38" s="2" t="s">
        <v>84</v>
      </c>
      <c r="D38" s="2" t="s">
        <v>20</v>
      </c>
      <c r="E38" s="2">
        <f>E36</f>
        <v>48</v>
      </c>
      <c r="F38" s="2" t="s">
        <v>83</v>
      </c>
    </row>
    <row r="39">
      <c r="A39" s="2" t="s">
        <v>85</v>
      </c>
      <c r="B39" s="2" t="s">
        <v>86</v>
      </c>
      <c r="D39" s="2" t="s">
        <v>20</v>
      </c>
      <c r="E39" s="3">
        <f t="shared" ref="E39:E40" si="4">E38</f>
        <v>48</v>
      </c>
      <c r="F39" s="2" t="s">
        <v>87</v>
      </c>
    </row>
    <row r="40">
      <c r="A40" s="2" t="s">
        <v>85</v>
      </c>
      <c r="B40" s="2" t="s">
        <v>88</v>
      </c>
      <c r="D40" s="2" t="s">
        <v>20</v>
      </c>
      <c r="E40" s="3">
        <f t="shared" si="4"/>
        <v>48</v>
      </c>
      <c r="F40" s="2" t="s">
        <v>89</v>
      </c>
    </row>
    <row r="41">
      <c r="A41" s="2" t="s">
        <v>85</v>
      </c>
      <c r="B41" s="2" t="s">
        <v>90</v>
      </c>
      <c r="D41" s="2" t="s">
        <v>20</v>
      </c>
      <c r="E41" s="3">
        <f t="shared" ref="E41:E42" si="5">E40+1</f>
        <v>49</v>
      </c>
      <c r="F41" s="2" t="s">
        <v>91</v>
      </c>
    </row>
    <row r="42">
      <c r="A42" s="2" t="s">
        <v>79</v>
      </c>
      <c r="B42" s="2" t="s">
        <v>92</v>
      </c>
      <c r="D42" s="2" t="s">
        <v>20</v>
      </c>
      <c r="E42" s="3">
        <f t="shared" si="5"/>
        <v>50</v>
      </c>
      <c r="F42" s="2" t="s">
        <v>93</v>
      </c>
    </row>
    <row r="43">
      <c r="A43" s="2" t="s">
        <v>94</v>
      </c>
      <c r="B43" s="2" t="s">
        <v>98</v>
      </c>
      <c r="D43" s="2" t="s">
        <v>20</v>
      </c>
      <c r="E43" s="2">
        <v>12.0</v>
      </c>
      <c r="F43" s="2" t="s">
        <v>99</v>
      </c>
    </row>
    <row r="44">
      <c r="A44" s="2" t="s">
        <v>94</v>
      </c>
      <c r="B44" s="2" t="s">
        <v>100</v>
      </c>
      <c r="D44" s="2" t="s">
        <v>20</v>
      </c>
      <c r="E44" s="2">
        <f>E40+2</f>
        <v>50</v>
      </c>
      <c r="F44" s="2" t="s">
        <v>99</v>
      </c>
    </row>
    <row r="45">
      <c r="A45" s="2" t="s">
        <v>101</v>
      </c>
      <c r="B45" s="2" t="s">
        <v>102</v>
      </c>
      <c r="D45" s="2" t="s">
        <v>20</v>
      </c>
      <c r="E45" s="2">
        <f t="shared" ref="E45:E46" si="6">E44+1</f>
        <v>51</v>
      </c>
      <c r="F45" s="2" t="s">
        <v>103</v>
      </c>
    </row>
    <row r="46">
      <c r="A46" s="2" t="s">
        <v>59</v>
      </c>
      <c r="B46" s="2" t="s">
        <v>106</v>
      </c>
      <c r="D46" s="2" t="s">
        <v>20</v>
      </c>
      <c r="E46" s="2">
        <f t="shared" si="6"/>
        <v>52</v>
      </c>
      <c r="F46" s="2" t="s">
        <v>105</v>
      </c>
    </row>
    <row r="47">
      <c r="A47" s="2" t="s">
        <v>30</v>
      </c>
      <c r="B47" s="2" t="s">
        <v>110</v>
      </c>
      <c r="D47" s="2" t="s">
        <v>20</v>
      </c>
      <c r="E47" s="2">
        <f t="shared" ref="E47:E49" si="7">E46</f>
        <v>52</v>
      </c>
      <c r="F47" s="2" t="s">
        <v>105</v>
      </c>
    </row>
    <row r="48">
      <c r="A48" s="2" t="s">
        <v>54</v>
      </c>
      <c r="B48" s="2" t="s">
        <v>134</v>
      </c>
      <c r="D48" s="2" t="s">
        <v>20</v>
      </c>
      <c r="E48" s="2">
        <f t="shared" si="7"/>
        <v>52</v>
      </c>
      <c r="F48" s="2" t="s">
        <v>105</v>
      </c>
    </row>
    <row r="49">
      <c r="A49" s="2" t="s">
        <v>54</v>
      </c>
      <c r="B49" s="2" t="s">
        <v>111</v>
      </c>
      <c r="D49" s="2" t="s">
        <v>20</v>
      </c>
      <c r="E49" s="2">
        <f t="shared" si="7"/>
        <v>52</v>
      </c>
      <c r="F49" s="2" t="s">
        <v>105</v>
      </c>
    </row>
    <row r="50">
      <c r="A50" s="2" t="s">
        <v>59</v>
      </c>
      <c r="B50" s="2" t="s">
        <v>112</v>
      </c>
      <c r="D50" s="2" t="s">
        <v>20</v>
      </c>
      <c r="E50" s="3">
        <f t="shared" ref="E50:E51" si="8">E49+1</f>
        <v>53</v>
      </c>
      <c r="F50" s="2" t="s">
        <v>113</v>
      </c>
    </row>
    <row r="51">
      <c r="A51" s="2" t="s">
        <v>59</v>
      </c>
      <c r="B51" s="2" t="s">
        <v>114</v>
      </c>
      <c r="D51" s="2" t="s">
        <v>20</v>
      </c>
      <c r="E51" s="2">
        <f t="shared" si="8"/>
        <v>54</v>
      </c>
      <c r="F51" s="2" t="s">
        <v>115</v>
      </c>
    </row>
    <row r="237">
      <c r="A237" s="2" t="s">
        <v>135</v>
      </c>
      <c r="B237" s="2" t="s">
        <v>136</v>
      </c>
      <c r="F237" s="2">
        <v>39.0</v>
      </c>
    </row>
    <row r="238">
      <c r="A238" s="2" t="s">
        <v>135</v>
      </c>
      <c r="B238" s="2" t="s">
        <v>39</v>
      </c>
      <c r="F238" s="2">
        <v>42.0</v>
      </c>
    </row>
    <row r="239">
      <c r="A239" s="2" t="s">
        <v>135</v>
      </c>
      <c r="B239" s="2" t="s">
        <v>137</v>
      </c>
      <c r="F239" s="2">
        <v>43.0</v>
      </c>
    </row>
    <row r="240">
      <c r="A240" s="2" t="s">
        <v>135</v>
      </c>
      <c r="B240" s="2" t="s">
        <v>138</v>
      </c>
      <c r="F240" s="2">
        <v>43.0</v>
      </c>
    </row>
    <row r="241">
      <c r="A241" s="2" t="s">
        <v>135</v>
      </c>
      <c r="B241" s="2" t="s">
        <v>51</v>
      </c>
      <c r="F241" s="2">
        <v>43.0</v>
      </c>
    </row>
    <row r="242">
      <c r="A242" s="2" t="s">
        <v>135</v>
      </c>
      <c r="B242" s="2" t="s">
        <v>107</v>
      </c>
      <c r="F242" s="2">
        <v>45.0</v>
      </c>
    </row>
    <row r="243">
      <c r="A243" s="2" t="s">
        <v>135</v>
      </c>
      <c r="B243" s="2" t="s">
        <v>139</v>
      </c>
      <c r="F243" s="2">
        <v>43.0</v>
      </c>
    </row>
    <row r="244">
      <c r="A244" s="2" t="s">
        <v>135</v>
      </c>
      <c r="B244" s="2" t="s">
        <v>140</v>
      </c>
      <c r="F244" s="2">
        <v>43.0</v>
      </c>
    </row>
    <row r="245">
      <c r="A245" s="2" t="s">
        <v>135</v>
      </c>
      <c r="B245" s="2" t="s">
        <v>141</v>
      </c>
      <c r="F245" s="2">
        <v>43.0</v>
      </c>
    </row>
    <row r="246">
      <c r="A246" s="2" t="s">
        <v>135</v>
      </c>
      <c r="B246" s="2" t="s">
        <v>142</v>
      </c>
      <c r="F246" s="2">
        <v>43.0</v>
      </c>
    </row>
    <row r="247">
      <c r="A247" s="2" t="s">
        <v>135</v>
      </c>
      <c r="B247" s="2" t="s">
        <v>143</v>
      </c>
      <c r="F247" s="2">
        <v>45.0</v>
      </c>
    </row>
    <row r="248">
      <c r="A248" s="2" t="s">
        <v>135</v>
      </c>
      <c r="B248" s="2" t="s">
        <v>144</v>
      </c>
      <c r="F248" s="2">
        <v>46.0</v>
      </c>
    </row>
    <row r="249">
      <c r="A249" s="2" t="s">
        <v>135</v>
      </c>
      <c r="B249" s="2" t="s">
        <v>80</v>
      </c>
      <c r="F249" s="2">
        <v>46.0</v>
      </c>
    </row>
    <row r="250">
      <c r="A250" s="2" t="s">
        <v>135</v>
      </c>
      <c r="B250" s="2" t="s">
        <v>74</v>
      </c>
      <c r="F250" s="2">
        <v>46.0</v>
      </c>
    </row>
    <row r="251">
      <c r="A251" s="2" t="s">
        <v>135</v>
      </c>
      <c r="B251" s="2" t="s">
        <v>145</v>
      </c>
      <c r="F251" s="2">
        <v>47.0</v>
      </c>
    </row>
    <row r="252">
      <c r="A252" s="2" t="s">
        <v>135</v>
      </c>
      <c r="B252" s="2" t="s">
        <v>146</v>
      </c>
      <c r="F252" s="2">
        <v>47.0</v>
      </c>
    </row>
    <row r="253">
      <c r="A253" s="2" t="s">
        <v>135</v>
      </c>
      <c r="B253" s="2" t="s">
        <v>147</v>
      </c>
      <c r="F253" s="2">
        <v>48.0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3" max="3" width="23.75"/>
    <col customWidth="1" min="5" max="5" width="23.75"/>
  </cols>
  <sheetData>
    <row r="1">
      <c r="A1" s="9" t="s">
        <v>13</v>
      </c>
      <c r="B1" s="10" t="s">
        <v>148</v>
      </c>
      <c r="C1" s="11" t="s">
        <v>149</v>
      </c>
      <c r="D1" s="11" t="s">
        <v>150</v>
      </c>
      <c r="E1" s="11" t="s">
        <v>151</v>
      </c>
      <c r="F1" s="12" t="s">
        <v>152</v>
      </c>
      <c r="G1" s="13" t="s">
        <v>153</v>
      </c>
      <c r="H1" s="9" t="s">
        <v>154</v>
      </c>
      <c r="I1" s="9" t="s">
        <v>155</v>
      </c>
    </row>
    <row r="2">
      <c r="A2" s="14" t="s">
        <v>156</v>
      </c>
      <c r="B2" s="15" t="s">
        <v>157</v>
      </c>
      <c r="C2" s="16" t="s">
        <v>158</v>
      </c>
      <c r="D2" s="17" t="s">
        <v>30</v>
      </c>
      <c r="E2" s="17" t="s">
        <v>31</v>
      </c>
      <c r="F2" s="18" t="s">
        <v>129</v>
      </c>
      <c r="G2" s="17">
        <v>39.0</v>
      </c>
      <c r="H2" s="17" t="s">
        <v>159</v>
      </c>
      <c r="I2" s="17"/>
    </row>
    <row r="3">
      <c r="A3" s="14" t="s">
        <v>156</v>
      </c>
      <c r="B3" s="15" t="s">
        <v>157</v>
      </c>
      <c r="C3" s="16" t="s">
        <v>158</v>
      </c>
      <c r="D3" s="17" t="s">
        <v>30</v>
      </c>
      <c r="E3" s="17" t="s">
        <v>160</v>
      </c>
      <c r="F3" s="18" t="s">
        <v>129</v>
      </c>
      <c r="G3" s="17">
        <v>46.0</v>
      </c>
      <c r="H3" s="17" t="s">
        <v>159</v>
      </c>
      <c r="I3" s="17"/>
    </row>
    <row r="4">
      <c r="A4" s="14" t="s">
        <v>156</v>
      </c>
      <c r="B4" s="15" t="s">
        <v>157</v>
      </c>
      <c r="C4" s="16" t="s">
        <v>158</v>
      </c>
      <c r="D4" s="17" t="s">
        <v>30</v>
      </c>
      <c r="E4" s="17" t="s">
        <v>110</v>
      </c>
      <c r="F4" s="19" t="s">
        <v>129</v>
      </c>
      <c r="G4" s="17">
        <v>51.0</v>
      </c>
      <c r="H4" s="17" t="s">
        <v>159</v>
      </c>
      <c r="I4" s="17"/>
    </row>
    <row r="5">
      <c r="A5" s="14" t="s">
        <v>156</v>
      </c>
      <c r="B5" s="15" t="s">
        <v>157</v>
      </c>
      <c r="C5" s="16" t="s">
        <v>158</v>
      </c>
      <c r="D5" s="20" t="s">
        <v>30</v>
      </c>
      <c r="E5" s="20" t="s">
        <v>161</v>
      </c>
      <c r="F5" s="21" t="s">
        <v>162</v>
      </c>
      <c r="G5" s="22">
        <v>3.0</v>
      </c>
      <c r="H5" s="23" t="s">
        <v>163</v>
      </c>
      <c r="I5" s="23">
        <v>1125.0</v>
      </c>
    </row>
    <row r="6">
      <c r="A6" s="14" t="s">
        <v>156</v>
      </c>
      <c r="B6" s="15" t="s">
        <v>157</v>
      </c>
      <c r="C6" s="16" t="s">
        <v>158</v>
      </c>
      <c r="D6" s="20" t="s">
        <v>30</v>
      </c>
      <c r="E6" s="20" t="s">
        <v>164</v>
      </c>
      <c r="F6" s="24" t="s">
        <v>162</v>
      </c>
      <c r="G6" s="22">
        <v>6.0</v>
      </c>
      <c r="H6" s="23" t="s">
        <v>163</v>
      </c>
      <c r="I6" s="23">
        <v>540.0</v>
      </c>
    </row>
    <row r="7">
      <c r="A7" s="14" t="s">
        <v>156</v>
      </c>
      <c r="B7" s="15" t="s">
        <v>157</v>
      </c>
      <c r="C7" s="16" t="s">
        <v>158</v>
      </c>
      <c r="D7" s="20" t="s">
        <v>30</v>
      </c>
      <c r="E7" s="20" t="s">
        <v>165</v>
      </c>
      <c r="F7" s="21" t="s">
        <v>162</v>
      </c>
      <c r="G7" s="22">
        <v>1.0</v>
      </c>
      <c r="H7" s="23" t="s">
        <v>163</v>
      </c>
      <c r="I7" s="23">
        <v>60.0</v>
      </c>
    </row>
    <row r="8">
      <c r="A8" s="14" t="s">
        <v>156</v>
      </c>
      <c r="B8" s="15" t="s">
        <v>157</v>
      </c>
      <c r="C8" s="16" t="s">
        <v>158</v>
      </c>
      <c r="D8" s="20" t="s">
        <v>30</v>
      </c>
      <c r="E8" s="20" t="s">
        <v>166</v>
      </c>
      <c r="F8" s="25" t="s">
        <v>167</v>
      </c>
      <c r="G8" s="22">
        <v>28.0</v>
      </c>
      <c r="H8" s="23" t="s">
        <v>163</v>
      </c>
      <c r="I8" s="23">
        <v>770.0</v>
      </c>
    </row>
    <row r="9">
      <c r="A9" s="14" t="s">
        <v>156</v>
      </c>
      <c r="B9" s="15" t="s">
        <v>157</v>
      </c>
      <c r="C9" s="16" t="s">
        <v>158</v>
      </c>
      <c r="D9" s="20" t="s">
        <v>30</v>
      </c>
      <c r="E9" s="20" t="s">
        <v>168</v>
      </c>
      <c r="F9" s="24" t="s">
        <v>162</v>
      </c>
      <c r="G9" s="22">
        <v>1.0</v>
      </c>
      <c r="H9" s="23" t="s">
        <v>169</v>
      </c>
      <c r="I9" s="23">
        <v>275.0</v>
      </c>
    </row>
    <row r="10">
      <c r="A10" s="14" t="s">
        <v>156</v>
      </c>
      <c r="B10" s="15" t="s">
        <v>157</v>
      </c>
      <c r="C10" s="16" t="s">
        <v>158</v>
      </c>
      <c r="D10" s="20" t="s">
        <v>30</v>
      </c>
      <c r="E10" s="20" t="s">
        <v>170</v>
      </c>
      <c r="F10" s="24" t="s">
        <v>162</v>
      </c>
      <c r="G10" s="22">
        <v>2.0</v>
      </c>
      <c r="H10" s="23" t="s">
        <v>169</v>
      </c>
      <c r="I10" s="23">
        <v>250.0</v>
      </c>
    </row>
    <row r="11">
      <c r="A11" s="14" t="s">
        <v>156</v>
      </c>
      <c r="B11" s="15" t="s">
        <v>157</v>
      </c>
      <c r="C11" s="16" t="s">
        <v>158</v>
      </c>
      <c r="D11" s="20" t="s">
        <v>30</v>
      </c>
      <c r="E11" s="20" t="s">
        <v>171</v>
      </c>
      <c r="F11" s="24" t="s">
        <v>162</v>
      </c>
      <c r="G11" s="22">
        <v>1.0</v>
      </c>
      <c r="H11" s="23" t="s">
        <v>169</v>
      </c>
      <c r="I11" s="23">
        <v>200.0</v>
      </c>
    </row>
    <row r="12">
      <c r="A12" s="14" t="s">
        <v>156</v>
      </c>
      <c r="B12" s="15" t="s">
        <v>157</v>
      </c>
      <c r="C12" s="16" t="s">
        <v>158</v>
      </c>
      <c r="D12" s="20" t="s">
        <v>30</v>
      </c>
      <c r="E12" s="20" t="s">
        <v>172</v>
      </c>
      <c r="F12" s="24" t="s">
        <v>162</v>
      </c>
      <c r="G12" s="22">
        <v>1.0</v>
      </c>
      <c r="H12" s="23" t="s">
        <v>169</v>
      </c>
      <c r="I12" s="23">
        <v>100.0</v>
      </c>
    </row>
    <row r="13">
      <c r="A13" s="14" t="s">
        <v>173</v>
      </c>
      <c r="B13" s="15" t="s">
        <v>157</v>
      </c>
      <c r="C13" s="16" t="s">
        <v>158</v>
      </c>
      <c r="D13" s="20" t="s">
        <v>79</v>
      </c>
      <c r="E13" s="20" t="s">
        <v>174</v>
      </c>
      <c r="F13" s="24" t="s">
        <v>167</v>
      </c>
      <c r="G13" s="26" t="s">
        <v>175</v>
      </c>
      <c r="H13" s="23" t="s">
        <v>163</v>
      </c>
      <c r="I13" s="23">
        <v>1312.5</v>
      </c>
    </row>
    <row r="14">
      <c r="A14" s="17" t="s">
        <v>173</v>
      </c>
      <c r="B14" s="15" t="s">
        <v>157</v>
      </c>
      <c r="C14" s="16" t="s">
        <v>158</v>
      </c>
      <c r="D14" s="20" t="s">
        <v>79</v>
      </c>
      <c r="E14" s="20" t="s">
        <v>176</v>
      </c>
      <c r="F14" s="24" t="s">
        <v>177</v>
      </c>
      <c r="G14" s="26" t="s">
        <v>178</v>
      </c>
      <c r="H14" s="23" t="s">
        <v>163</v>
      </c>
      <c r="I14" s="23">
        <v>66.24</v>
      </c>
    </row>
    <row r="15">
      <c r="A15" s="17" t="s">
        <v>173</v>
      </c>
      <c r="B15" s="15" t="s">
        <v>157</v>
      </c>
      <c r="C15" s="16" t="s">
        <v>158</v>
      </c>
      <c r="D15" s="20" t="s">
        <v>79</v>
      </c>
      <c r="E15" s="20" t="s">
        <v>179</v>
      </c>
      <c r="F15" s="24" t="s">
        <v>180</v>
      </c>
      <c r="G15" s="17"/>
      <c r="H15" s="23" t="s">
        <v>163</v>
      </c>
      <c r="I15" s="23">
        <v>0.0</v>
      </c>
    </row>
    <row r="16">
      <c r="A16" s="17" t="s">
        <v>173</v>
      </c>
      <c r="B16" s="15" t="s">
        <v>157</v>
      </c>
      <c r="C16" s="16" t="s">
        <v>158</v>
      </c>
      <c r="D16" s="20" t="s">
        <v>79</v>
      </c>
      <c r="E16" s="20" t="s">
        <v>181</v>
      </c>
      <c r="F16" s="24" t="s">
        <v>162</v>
      </c>
      <c r="G16" s="26" t="s">
        <v>182</v>
      </c>
      <c r="H16" s="23" t="s">
        <v>169</v>
      </c>
      <c r="I16" s="23">
        <v>210.0</v>
      </c>
    </row>
    <row r="17">
      <c r="A17" s="17" t="s">
        <v>173</v>
      </c>
      <c r="B17" s="15" t="s">
        <v>157</v>
      </c>
      <c r="C17" s="16" t="s">
        <v>158</v>
      </c>
      <c r="D17" s="20" t="s">
        <v>79</v>
      </c>
      <c r="E17" s="20" t="s">
        <v>183</v>
      </c>
      <c r="F17" s="24" t="s">
        <v>162</v>
      </c>
      <c r="G17" s="26" t="s">
        <v>184</v>
      </c>
      <c r="H17" s="23" t="s">
        <v>169</v>
      </c>
      <c r="I17" s="23">
        <v>105.0</v>
      </c>
    </row>
    <row r="18">
      <c r="A18" s="17" t="s">
        <v>173</v>
      </c>
      <c r="B18" s="15" t="s">
        <v>157</v>
      </c>
      <c r="C18" s="16" t="s">
        <v>158</v>
      </c>
      <c r="D18" s="20" t="s">
        <v>79</v>
      </c>
      <c r="E18" s="20" t="s">
        <v>185</v>
      </c>
      <c r="F18" s="24" t="s">
        <v>162</v>
      </c>
      <c r="G18" s="26" t="s">
        <v>184</v>
      </c>
      <c r="H18" s="23" t="s">
        <v>169</v>
      </c>
      <c r="I18" s="23">
        <v>51.0</v>
      </c>
    </row>
    <row r="19">
      <c r="A19" s="17" t="s">
        <v>173</v>
      </c>
      <c r="B19" s="15" t="s">
        <v>157</v>
      </c>
      <c r="C19" s="16" t="s">
        <v>158</v>
      </c>
      <c r="D19" s="20" t="s">
        <v>79</v>
      </c>
      <c r="E19" s="20" t="s">
        <v>186</v>
      </c>
      <c r="F19" s="24" t="s">
        <v>187</v>
      </c>
      <c r="G19" s="26" t="s">
        <v>184</v>
      </c>
      <c r="H19" s="23" t="s">
        <v>169</v>
      </c>
      <c r="I19" s="23">
        <v>348.0</v>
      </c>
    </row>
    <row r="20">
      <c r="A20" s="17" t="s">
        <v>188</v>
      </c>
      <c r="B20" s="15" t="s">
        <v>157</v>
      </c>
      <c r="C20" s="16" t="s">
        <v>158</v>
      </c>
      <c r="D20" s="17" t="s">
        <v>27</v>
      </c>
      <c r="E20" s="17" t="s">
        <v>28</v>
      </c>
      <c r="F20" s="18" t="s">
        <v>129</v>
      </c>
      <c r="G20" s="17">
        <v>38.0</v>
      </c>
      <c r="H20" s="17" t="s">
        <v>159</v>
      </c>
      <c r="I20" s="17"/>
    </row>
    <row r="21">
      <c r="A21" s="17" t="s">
        <v>188</v>
      </c>
      <c r="B21" s="15" t="s">
        <v>157</v>
      </c>
      <c r="C21" s="16" t="s">
        <v>158</v>
      </c>
      <c r="D21" s="17" t="s">
        <v>27</v>
      </c>
      <c r="E21" s="17" t="s">
        <v>29</v>
      </c>
      <c r="F21" s="18" t="s">
        <v>129</v>
      </c>
      <c r="G21" s="14">
        <v>39.0</v>
      </c>
      <c r="H21" s="14" t="s">
        <v>159</v>
      </c>
      <c r="I21" s="14"/>
    </row>
    <row r="22">
      <c r="A22" s="17" t="s">
        <v>188</v>
      </c>
      <c r="B22" s="15" t="s">
        <v>157</v>
      </c>
      <c r="C22" s="16" t="s">
        <v>158</v>
      </c>
      <c r="D22" s="17" t="s">
        <v>27</v>
      </c>
      <c r="E22" s="17" t="s">
        <v>32</v>
      </c>
      <c r="F22" s="18" t="s">
        <v>129</v>
      </c>
      <c r="G22" s="14">
        <v>40.0</v>
      </c>
      <c r="H22" s="14" t="s">
        <v>159</v>
      </c>
      <c r="I22" s="14"/>
    </row>
    <row r="23">
      <c r="A23" s="17" t="s">
        <v>188</v>
      </c>
      <c r="B23" s="15" t="s">
        <v>157</v>
      </c>
      <c r="C23" s="16" t="s">
        <v>158</v>
      </c>
      <c r="D23" s="17" t="s">
        <v>27</v>
      </c>
      <c r="E23" s="17" t="s">
        <v>34</v>
      </c>
      <c r="F23" s="18" t="s">
        <v>129</v>
      </c>
      <c r="G23" s="14">
        <v>41.0</v>
      </c>
      <c r="H23" s="14" t="s">
        <v>159</v>
      </c>
      <c r="I23" s="14"/>
    </row>
    <row r="24">
      <c r="A24" s="17" t="s">
        <v>188</v>
      </c>
      <c r="B24" s="15" t="s">
        <v>157</v>
      </c>
      <c r="C24" s="16" t="s">
        <v>158</v>
      </c>
      <c r="D24" s="20" t="s">
        <v>189</v>
      </c>
      <c r="E24" s="20" t="s">
        <v>190</v>
      </c>
      <c r="F24" s="27" t="s">
        <v>167</v>
      </c>
      <c r="G24" s="28">
        <v>204.0</v>
      </c>
      <c r="H24" s="23" t="s">
        <v>191</v>
      </c>
      <c r="I24" s="23">
        <v>128.51999999999998</v>
      </c>
    </row>
    <row r="25">
      <c r="A25" s="17" t="s">
        <v>188</v>
      </c>
      <c r="B25" s="15" t="s">
        <v>157</v>
      </c>
      <c r="C25" s="16" t="s">
        <v>158</v>
      </c>
      <c r="D25" s="20" t="s">
        <v>189</v>
      </c>
      <c r="E25" s="20" t="s">
        <v>192</v>
      </c>
      <c r="F25" s="27" t="s">
        <v>162</v>
      </c>
      <c r="G25" s="28">
        <v>12.0</v>
      </c>
      <c r="H25" s="23" t="s">
        <v>191</v>
      </c>
      <c r="I25" s="23">
        <v>2688.0</v>
      </c>
    </row>
    <row r="26">
      <c r="A26" s="17" t="s">
        <v>188</v>
      </c>
      <c r="B26" s="15" t="s">
        <v>157</v>
      </c>
      <c r="C26" s="16" t="s">
        <v>158</v>
      </c>
      <c r="D26" s="20" t="s">
        <v>189</v>
      </c>
      <c r="E26" s="20" t="s">
        <v>193</v>
      </c>
      <c r="F26" s="27" t="s">
        <v>194</v>
      </c>
      <c r="G26" s="28">
        <v>99.0</v>
      </c>
      <c r="H26" s="23" t="s">
        <v>191</v>
      </c>
      <c r="I26" s="23">
        <v>519.75</v>
      </c>
    </row>
    <row r="27">
      <c r="A27" s="17" t="s">
        <v>188</v>
      </c>
      <c r="B27" s="15" t="s">
        <v>157</v>
      </c>
      <c r="C27" s="16" t="s">
        <v>158</v>
      </c>
      <c r="D27" s="20" t="s">
        <v>189</v>
      </c>
      <c r="E27" s="20" t="s">
        <v>195</v>
      </c>
      <c r="F27" s="27" t="s">
        <v>167</v>
      </c>
      <c r="G27" s="28">
        <v>204.0</v>
      </c>
      <c r="H27" s="23" t="s">
        <v>191</v>
      </c>
      <c r="I27" s="23">
        <v>1356.6</v>
      </c>
    </row>
    <row r="28">
      <c r="A28" s="17" t="s">
        <v>196</v>
      </c>
      <c r="B28" s="15" t="s">
        <v>157</v>
      </c>
      <c r="C28" s="16" t="s">
        <v>158</v>
      </c>
      <c r="D28" s="17" t="s">
        <v>54</v>
      </c>
      <c r="E28" s="17" t="s">
        <v>55</v>
      </c>
      <c r="F28" s="18" t="s">
        <v>129</v>
      </c>
      <c r="G28" s="14">
        <v>46.0</v>
      </c>
      <c r="H28" s="14" t="s">
        <v>159</v>
      </c>
      <c r="I28" s="14"/>
    </row>
    <row r="29">
      <c r="A29" s="17" t="s">
        <v>196</v>
      </c>
      <c r="B29" s="15" t="s">
        <v>157</v>
      </c>
      <c r="C29" s="16" t="s">
        <v>158</v>
      </c>
      <c r="D29" s="17" t="s">
        <v>54</v>
      </c>
      <c r="E29" s="17" t="s">
        <v>197</v>
      </c>
      <c r="F29" s="18" t="s">
        <v>129</v>
      </c>
      <c r="G29" s="14">
        <v>46.0</v>
      </c>
      <c r="H29" s="14" t="s">
        <v>159</v>
      </c>
      <c r="I29" s="14"/>
    </row>
    <row r="30">
      <c r="A30" s="17" t="s">
        <v>196</v>
      </c>
      <c r="B30" s="15" t="s">
        <v>157</v>
      </c>
      <c r="C30" s="16" t="s">
        <v>158</v>
      </c>
      <c r="D30" s="17" t="s">
        <v>54</v>
      </c>
      <c r="E30" s="17" t="s">
        <v>198</v>
      </c>
      <c r="F30" s="18" t="s">
        <v>129</v>
      </c>
      <c r="G30" s="14">
        <v>51.0</v>
      </c>
      <c r="H30" s="14" t="s">
        <v>159</v>
      </c>
      <c r="I30" s="14"/>
    </row>
    <row r="31">
      <c r="A31" s="17" t="s">
        <v>196</v>
      </c>
      <c r="B31" s="15" t="s">
        <v>157</v>
      </c>
      <c r="C31" s="16" t="s">
        <v>158</v>
      </c>
      <c r="D31" s="20" t="s">
        <v>54</v>
      </c>
      <c r="E31" s="20" t="s">
        <v>199</v>
      </c>
      <c r="F31" s="24" t="s">
        <v>167</v>
      </c>
      <c r="G31" s="26" t="s">
        <v>200</v>
      </c>
      <c r="H31" s="23" t="s">
        <v>163</v>
      </c>
      <c r="I31" s="23">
        <v>1020.0</v>
      </c>
    </row>
    <row r="32">
      <c r="A32" s="17" t="s">
        <v>196</v>
      </c>
      <c r="B32" s="15" t="s">
        <v>157</v>
      </c>
      <c r="C32" s="16" t="s">
        <v>158</v>
      </c>
      <c r="D32" s="20" t="s">
        <v>54</v>
      </c>
      <c r="E32" s="20" t="s">
        <v>201</v>
      </c>
      <c r="F32" s="24" t="s">
        <v>162</v>
      </c>
      <c r="G32" s="22">
        <v>15.0</v>
      </c>
      <c r="H32" s="23" t="s">
        <v>169</v>
      </c>
      <c r="I32" s="23">
        <v>187.5</v>
      </c>
    </row>
    <row r="33">
      <c r="A33" s="17" t="s">
        <v>196</v>
      </c>
      <c r="B33" s="15" t="s">
        <v>157</v>
      </c>
      <c r="C33" s="16" t="s">
        <v>158</v>
      </c>
      <c r="D33" s="20" t="s">
        <v>54</v>
      </c>
      <c r="E33" s="20" t="s">
        <v>202</v>
      </c>
      <c r="F33" s="24" t="s">
        <v>162</v>
      </c>
      <c r="G33" s="22">
        <v>2.0</v>
      </c>
      <c r="H33" s="23" t="s">
        <v>169</v>
      </c>
      <c r="I33" s="23">
        <v>50.0</v>
      </c>
    </row>
    <row r="34">
      <c r="A34" s="17" t="s">
        <v>196</v>
      </c>
      <c r="B34" s="15" t="s">
        <v>157</v>
      </c>
      <c r="C34" s="16" t="s">
        <v>158</v>
      </c>
      <c r="D34" s="20" t="s">
        <v>54</v>
      </c>
      <c r="E34" s="20" t="s">
        <v>203</v>
      </c>
      <c r="F34" s="24" t="s">
        <v>162</v>
      </c>
      <c r="G34" s="22">
        <v>2.0</v>
      </c>
      <c r="H34" s="23" t="s">
        <v>169</v>
      </c>
      <c r="I34" s="23">
        <v>350.0</v>
      </c>
    </row>
    <row r="35">
      <c r="A35" s="17" t="s">
        <v>196</v>
      </c>
      <c r="B35" s="15" t="s">
        <v>157</v>
      </c>
      <c r="C35" s="16" t="s">
        <v>158</v>
      </c>
      <c r="D35" s="20" t="s">
        <v>54</v>
      </c>
      <c r="E35" s="20" t="s">
        <v>204</v>
      </c>
      <c r="F35" s="24" t="s">
        <v>162</v>
      </c>
      <c r="G35" s="22">
        <v>11.0</v>
      </c>
      <c r="H35" s="23" t="s">
        <v>163</v>
      </c>
      <c r="I35" s="23">
        <v>1375.0</v>
      </c>
    </row>
    <row r="36">
      <c r="A36" s="17" t="s">
        <v>196</v>
      </c>
      <c r="B36" s="15" t="s">
        <v>157</v>
      </c>
      <c r="C36" s="16" t="s">
        <v>158</v>
      </c>
      <c r="D36" s="20" t="s">
        <v>54</v>
      </c>
      <c r="E36" s="20" t="s">
        <v>205</v>
      </c>
      <c r="F36" s="24" t="s">
        <v>162</v>
      </c>
      <c r="G36" s="22">
        <v>1.0</v>
      </c>
      <c r="H36" s="23" t="s">
        <v>169</v>
      </c>
      <c r="I36" s="23">
        <v>30.0</v>
      </c>
    </row>
    <row r="37">
      <c r="A37" s="17" t="s">
        <v>206</v>
      </c>
      <c r="B37" s="15" t="s">
        <v>157</v>
      </c>
      <c r="C37" s="16" t="s">
        <v>158</v>
      </c>
      <c r="D37" s="17" t="s">
        <v>38</v>
      </c>
      <c r="E37" s="17" t="s">
        <v>39</v>
      </c>
      <c r="F37" s="18" t="s">
        <v>129</v>
      </c>
      <c r="G37" s="14">
        <v>43.0</v>
      </c>
      <c r="H37" s="14" t="s">
        <v>159</v>
      </c>
      <c r="I37" s="14"/>
    </row>
    <row r="38">
      <c r="A38" s="17" t="s">
        <v>206</v>
      </c>
      <c r="B38" s="15" t="s">
        <v>157</v>
      </c>
      <c r="C38" s="16" t="s">
        <v>158</v>
      </c>
      <c r="D38" s="17" t="s">
        <v>41</v>
      </c>
      <c r="E38" s="17" t="s">
        <v>42</v>
      </c>
      <c r="F38" s="18" t="s">
        <v>129</v>
      </c>
      <c r="G38" s="14">
        <v>44.0</v>
      </c>
      <c r="H38" s="14" t="s">
        <v>159</v>
      </c>
      <c r="I38" s="14"/>
    </row>
    <row r="39">
      <c r="A39" s="17" t="s">
        <v>206</v>
      </c>
      <c r="B39" s="15" t="s">
        <v>157</v>
      </c>
      <c r="C39" s="16" t="s">
        <v>158</v>
      </c>
      <c r="D39" s="17" t="s">
        <v>44</v>
      </c>
      <c r="E39" s="17" t="s">
        <v>45</v>
      </c>
      <c r="F39" s="18" t="s">
        <v>129</v>
      </c>
      <c r="G39" s="14">
        <v>44.0</v>
      </c>
      <c r="H39" s="14" t="s">
        <v>159</v>
      </c>
      <c r="I39" s="14"/>
    </row>
    <row r="40">
      <c r="A40" s="17" t="s">
        <v>206</v>
      </c>
      <c r="B40" s="15" t="s">
        <v>157</v>
      </c>
      <c r="C40" s="16" t="s">
        <v>158</v>
      </c>
      <c r="D40" s="17" t="s">
        <v>41</v>
      </c>
      <c r="E40" s="17" t="s">
        <v>46</v>
      </c>
      <c r="F40" s="18" t="s">
        <v>129</v>
      </c>
      <c r="G40" s="14">
        <v>44.0</v>
      </c>
      <c r="H40" s="14" t="s">
        <v>159</v>
      </c>
      <c r="I40" s="14"/>
    </row>
    <row r="41">
      <c r="A41" s="17" t="s">
        <v>206</v>
      </c>
      <c r="B41" s="15" t="s">
        <v>157</v>
      </c>
      <c r="C41" s="16" t="s">
        <v>158</v>
      </c>
      <c r="D41" s="20" t="s">
        <v>38</v>
      </c>
      <c r="E41" s="20" t="s">
        <v>207</v>
      </c>
      <c r="F41" s="27" t="s">
        <v>208</v>
      </c>
      <c r="G41" s="28">
        <v>308.0</v>
      </c>
      <c r="H41" s="23" t="s">
        <v>163</v>
      </c>
      <c r="I41" s="23">
        <v>1101.1000000000001</v>
      </c>
    </row>
    <row r="42">
      <c r="A42" s="17" t="s">
        <v>206</v>
      </c>
      <c r="B42" s="15" t="s">
        <v>157</v>
      </c>
      <c r="C42" s="16" t="s">
        <v>158</v>
      </c>
      <c r="D42" s="20" t="s">
        <v>38</v>
      </c>
      <c r="E42" s="20" t="s">
        <v>209</v>
      </c>
      <c r="F42" s="27" t="s">
        <v>208</v>
      </c>
      <c r="G42" s="28">
        <v>338.0</v>
      </c>
      <c r="H42" s="23" t="s">
        <v>163</v>
      </c>
      <c r="I42" s="23">
        <v>2230.8</v>
      </c>
    </row>
    <row r="43">
      <c r="A43" s="17" t="s">
        <v>206</v>
      </c>
      <c r="B43" s="15" t="s">
        <v>157</v>
      </c>
      <c r="C43" s="16" t="s">
        <v>158</v>
      </c>
      <c r="D43" s="20" t="s">
        <v>38</v>
      </c>
      <c r="E43" s="20" t="s">
        <v>210</v>
      </c>
      <c r="F43" s="27" t="s">
        <v>208</v>
      </c>
      <c r="G43" s="28">
        <v>204.0</v>
      </c>
      <c r="H43" s="23" t="s">
        <v>163</v>
      </c>
      <c r="I43" s="23">
        <v>1065.9</v>
      </c>
    </row>
    <row r="44">
      <c r="A44" s="17" t="s">
        <v>206</v>
      </c>
      <c r="B44" s="15" t="s">
        <v>157</v>
      </c>
      <c r="C44" s="16" t="s">
        <v>158</v>
      </c>
      <c r="D44" s="20" t="s">
        <v>38</v>
      </c>
      <c r="E44" s="20" t="s">
        <v>211</v>
      </c>
      <c r="F44" s="27" t="s">
        <v>208</v>
      </c>
      <c r="G44" s="28">
        <v>225.0</v>
      </c>
      <c r="H44" s="23" t="s">
        <v>163</v>
      </c>
      <c r="I44" s="23">
        <v>1485.0000000000002</v>
      </c>
    </row>
    <row r="45">
      <c r="A45" s="17" t="s">
        <v>206</v>
      </c>
      <c r="B45" s="15" t="s">
        <v>157</v>
      </c>
      <c r="C45" s="16" t="s">
        <v>158</v>
      </c>
      <c r="D45" s="20" t="s">
        <v>41</v>
      </c>
      <c r="E45" s="20" t="s">
        <v>212</v>
      </c>
      <c r="F45" s="24" t="s">
        <v>167</v>
      </c>
      <c r="G45" s="22">
        <v>232.0</v>
      </c>
      <c r="H45" s="23" t="s">
        <v>163</v>
      </c>
      <c r="I45" s="23">
        <v>208.8</v>
      </c>
    </row>
    <row r="46">
      <c r="A46" s="17" t="s">
        <v>206</v>
      </c>
      <c r="B46" s="15" t="s">
        <v>157</v>
      </c>
      <c r="C46" s="16" t="s">
        <v>158</v>
      </c>
      <c r="D46" s="20" t="s">
        <v>41</v>
      </c>
      <c r="E46" s="20" t="s">
        <v>213</v>
      </c>
      <c r="F46" s="24" t="s">
        <v>162</v>
      </c>
      <c r="G46" s="22">
        <v>24.0</v>
      </c>
      <c r="H46" s="23" t="s">
        <v>169</v>
      </c>
      <c r="I46" s="23">
        <v>348.48</v>
      </c>
    </row>
    <row r="47">
      <c r="A47" s="17" t="s">
        <v>206</v>
      </c>
      <c r="B47" s="15" t="s">
        <v>157</v>
      </c>
      <c r="C47" s="16" t="s">
        <v>158</v>
      </c>
      <c r="D47" s="20" t="s">
        <v>41</v>
      </c>
      <c r="E47" s="20" t="s">
        <v>214</v>
      </c>
      <c r="F47" s="24" t="s">
        <v>162</v>
      </c>
      <c r="G47" s="22">
        <v>8.0</v>
      </c>
      <c r="H47" s="23" t="s">
        <v>169</v>
      </c>
      <c r="I47" s="23">
        <v>116.16</v>
      </c>
    </row>
    <row r="48">
      <c r="A48" s="17" t="s">
        <v>206</v>
      </c>
      <c r="B48" s="15" t="s">
        <v>157</v>
      </c>
      <c r="C48" s="16" t="s">
        <v>158</v>
      </c>
      <c r="D48" s="20" t="s">
        <v>41</v>
      </c>
      <c r="E48" s="20" t="s">
        <v>215</v>
      </c>
      <c r="F48" s="24" t="s">
        <v>162</v>
      </c>
      <c r="G48" s="22">
        <v>4.0</v>
      </c>
      <c r="H48" s="23" t="s">
        <v>169</v>
      </c>
      <c r="I48" s="23">
        <v>59.4</v>
      </c>
    </row>
    <row r="49">
      <c r="A49" s="17" t="s">
        <v>206</v>
      </c>
      <c r="B49" s="15" t="s">
        <v>157</v>
      </c>
      <c r="C49" s="16" t="s">
        <v>158</v>
      </c>
      <c r="D49" s="20" t="s">
        <v>44</v>
      </c>
      <c r="E49" s="20" t="s">
        <v>216</v>
      </c>
      <c r="F49" s="27" t="s">
        <v>217</v>
      </c>
      <c r="G49" s="28">
        <v>3.0</v>
      </c>
      <c r="H49" s="23" t="s">
        <v>169</v>
      </c>
      <c r="I49" s="23">
        <v>648.0</v>
      </c>
    </row>
    <row r="50">
      <c r="A50" s="17" t="s">
        <v>206</v>
      </c>
      <c r="B50" s="15" t="s">
        <v>157</v>
      </c>
      <c r="C50" s="16" t="s">
        <v>158</v>
      </c>
      <c r="D50" s="20" t="s">
        <v>44</v>
      </c>
      <c r="E50" s="20" t="s">
        <v>218</v>
      </c>
      <c r="F50" s="27" t="s">
        <v>217</v>
      </c>
      <c r="G50" s="28">
        <v>1.0</v>
      </c>
      <c r="H50" s="23" t="s">
        <v>169</v>
      </c>
      <c r="I50" s="23">
        <v>510.0</v>
      </c>
    </row>
    <row r="51">
      <c r="A51" s="17" t="s">
        <v>206</v>
      </c>
      <c r="B51" s="15" t="s">
        <v>157</v>
      </c>
      <c r="C51" s="16" t="s">
        <v>158</v>
      </c>
      <c r="D51" s="20" t="s">
        <v>44</v>
      </c>
      <c r="E51" s="20" t="s">
        <v>219</v>
      </c>
      <c r="F51" s="27" t="s">
        <v>217</v>
      </c>
      <c r="G51" s="28">
        <v>2.0</v>
      </c>
      <c r="H51" s="23" t="s">
        <v>169</v>
      </c>
      <c r="I51" s="23">
        <v>816.0</v>
      </c>
    </row>
    <row r="52">
      <c r="A52" s="17" t="s">
        <v>206</v>
      </c>
      <c r="B52" s="15" t="s">
        <v>157</v>
      </c>
      <c r="C52" s="16" t="s">
        <v>158</v>
      </c>
      <c r="D52" s="20" t="s">
        <v>44</v>
      </c>
      <c r="E52" s="20" t="s">
        <v>220</v>
      </c>
      <c r="F52" s="27" t="s">
        <v>217</v>
      </c>
      <c r="G52" s="28">
        <v>1.0</v>
      </c>
      <c r="H52" s="23" t="s">
        <v>163</v>
      </c>
      <c r="I52" s="23">
        <v>588.0</v>
      </c>
    </row>
    <row r="53">
      <c r="A53" s="17" t="s">
        <v>221</v>
      </c>
      <c r="B53" s="15" t="s">
        <v>157</v>
      </c>
      <c r="C53" s="16" t="s">
        <v>158</v>
      </c>
      <c r="D53" s="17" t="s">
        <v>47</v>
      </c>
      <c r="E53" s="17" t="s">
        <v>222</v>
      </c>
      <c r="F53" s="18" t="s">
        <v>129</v>
      </c>
      <c r="G53" s="14">
        <v>46.0</v>
      </c>
      <c r="H53" s="14" t="s">
        <v>159</v>
      </c>
      <c r="I53" s="14"/>
    </row>
    <row r="54">
      <c r="A54" s="17" t="s">
        <v>221</v>
      </c>
      <c r="B54" s="15" t="s">
        <v>157</v>
      </c>
      <c r="C54" s="16" t="s">
        <v>158</v>
      </c>
      <c r="D54" s="20" t="s">
        <v>223</v>
      </c>
      <c r="E54" s="20" t="s">
        <v>224</v>
      </c>
      <c r="F54" s="24" t="s">
        <v>167</v>
      </c>
      <c r="G54" s="29" t="s">
        <v>225</v>
      </c>
      <c r="H54" s="23" t="s">
        <v>163</v>
      </c>
      <c r="I54" s="23">
        <v>885.6</v>
      </c>
    </row>
    <row r="55">
      <c r="A55" s="17" t="s">
        <v>221</v>
      </c>
      <c r="B55" s="15" t="s">
        <v>157</v>
      </c>
      <c r="C55" s="16" t="s">
        <v>158</v>
      </c>
      <c r="D55" s="20" t="s">
        <v>223</v>
      </c>
      <c r="E55" s="20" t="s">
        <v>226</v>
      </c>
      <c r="F55" s="24" t="s">
        <v>167</v>
      </c>
      <c r="G55" s="29" t="s">
        <v>227</v>
      </c>
      <c r="H55" s="23" t="s">
        <v>169</v>
      </c>
      <c r="I55" s="23">
        <v>1188.0</v>
      </c>
    </row>
    <row r="56">
      <c r="A56" s="17" t="s">
        <v>228</v>
      </c>
      <c r="B56" s="15" t="s">
        <v>157</v>
      </c>
      <c r="C56" s="16" t="s">
        <v>158</v>
      </c>
      <c r="D56" s="17" t="s">
        <v>50</v>
      </c>
      <c r="E56" s="17" t="s">
        <v>51</v>
      </c>
      <c r="F56" s="18" t="s">
        <v>129</v>
      </c>
      <c r="G56" s="14">
        <v>45.0</v>
      </c>
      <c r="H56" s="14" t="s">
        <v>159</v>
      </c>
      <c r="I56" s="14"/>
    </row>
    <row r="57">
      <c r="A57" s="17" t="s">
        <v>228</v>
      </c>
      <c r="B57" s="15" t="s">
        <v>157</v>
      </c>
      <c r="C57" s="16" t="s">
        <v>158</v>
      </c>
      <c r="D57" s="20" t="s">
        <v>50</v>
      </c>
      <c r="E57" s="20" t="s">
        <v>229</v>
      </c>
      <c r="F57" s="24" t="s">
        <v>167</v>
      </c>
      <c r="G57" s="22">
        <v>771.0</v>
      </c>
      <c r="H57" s="23" t="s">
        <v>191</v>
      </c>
      <c r="I57" s="23">
        <v>763.2900000000001</v>
      </c>
    </row>
    <row r="58">
      <c r="A58" s="17" t="s">
        <v>228</v>
      </c>
      <c r="B58" s="15" t="s">
        <v>157</v>
      </c>
      <c r="C58" s="16" t="s">
        <v>158</v>
      </c>
      <c r="D58" s="20" t="s">
        <v>50</v>
      </c>
      <c r="E58" s="20" t="s">
        <v>230</v>
      </c>
      <c r="F58" s="24" t="s">
        <v>162</v>
      </c>
      <c r="G58" s="22">
        <v>9.0</v>
      </c>
      <c r="H58" s="23" t="s">
        <v>191</v>
      </c>
      <c r="I58" s="23">
        <v>504.90000000000003</v>
      </c>
    </row>
    <row r="59">
      <c r="A59" s="17" t="s">
        <v>228</v>
      </c>
      <c r="B59" s="15" t="s">
        <v>157</v>
      </c>
      <c r="C59" s="16" t="s">
        <v>158</v>
      </c>
      <c r="D59" s="20" t="s">
        <v>50</v>
      </c>
      <c r="E59" s="20" t="s">
        <v>231</v>
      </c>
      <c r="F59" s="24" t="s">
        <v>167</v>
      </c>
      <c r="G59" s="22">
        <v>771.0</v>
      </c>
      <c r="H59" s="23" t="s">
        <v>191</v>
      </c>
      <c r="I59" s="23">
        <v>339.24</v>
      </c>
    </row>
    <row r="60">
      <c r="A60" s="17" t="s">
        <v>228</v>
      </c>
      <c r="B60" s="15" t="s">
        <v>157</v>
      </c>
      <c r="C60" s="16" t="s">
        <v>158</v>
      </c>
      <c r="D60" s="20" t="s">
        <v>50</v>
      </c>
      <c r="E60" s="20" t="s">
        <v>232</v>
      </c>
      <c r="F60" s="24" t="s">
        <v>162</v>
      </c>
      <c r="G60" s="22">
        <v>3.0</v>
      </c>
      <c r="H60" s="23" t="s">
        <v>191</v>
      </c>
      <c r="I60" s="23">
        <v>462.00000000000006</v>
      </c>
    </row>
    <row r="61">
      <c r="A61" s="17" t="s">
        <v>228</v>
      </c>
      <c r="B61" s="15" t="s">
        <v>157</v>
      </c>
      <c r="C61" s="16" t="s">
        <v>158</v>
      </c>
      <c r="D61" s="20" t="s">
        <v>50</v>
      </c>
      <c r="E61" s="20" t="s">
        <v>233</v>
      </c>
      <c r="F61" s="24" t="s">
        <v>162</v>
      </c>
      <c r="G61" s="22">
        <v>3.0</v>
      </c>
      <c r="H61" s="23" t="s">
        <v>191</v>
      </c>
      <c r="I61" s="23">
        <v>231.00000000000003</v>
      </c>
    </row>
    <row r="62">
      <c r="A62" s="17" t="s">
        <v>228</v>
      </c>
      <c r="B62" s="15" t="s">
        <v>157</v>
      </c>
      <c r="C62" s="16" t="s">
        <v>158</v>
      </c>
      <c r="D62" s="20" t="s">
        <v>50</v>
      </c>
      <c r="E62" s="20" t="s">
        <v>234</v>
      </c>
      <c r="F62" s="24" t="s">
        <v>162</v>
      </c>
      <c r="G62" s="22">
        <v>6.0</v>
      </c>
      <c r="H62" s="23" t="s">
        <v>191</v>
      </c>
      <c r="I62" s="23">
        <v>145.13400000000001</v>
      </c>
    </row>
    <row r="63">
      <c r="A63" s="17" t="s">
        <v>228</v>
      </c>
      <c r="B63" s="15" t="s">
        <v>157</v>
      </c>
      <c r="C63" s="16" t="s">
        <v>158</v>
      </c>
      <c r="D63" s="20" t="s">
        <v>50</v>
      </c>
      <c r="E63" s="20" t="s">
        <v>235</v>
      </c>
      <c r="F63" s="24" t="s">
        <v>162</v>
      </c>
      <c r="G63" s="22">
        <v>1.0</v>
      </c>
      <c r="H63" s="23" t="s">
        <v>191</v>
      </c>
      <c r="I63" s="23">
        <v>30.250000000000004</v>
      </c>
    </row>
    <row r="64">
      <c r="A64" s="17" t="s">
        <v>236</v>
      </c>
      <c r="B64" s="15" t="s">
        <v>157</v>
      </c>
      <c r="C64" s="16" t="s">
        <v>158</v>
      </c>
      <c r="D64" s="17" t="s">
        <v>61</v>
      </c>
      <c r="E64" s="17" t="s">
        <v>62</v>
      </c>
      <c r="F64" s="18" t="s">
        <v>129</v>
      </c>
      <c r="G64" s="14">
        <v>47.0</v>
      </c>
      <c r="H64" s="14" t="s">
        <v>159</v>
      </c>
      <c r="I64" s="14"/>
    </row>
    <row r="65">
      <c r="A65" s="17" t="s">
        <v>236</v>
      </c>
      <c r="B65" s="15" t="s">
        <v>157</v>
      </c>
      <c r="C65" s="16" t="s">
        <v>158</v>
      </c>
      <c r="D65" s="20" t="s">
        <v>61</v>
      </c>
      <c r="E65" s="20" t="s">
        <v>237</v>
      </c>
      <c r="F65" s="24" t="s">
        <v>167</v>
      </c>
      <c r="G65" s="29" t="s">
        <v>238</v>
      </c>
      <c r="H65" s="23" t="s">
        <v>163</v>
      </c>
      <c r="I65" s="23">
        <v>111.36</v>
      </c>
    </row>
    <row r="66">
      <c r="A66" s="17" t="s">
        <v>236</v>
      </c>
      <c r="B66" s="15" t="s">
        <v>157</v>
      </c>
      <c r="C66" s="16" t="s">
        <v>158</v>
      </c>
      <c r="D66" s="20" t="s">
        <v>61</v>
      </c>
      <c r="E66" s="20" t="s">
        <v>239</v>
      </c>
      <c r="F66" s="24" t="s">
        <v>167</v>
      </c>
      <c r="G66" s="29" t="s">
        <v>240</v>
      </c>
      <c r="H66" s="23" t="s">
        <v>169</v>
      </c>
      <c r="I66" s="23">
        <v>171.0</v>
      </c>
    </row>
    <row r="67">
      <c r="A67" s="17" t="s">
        <v>241</v>
      </c>
      <c r="B67" s="15" t="s">
        <v>157</v>
      </c>
      <c r="C67" s="16" t="s">
        <v>158</v>
      </c>
      <c r="D67" s="17" t="s">
        <v>61</v>
      </c>
      <c r="E67" s="17" t="s">
        <v>242</v>
      </c>
      <c r="F67" s="18" t="s">
        <v>129</v>
      </c>
      <c r="G67" s="14">
        <v>49.0</v>
      </c>
      <c r="H67" s="14" t="s">
        <v>159</v>
      </c>
      <c r="I67" s="14"/>
    </row>
    <row r="68">
      <c r="A68" s="17" t="s">
        <v>241</v>
      </c>
      <c r="B68" s="15" t="s">
        <v>157</v>
      </c>
      <c r="C68" s="16" t="s">
        <v>158</v>
      </c>
      <c r="D68" s="20" t="s">
        <v>61</v>
      </c>
      <c r="E68" s="20" t="s">
        <v>243</v>
      </c>
      <c r="F68" s="24" t="s">
        <v>167</v>
      </c>
      <c r="G68" s="29" t="s">
        <v>200</v>
      </c>
      <c r="H68" s="23" t="s">
        <v>163</v>
      </c>
      <c r="I68" s="23">
        <v>134.64</v>
      </c>
    </row>
    <row r="69">
      <c r="A69" s="17" t="s">
        <v>241</v>
      </c>
      <c r="B69" s="15" t="s">
        <v>157</v>
      </c>
      <c r="C69" s="16" t="s">
        <v>158</v>
      </c>
      <c r="D69" s="20" t="s">
        <v>61</v>
      </c>
      <c r="E69" s="20" t="s">
        <v>244</v>
      </c>
      <c r="F69" s="24" t="s">
        <v>167</v>
      </c>
      <c r="G69" s="26" t="s">
        <v>245</v>
      </c>
      <c r="H69" s="23" t="s">
        <v>169</v>
      </c>
      <c r="I69" s="23">
        <v>309.59999999999997</v>
      </c>
    </row>
    <row r="70">
      <c r="A70" s="17" t="s">
        <v>246</v>
      </c>
      <c r="B70" s="15" t="s">
        <v>157</v>
      </c>
      <c r="C70" s="16" t="s">
        <v>158</v>
      </c>
      <c r="D70" s="17" t="s">
        <v>66</v>
      </c>
      <c r="E70" s="17" t="s">
        <v>67</v>
      </c>
      <c r="F70" s="18" t="s">
        <v>129</v>
      </c>
      <c r="G70" s="17">
        <v>48.0</v>
      </c>
      <c r="H70" s="17" t="s">
        <v>159</v>
      </c>
      <c r="I70" s="17"/>
    </row>
    <row r="71">
      <c r="A71" s="17" t="s">
        <v>246</v>
      </c>
      <c r="B71" s="15" t="s">
        <v>157</v>
      </c>
      <c r="C71" s="16" t="s">
        <v>158</v>
      </c>
      <c r="D71" s="17" t="s">
        <v>66</v>
      </c>
      <c r="E71" s="17" t="s">
        <v>72</v>
      </c>
      <c r="F71" s="18" t="s">
        <v>129</v>
      </c>
      <c r="G71" s="14">
        <v>48.0</v>
      </c>
      <c r="H71" s="14" t="s">
        <v>159</v>
      </c>
      <c r="I71" s="14"/>
    </row>
    <row r="72">
      <c r="A72" s="14" t="s">
        <v>246</v>
      </c>
      <c r="B72" s="15" t="s">
        <v>157</v>
      </c>
      <c r="C72" s="16" t="s">
        <v>158</v>
      </c>
      <c r="D72" s="14" t="s">
        <v>44</v>
      </c>
      <c r="E72" s="14" t="s">
        <v>76</v>
      </c>
      <c r="F72" s="18" t="s">
        <v>129</v>
      </c>
      <c r="G72" s="14">
        <v>49.0</v>
      </c>
      <c r="H72" s="14" t="s">
        <v>159</v>
      </c>
      <c r="I72" s="14"/>
    </row>
    <row r="73">
      <c r="A73" s="14" t="s">
        <v>246</v>
      </c>
      <c r="B73" s="15" t="s">
        <v>157</v>
      </c>
      <c r="C73" s="16" t="s">
        <v>158</v>
      </c>
      <c r="D73" s="30" t="s">
        <v>66</v>
      </c>
      <c r="E73" s="30" t="s">
        <v>247</v>
      </c>
      <c r="F73" s="24" t="s">
        <v>180</v>
      </c>
      <c r="G73" s="29" t="s">
        <v>240</v>
      </c>
      <c r="H73" s="23" t="s">
        <v>163</v>
      </c>
      <c r="I73" s="23">
        <v>765.0</v>
      </c>
    </row>
    <row r="74">
      <c r="A74" s="14" t="s">
        <v>246</v>
      </c>
      <c r="B74" s="15" t="s">
        <v>157</v>
      </c>
      <c r="C74" s="16" t="s">
        <v>158</v>
      </c>
      <c r="D74" s="30" t="s">
        <v>66</v>
      </c>
      <c r="E74" s="30" t="s">
        <v>248</v>
      </c>
      <c r="F74" s="24" t="s">
        <v>180</v>
      </c>
      <c r="G74" s="29" t="s">
        <v>249</v>
      </c>
      <c r="H74" s="23" t="s">
        <v>163</v>
      </c>
      <c r="I74" s="23">
        <v>504.0</v>
      </c>
    </row>
    <row r="75">
      <c r="A75" s="14" t="s">
        <v>246</v>
      </c>
      <c r="B75" s="15" t="s">
        <v>157</v>
      </c>
      <c r="C75" s="16" t="s">
        <v>158</v>
      </c>
      <c r="D75" s="30" t="s">
        <v>66</v>
      </c>
      <c r="E75" s="30" t="s">
        <v>250</v>
      </c>
      <c r="F75" s="24" t="s">
        <v>180</v>
      </c>
      <c r="G75" s="14"/>
      <c r="H75" s="23" t="s">
        <v>163</v>
      </c>
      <c r="I75" s="23">
        <v>373.5</v>
      </c>
    </row>
    <row r="76">
      <c r="A76" s="14" t="s">
        <v>246</v>
      </c>
      <c r="B76" s="15" t="s">
        <v>157</v>
      </c>
      <c r="C76" s="16" t="s">
        <v>158</v>
      </c>
      <c r="D76" s="30" t="s">
        <v>66</v>
      </c>
      <c r="E76" s="30" t="s">
        <v>251</v>
      </c>
      <c r="F76" s="24" t="s">
        <v>180</v>
      </c>
      <c r="G76" s="29" t="s">
        <v>252</v>
      </c>
      <c r="H76" s="23" t="s">
        <v>169</v>
      </c>
      <c r="I76" s="23">
        <v>209.1</v>
      </c>
    </row>
    <row r="77">
      <c r="A77" s="14" t="s">
        <v>246</v>
      </c>
      <c r="B77" s="15" t="s">
        <v>157</v>
      </c>
      <c r="C77" s="16" t="s">
        <v>158</v>
      </c>
      <c r="D77" s="30" t="s">
        <v>66</v>
      </c>
      <c r="E77" s="30" t="s">
        <v>253</v>
      </c>
      <c r="F77" s="24" t="s">
        <v>180</v>
      </c>
      <c r="G77" s="29" t="s">
        <v>254</v>
      </c>
      <c r="H77" s="23" t="s">
        <v>169</v>
      </c>
      <c r="I77" s="23">
        <v>98.39999999999999</v>
      </c>
    </row>
    <row r="78">
      <c r="A78" s="14" t="s">
        <v>246</v>
      </c>
      <c r="B78" s="15" t="s">
        <v>157</v>
      </c>
      <c r="C78" s="16" t="s">
        <v>158</v>
      </c>
      <c r="D78" s="30" t="s">
        <v>66</v>
      </c>
      <c r="E78" s="30" t="s">
        <v>186</v>
      </c>
      <c r="F78" s="24" t="s">
        <v>180</v>
      </c>
      <c r="G78" s="29" t="s">
        <v>184</v>
      </c>
      <c r="H78" s="23" t="s">
        <v>169</v>
      </c>
      <c r="I78" s="23">
        <v>210.0</v>
      </c>
    </row>
    <row r="79">
      <c r="A79" s="14" t="s">
        <v>255</v>
      </c>
      <c r="B79" s="15" t="s">
        <v>157</v>
      </c>
      <c r="C79" s="16" t="s">
        <v>158</v>
      </c>
      <c r="D79" s="14" t="s">
        <v>73</v>
      </c>
      <c r="E79" s="14" t="s">
        <v>74</v>
      </c>
      <c r="F79" s="18" t="s">
        <v>129</v>
      </c>
      <c r="G79" s="14">
        <v>49.0</v>
      </c>
      <c r="H79" s="14" t="s">
        <v>159</v>
      </c>
      <c r="I79" s="14"/>
    </row>
    <row r="80">
      <c r="A80" s="14" t="s">
        <v>255</v>
      </c>
      <c r="B80" s="15" t="s">
        <v>157</v>
      </c>
      <c r="C80" s="16" t="s">
        <v>158</v>
      </c>
      <c r="D80" s="30" t="s">
        <v>73</v>
      </c>
      <c r="E80" s="30" t="s">
        <v>256</v>
      </c>
      <c r="F80" s="24" t="s">
        <v>167</v>
      </c>
      <c r="G80" s="29" t="s">
        <v>257</v>
      </c>
      <c r="H80" s="23" t="s">
        <v>163</v>
      </c>
      <c r="I80" s="23">
        <v>705.6</v>
      </c>
    </row>
    <row r="81">
      <c r="A81" s="14" t="s">
        <v>255</v>
      </c>
      <c r="B81" s="15" t="s">
        <v>157</v>
      </c>
      <c r="C81" s="16" t="s">
        <v>158</v>
      </c>
      <c r="D81" s="30" t="s">
        <v>73</v>
      </c>
      <c r="E81" s="30" t="s">
        <v>258</v>
      </c>
      <c r="F81" s="24" t="s">
        <v>167</v>
      </c>
      <c r="G81" s="29" t="s">
        <v>259</v>
      </c>
      <c r="H81" s="23" t="s">
        <v>163</v>
      </c>
      <c r="I81" s="23">
        <v>588.0</v>
      </c>
    </row>
    <row r="82">
      <c r="A82" s="14" t="s">
        <v>255</v>
      </c>
      <c r="B82" s="15" t="s">
        <v>157</v>
      </c>
      <c r="C82" s="16" t="s">
        <v>158</v>
      </c>
      <c r="D82" s="30" t="s">
        <v>73</v>
      </c>
      <c r="E82" s="30" t="s">
        <v>260</v>
      </c>
      <c r="F82" s="24" t="s">
        <v>167</v>
      </c>
      <c r="G82" s="29" t="s">
        <v>261</v>
      </c>
      <c r="H82" s="23" t="s">
        <v>163</v>
      </c>
      <c r="I82" s="23">
        <v>1116.0</v>
      </c>
    </row>
    <row r="83">
      <c r="A83" s="14" t="s">
        <v>255</v>
      </c>
      <c r="B83" s="15" t="s">
        <v>157</v>
      </c>
      <c r="C83" s="16" t="s">
        <v>158</v>
      </c>
      <c r="D83" s="30" t="s">
        <v>73</v>
      </c>
      <c r="E83" s="30" t="s">
        <v>262</v>
      </c>
      <c r="F83" s="24" t="s">
        <v>167</v>
      </c>
      <c r="G83" s="29" t="s">
        <v>263</v>
      </c>
      <c r="H83" s="23" t="s">
        <v>169</v>
      </c>
      <c r="I83" s="23">
        <v>288.9</v>
      </c>
    </row>
    <row r="84">
      <c r="A84" s="14" t="s">
        <v>255</v>
      </c>
      <c r="B84" s="15" t="s">
        <v>157</v>
      </c>
      <c r="C84" s="16" t="s">
        <v>158</v>
      </c>
      <c r="D84" s="30" t="s">
        <v>73</v>
      </c>
      <c r="E84" s="30" t="s">
        <v>264</v>
      </c>
      <c r="F84" s="24" t="s">
        <v>265</v>
      </c>
      <c r="G84" s="29" t="s">
        <v>266</v>
      </c>
      <c r="H84" s="23" t="s">
        <v>169</v>
      </c>
      <c r="I84" s="23">
        <v>594.0</v>
      </c>
    </row>
    <row r="85">
      <c r="A85" s="14" t="s">
        <v>255</v>
      </c>
      <c r="B85" s="15" t="s">
        <v>157</v>
      </c>
      <c r="C85" s="16" t="s">
        <v>158</v>
      </c>
      <c r="D85" s="30" t="s">
        <v>73</v>
      </c>
      <c r="E85" s="30" t="s">
        <v>267</v>
      </c>
      <c r="F85" s="24" t="s">
        <v>167</v>
      </c>
      <c r="G85" s="29" t="s">
        <v>268</v>
      </c>
      <c r="H85" s="23" t="s">
        <v>169</v>
      </c>
      <c r="I85" s="23">
        <v>223.2</v>
      </c>
    </row>
    <row r="86">
      <c r="A86" s="14" t="s">
        <v>255</v>
      </c>
      <c r="B86" s="15" t="s">
        <v>157</v>
      </c>
      <c r="C86" s="16" t="s">
        <v>158</v>
      </c>
      <c r="D86" s="30" t="s">
        <v>73</v>
      </c>
      <c r="E86" s="30" t="s">
        <v>186</v>
      </c>
      <c r="F86" s="24" t="s">
        <v>180</v>
      </c>
      <c r="G86" s="29" t="s">
        <v>184</v>
      </c>
      <c r="H86" s="23" t="s">
        <v>169</v>
      </c>
      <c r="I86" s="23">
        <v>330.0</v>
      </c>
    </row>
    <row r="87">
      <c r="A87" s="14" t="s">
        <v>269</v>
      </c>
      <c r="B87" s="15" t="s">
        <v>157</v>
      </c>
      <c r="C87" s="16" t="s">
        <v>158</v>
      </c>
      <c r="D87" s="14" t="s">
        <v>79</v>
      </c>
      <c r="E87" s="14" t="s">
        <v>270</v>
      </c>
      <c r="F87" s="18" t="s">
        <v>129</v>
      </c>
      <c r="G87" s="14">
        <v>49.0</v>
      </c>
      <c r="H87" s="14" t="s">
        <v>159</v>
      </c>
      <c r="I87" s="14"/>
    </row>
    <row r="88">
      <c r="A88" s="14" t="s">
        <v>271</v>
      </c>
      <c r="B88" s="15" t="s">
        <v>157</v>
      </c>
      <c r="C88" s="16" t="s">
        <v>158</v>
      </c>
      <c r="D88" s="14" t="s">
        <v>85</v>
      </c>
      <c r="E88" s="14" t="s">
        <v>86</v>
      </c>
      <c r="F88" s="18" t="s">
        <v>129</v>
      </c>
      <c r="G88" s="14">
        <v>50.0</v>
      </c>
      <c r="H88" s="14" t="s">
        <v>159</v>
      </c>
      <c r="I88" s="14"/>
    </row>
    <row r="89">
      <c r="A89" s="14" t="s">
        <v>271</v>
      </c>
      <c r="B89" s="15" t="s">
        <v>157</v>
      </c>
      <c r="C89" s="16" t="s">
        <v>158</v>
      </c>
      <c r="D89" s="14" t="s">
        <v>85</v>
      </c>
      <c r="E89" s="14" t="s">
        <v>88</v>
      </c>
      <c r="F89" s="18" t="s">
        <v>129</v>
      </c>
      <c r="G89" s="14">
        <v>50.0</v>
      </c>
      <c r="H89" s="14" t="s">
        <v>159</v>
      </c>
      <c r="I89" s="14"/>
    </row>
    <row r="90">
      <c r="A90" s="14" t="s">
        <v>271</v>
      </c>
      <c r="B90" s="15" t="s">
        <v>157</v>
      </c>
      <c r="C90" s="16" t="s">
        <v>158</v>
      </c>
      <c r="D90" s="14" t="s">
        <v>85</v>
      </c>
      <c r="E90" s="14" t="s">
        <v>90</v>
      </c>
      <c r="F90" s="18" t="s">
        <v>129</v>
      </c>
      <c r="G90" s="14">
        <v>50.0</v>
      </c>
      <c r="H90" s="14" t="s">
        <v>159</v>
      </c>
      <c r="I90" s="14"/>
    </row>
    <row r="91">
      <c r="A91" s="14" t="s">
        <v>271</v>
      </c>
      <c r="B91" s="15" t="s">
        <v>157</v>
      </c>
      <c r="C91" s="16" t="s">
        <v>158</v>
      </c>
      <c r="D91" s="14" t="s">
        <v>85</v>
      </c>
      <c r="E91" s="14" t="s">
        <v>92</v>
      </c>
      <c r="F91" s="18" t="s">
        <v>129</v>
      </c>
      <c r="G91" s="14">
        <v>50.0</v>
      </c>
      <c r="H91" s="14" t="s">
        <v>159</v>
      </c>
      <c r="I91" s="14"/>
    </row>
    <row r="92">
      <c r="A92" s="14" t="s">
        <v>271</v>
      </c>
      <c r="B92" s="15" t="s">
        <v>157</v>
      </c>
      <c r="C92" s="16" t="s">
        <v>158</v>
      </c>
      <c r="D92" s="30" t="s">
        <v>85</v>
      </c>
      <c r="E92" s="30" t="s">
        <v>272</v>
      </c>
      <c r="F92" s="24" t="s">
        <v>167</v>
      </c>
      <c r="G92" s="29" t="s">
        <v>273</v>
      </c>
      <c r="H92" s="23" t="s">
        <v>163</v>
      </c>
      <c r="I92" s="23">
        <v>504.0</v>
      </c>
    </row>
    <row r="93">
      <c r="A93" s="14" t="s">
        <v>271</v>
      </c>
      <c r="B93" s="15" t="s">
        <v>157</v>
      </c>
      <c r="C93" s="16" t="s">
        <v>158</v>
      </c>
      <c r="D93" s="30" t="s">
        <v>85</v>
      </c>
      <c r="E93" s="30" t="s">
        <v>274</v>
      </c>
      <c r="F93" s="24" t="s">
        <v>167</v>
      </c>
      <c r="G93" s="29" t="s">
        <v>275</v>
      </c>
      <c r="H93" s="23" t="s">
        <v>163</v>
      </c>
      <c r="I93" s="23">
        <v>689.0400000000001</v>
      </c>
    </row>
    <row r="94">
      <c r="A94" s="14" t="s">
        <v>271</v>
      </c>
      <c r="B94" s="15" t="s">
        <v>157</v>
      </c>
      <c r="C94" s="16" t="s">
        <v>158</v>
      </c>
      <c r="D94" s="30" t="s">
        <v>85</v>
      </c>
      <c r="E94" s="30" t="s">
        <v>276</v>
      </c>
      <c r="F94" s="24" t="s">
        <v>277</v>
      </c>
      <c r="G94" s="29" t="s">
        <v>278</v>
      </c>
      <c r="H94" s="23" t="s">
        <v>163</v>
      </c>
      <c r="I94" s="23">
        <v>96.11999999999999</v>
      </c>
    </row>
    <row r="95">
      <c r="A95" s="14" t="s">
        <v>271</v>
      </c>
      <c r="B95" s="15" t="s">
        <v>157</v>
      </c>
      <c r="C95" s="16" t="s">
        <v>158</v>
      </c>
      <c r="D95" s="30" t="s">
        <v>85</v>
      </c>
      <c r="E95" s="30" t="s">
        <v>279</v>
      </c>
      <c r="F95" s="24" t="s">
        <v>167</v>
      </c>
      <c r="G95" s="29" t="s">
        <v>280</v>
      </c>
      <c r="H95" s="23" t="s">
        <v>169</v>
      </c>
      <c r="I95" s="23">
        <v>1221.0</v>
      </c>
    </row>
    <row r="96">
      <c r="A96" s="14" t="s">
        <v>271</v>
      </c>
      <c r="B96" s="15" t="s">
        <v>157</v>
      </c>
      <c r="C96" s="16" t="s">
        <v>158</v>
      </c>
      <c r="D96" s="30" t="s">
        <v>85</v>
      </c>
      <c r="E96" s="30" t="s">
        <v>281</v>
      </c>
      <c r="F96" s="24" t="s">
        <v>167</v>
      </c>
      <c r="G96" s="29" t="s">
        <v>282</v>
      </c>
      <c r="H96" s="23" t="s">
        <v>169</v>
      </c>
      <c r="I96" s="23">
        <v>1345.5</v>
      </c>
    </row>
    <row r="97">
      <c r="A97" s="14" t="s">
        <v>271</v>
      </c>
      <c r="B97" s="15" t="s">
        <v>157</v>
      </c>
      <c r="C97" s="16" t="s">
        <v>158</v>
      </c>
      <c r="D97" s="30" t="s">
        <v>85</v>
      </c>
      <c r="E97" s="30" t="s">
        <v>283</v>
      </c>
      <c r="F97" s="24" t="s">
        <v>180</v>
      </c>
      <c r="G97" s="29" t="s">
        <v>178</v>
      </c>
      <c r="H97" s="23" t="s">
        <v>169</v>
      </c>
      <c r="I97" s="23">
        <v>231.83999999999997</v>
      </c>
    </row>
    <row r="98">
      <c r="A98" s="14" t="s">
        <v>271</v>
      </c>
      <c r="B98" s="15" t="s">
        <v>157</v>
      </c>
      <c r="C98" s="16" t="s">
        <v>158</v>
      </c>
      <c r="D98" s="30" t="s">
        <v>85</v>
      </c>
      <c r="E98" s="30" t="s">
        <v>284</v>
      </c>
      <c r="F98" s="24" t="s">
        <v>180</v>
      </c>
      <c r="G98" s="29" t="s">
        <v>184</v>
      </c>
      <c r="H98" s="23" t="s">
        <v>169</v>
      </c>
      <c r="I98" s="23">
        <v>330.0</v>
      </c>
    </row>
    <row r="99">
      <c r="A99" s="14" t="s">
        <v>285</v>
      </c>
      <c r="B99" s="15" t="s">
        <v>157</v>
      </c>
      <c r="C99" s="16" t="s">
        <v>158</v>
      </c>
      <c r="D99" s="14" t="s">
        <v>94</v>
      </c>
      <c r="E99" s="14" t="s">
        <v>286</v>
      </c>
      <c r="F99" s="18" t="s">
        <v>129</v>
      </c>
      <c r="G99" s="31">
        <v>48.0</v>
      </c>
      <c r="H99" s="14" t="s">
        <v>159</v>
      </c>
      <c r="I99" s="14"/>
    </row>
    <row r="100">
      <c r="A100" s="14" t="s">
        <v>285</v>
      </c>
      <c r="B100" s="15" t="s">
        <v>157</v>
      </c>
      <c r="C100" s="16" t="s">
        <v>158</v>
      </c>
      <c r="D100" s="14" t="s">
        <v>94</v>
      </c>
      <c r="E100" s="14" t="s">
        <v>287</v>
      </c>
      <c r="F100" s="18" t="s">
        <v>129</v>
      </c>
      <c r="G100" s="14">
        <v>51.0</v>
      </c>
      <c r="H100" s="14" t="s">
        <v>159</v>
      </c>
      <c r="I100" s="14"/>
    </row>
    <row r="101">
      <c r="A101" s="14" t="s">
        <v>285</v>
      </c>
      <c r="B101" s="15" t="s">
        <v>157</v>
      </c>
      <c r="C101" s="16" t="s">
        <v>158</v>
      </c>
      <c r="D101" s="14" t="s">
        <v>94</v>
      </c>
      <c r="E101" s="14" t="s">
        <v>100</v>
      </c>
      <c r="F101" s="18" t="s">
        <v>129</v>
      </c>
      <c r="G101" s="14">
        <v>51.0</v>
      </c>
      <c r="H101" s="14" t="s">
        <v>159</v>
      </c>
      <c r="I101" s="14"/>
    </row>
    <row r="102">
      <c r="A102" s="14" t="s">
        <v>285</v>
      </c>
      <c r="B102" s="15" t="s">
        <v>157</v>
      </c>
      <c r="C102" s="16" t="s">
        <v>158</v>
      </c>
      <c r="D102" s="30" t="s">
        <v>94</v>
      </c>
      <c r="E102" s="30" t="s">
        <v>288</v>
      </c>
      <c r="F102" s="24" t="s">
        <v>277</v>
      </c>
      <c r="G102" s="29" t="s">
        <v>182</v>
      </c>
      <c r="H102" s="23" t="s">
        <v>191</v>
      </c>
      <c r="I102" s="23">
        <v>648.0</v>
      </c>
    </row>
    <row r="103">
      <c r="A103" s="14" t="s">
        <v>285</v>
      </c>
      <c r="B103" s="15" t="s">
        <v>157</v>
      </c>
      <c r="C103" s="16" t="s">
        <v>158</v>
      </c>
      <c r="D103" s="30" t="s">
        <v>94</v>
      </c>
      <c r="E103" s="30" t="s">
        <v>289</v>
      </c>
      <c r="F103" s="24" t="s">
        <v>277</v>
      </c>
      <c r="G103" s="29" t="s">
        <v>290</v>
      </c>
      <c r="H103" s="23" t="s">
        <v>191</v>
      </c>
      <c r="I103" s="23">
        <v>3510.0</v>
      </c>
    </row>
    <row r="104">
      <c r="A104" s="14" t="s">
        <v>285</v>
      </c>
      <c r="B104" s="15" t="s">
        <v>157</v>
      </c>
      <c r="C104" s="16" t="s">
        <v>158</v>
      </c>
      <c r="D104" s="30" t="s">
        <v>94</v>
      </c>
      <c r="E104" s="30" t="s">
        <v>291</v>
      </c>
      <c r="F104" s="24" t="s">
        <v>180</v>
      </c>
      <c r="G104" s="29" t="s">
        <v>184</v>
      </c>
      <c r="H104" s="23" t="s">
        <v>191</v>
      </c>
      <c r="I104" s="23">
        <v>1530.0</v>
      </c>
    </row>
    <row r="105">
      <c r="A105" s="14" t="s">
        <v>292</v>
      </c>
      <c r="B105" s="15" t="s">
        <v>157</v>
      </c>
      <c r="C105" s="16" t="s">
        <v>158</v>
      </c>
      <c r="D105" s="14" t="s">
        <v>50</v>
      </c>
      <c r="E105" s="14" t="s">
        <v>107</v>
      </c>
      <c r="F105" s="18" t="s">
        <v>129</v>
      </c>
      <c r="G105" s="14">
        <v>51.0</v>
      </c>
      <c r="H105" s="14" t="s">
        <v>159</v>
      </c>
      <c r="I105" s="14"/>
    </row>
    <row r="106">
      <c r="A106" s="14" t="s">
        <v>293</v>
      </c>
      <c r="B106" s="15" t="s">
        <v>157</v>
      </c>
      <c r="C106" s="16" t="s">
        <v>158</v>
      </c>
      <c r="D106" s="14" t="s">
        <v>108</v>
      </c>
      <c r="E106" s="14" t="s">
        <v>294</v>
      </c>
      <c r="F106" s="18" t="s">
        <v>129</v>
      </c>
      <c r="G106" s="14">
        <v>51.0</v>
      </c>
      <c r="H106" s="14" t="s">
        <v>159</v>
      </c>
      <c r="I106" s="14"/>
    </row>
    <row r="107">
      <c r="A107" s="14" t="s">
        <v>293</v>
      </c>
      <c r="B107" s="15" t="s">
        <v>157</v>
      </c>
      <c r="C107" s="16" t="s">
        <v>158</v>
      </c>
      <c r="D107" s="14" t="s">
        <v>295</v>
      </c>
      <c r="E107" s="14" t="s">
        <v>296</v>
      </c>
      <c r="F107" s="18" t="s">
        <v>129</v>
      </c>
      <c r="G107" s="14">
        <v>52.0</v>
      </c>
      <c r="H107" s="14" t="s">
        <v>159</v>
      </c>
      <c r="I107" s="14"/>
    </row>
    <row r="108">
      <c r="A108" s="14" t="s">
        <v>293</v>
      </c>
      <c r="B108" s="15" t="s">
        <v>157</v>
      </c>
      <c r="C108" s="16" t="s">
        <v>158</v>
      </c>
      <c r="D108" s="30" t="s">
        <v>108</v>
      </c>
      <c r="E108" s="30" t="s">
        <v>297</v>
      </c>
      <c r="F108" s="24" t="s">
        <v>180</v>
      </c>
      <c r="G108" s="29" t="s">
        <v>184</v>
      </c>
      <c r="H108" s="23" t="s">
        <v>191</v>
      </c>
      <c r="I108" s="23">
        <v>510.0</v>
      </c>
    </row>
    <row r="109">
      <c r="A109" s="14" t="s">
        <v>298</v>
      </c>
      <c r="B109" s="15" t="s">
        <v>157</v>
      </c>
      <c r="C109" s="16" t="s">
        <v>158</v>
      </c>
      <c r="D109" s="30" t="s">
        <v>295</v>
      </c>
      <c r="E109" s="30" t="s">
        <v>299</v>
      </c>
      <c r="F109" s="24" t="s">
        <v>180</v>
      </c>
      <c r="G109" s="29" t="s">
        <v>184</v>
      </c>
      <c r="H109" s="23" t="s">
        <v>191</v>
      </c>
      <c r="I109" s="23">
        <v>1080.0</v>
      </c>
    </row>
    <row r="110">
      <c r="A110" s="14" t="s">
        <v>300</v>
      </c>
      <c r="B110" s="15" t="s">
        <v>157</v>
      </c>
      <c r="C110" s="16" t="s">
        <v>158</v>
      </c>
      <c r="D110" s="14" t="s">
        <v>14</v>
      </c>
      <c r="E110" s="14" t="s">
        <v>15</v>
      </c>
      <c r="F110" s="18" t="s">
        <v>129</v>
      </c>
      <c r="G110" s="14">
        <v>38.0</v>
      </c>
      <c r="H110" s="14" t="s">
        <v>159</v>
      </c>
      <c r="I110" s="14"/>
    </row>
    <row r="111">
      <c r="A111" s="14" t="s">
        <v>300</v>
      </c>
      <c r="B111" s="15" t="s">
        <v>157</v>
      </c>
      <c r="C111" s="16" t="s">
        <v>158</v>
      </c>
      <c r="D111" s="14" t="s">
        <v>14</v>
      </c>
      <c r="E111" s="14" t="s">
        <v>17</v>
      </c>
      <c r="F111" s="18" t="s">
        <v>129</v>
      </c>
      <c r="G111" s="14">
        <v>38.0</v>
      </c>
      <c r="H111" s="14" t="s">
        <v>159</v>
      </c>
      <c r="I111" s="14"/>
    </row>
    <row r="112">
      <c r="A112" s="14" t="s">
        <v>300</v>
      </c>
      <c r="B112" s="15" t="s">
        <v>157</v>
      </c>
      <c r="C112" s="16" t="s">
        <v>158</v>
      </c>
      <c r="D112" s="14" t="s">
        <v>14</v>
      </c>
      <c r="E112" s="14" t="s">
        <v>18</v>
      </c>
      <c r="F112" s="18" t="s">
        <v>129</v>
      </c>
      <c r="G112" s="14">
        <v>38.0</v>
      </c>
      <c r="H112" s="14" t="s">
        <v>159</v>
      </c>
      <c r="I112" s="14"/>
    </row>
    <row r="113">
      <c r="A113" s="14" t="s">
        <v>300</v>
      </c>
      <c r="B113" s="15" t="s">
        <v>157</v>
      </c>
      <c r="C113" s="16" t="s">
        <v>158</v>
      </c>
      <c r="D113" s="14" t="s">
        <v>14</v>
      </c>
      <c r="E113" s="14" t="s">
        <v>22</v>
      </c>
      <c r="F113" s="18" t="s">
        <v>129</v>
      </c>
      <c r="G113" s="14">
        <v>39.0</v>
      </c>
      <c r="H113" s="14" t="s">
        <v>159</v>
      </c>
      <c r="I113" s="14"/>
    </row>
    <row r="114">
      <c r="A114" s="14" t="s">
        <v>300</v>
      </c>
      <c r="B114" s="15" t="s">
        <v>157</v>
      </c>
      <c r="C114" s="16" t="s">
        <v>158</v>
      </c>
      <c r="D114" s="14" t="s">
        <v>59</v>
      </c>
      <c r="E114" s="14" t="s">
        <v>114</v>
      </c>
      <c r="F114" s="18" t="s">
        <v>129</v>
      </c>
      <c r="G114" s="14">
        <v>52.0</v>
      </c>
      <c r="H114" s="14" t="s">
        <v>159</v>
      </c>
      <c r="I114" s="14"/>
    </row>
    <row r="115">
      <c r="A115" s="14" t="s">
        <v>300</v>
      </c>
      <c r="B115" s="15" t="s">
        <v>157</v>
      </c>
      <c r="C115" s="16" t="s">
        <v>158</v>
      </c>
      <c r="D115" s="30" t="s">
        <v>301</v>
      </c>
      <c r="E115" s="30" t="s">
        <v>302</v>
      </c>
      <c r="F115" s="27" t="s">
        <v>180</v>
      </c>
      <c r="G115" s="28">
        <v>4.0</v>
      </c>
      <c r="H115" s="23" t="s">
        <v>163</v>
      </c>
      <c r="I115" s="23">
        <v>2112.0</v>
      </c>
    </row>
    <row r="116">
      <c r="A116" s="14" t="s">
        <v>300</v>
      </c>
      <c r="B116" s="15" t="s">
        <v>157</v>
      </c>
      <c r="C116" s="16" t="s">
        <v>158</v>
      </c>
      <c r="D116" s="30" t="s">
        <v>301</v>
      </c>
      <c r="E116" s="30" t="s">
        <v>303</v>
      </c>
      <c r="F116" s="27" t="s">
        <v>180</v>
      </c>
      <c r="G116" s="28">
        <v>1.0</v>
      </c>
      <c r="H116" s="23" t="s">
        <v>163</v>
      </c>
      <c r="I116" s="23">
        <v>280.0</v>
      </c>
    </row>
    <row r="117">
      <c r="A117" s="14" t="s">
        <v>300</v>
      </c>
      <c r="B117" s="15" t="s">
        <v>157</v>
      </c>
      <c r="C117" s="16" t="s">
        <v>158</v>
      </c>
      <c r="D117" s="30" t="s">
        <v>301</v>
      </c>
      <c r="E117" s="30" t="s">
        <v>304</v>
      </c>
      <c r="F117" s="27" t="s">
        <v>180</v>
      </c>
      <c r="G117" s="28">
        <v>1.0</v>
      </c>
      <c r="H117" s="23" t="s">
        <v>163</v>
      </c>
      <c r="I117" s="23">
        <v>2800.0</v>
      </c>
    </row>
    <row r="118">
      <c r="A118" s="14" t="s">
        <v>300</v>
      </c>
      <c r="B118" s="15" t="s">
        <v>157</v>
      </c>
      <c r="C118" s="16" t="s">
        <v>158</v>
      </c>
      <c r="D118" s="30" t="s">
        <v>301</v>
      </c>
      <c r="E118" s="30" t="s">
        <v>305</v>
      </c>
      <c r="F118" s="27" t="s">
        <v>306</v>
      </c>
      <c r="G118" s="28">
        <v>7.0</v>
      </c>
      <c r="H118" s="23" t="s">
        <v>163</v>
      </c>
      <c r="I118" s="23">
        <v>840.0</v>
      </c>
    </row>
    <row r="119">
      <c r="A119" s="32" t="s">
        <v>307</v>
      </c>
      <c r="B119" s="16" t="s">
        <v>308</v>
      </c>
      <c r="C119" s="33" t="s">
        <v>309</v>
      </c>
      <c r="D119" s="32" t="s">
        <v>310</v>
      </c>
      <c r="E119" s="32" t="s">
        <v>190</v>
      </c>
      <c r="F119" s="34" t="s">
        <v>167</v>
      </c>
      <c r="G119" s="35">
        <v>240.0</v>
      </c>
      <c r="H119" s="32" t="s">
        <v>191</v>
      </c>
      <c r="I119" s="36"/>
    </row>
    <row r="120">
      <c r="A120" s="32" t="s">
        <v>307</v>
      </c>
      <c r="B120" s="16" t="s">
        <v>308</v>
      </c>
      <c r="C120" s="33" t="s">
        <v>309</v>
      </c>
      <c r="D120" s="32" t="s">
        <v>310</v>
      </c>
      <c r="E120" s="32" t="s">
        <v>192</v>
      </c>
      <c r="F120" s="34" t="s">
        <v>162</v>
      </c>
      <c r="G120" s="35">
        <v>16.0</v>
      </c>
      <c r="H120" s="32" t="s">
        <v>191</v>
      </c>
      <c r="I120" s="36"/>
    </row>
    <row r="121">
      <c r="A121" s="32" t="s">
        <v>307</v>
      </c>
      <c r="B121" s="16" t="s">
        <v>308</v>
      </c>
      <c r="C121" s="33" t="s">
        <v>309</v>
      </c>
      <c r="D121" s="32" t="s">
        <v>310</v>
      </c>
      <c r="E121" s="32" t="s">
        <v>193</v>
      </c>
      <c r="F121" s="34" t="s">
        <v>194</v>
      </c>
      <c r="G121" s="35">
        <v>108.0</v>
      </c>
      <c r="H121" s="32" t="s">
        <v>191</v>
      </c>
      <c r="I121" s="36"/>
    </row>
    <row r="122">
      <c r="A122" s="32" t="s">
        <v>307</v>
      </c>
      <c r="B122" s="16" t="s">
        <v>308</v>
      </c>
      <c r="C122" s="33" t="s">
        <v>309</v>
      </c>
      <c r="D122" s="32" t="s">
        <v>310</v>
      </c>
      <c r="E122" s="32" t="s">
        <v>195</v>
      </c>
      <c r="F122" s="34" t="s">
        <v>167</v>
      </c>
      <c r="G122" s="35">
        <v>240.0</v>
      </c>
      <c r="H122" s="32" t="s">
        <v>191</v>
      </c>
      <c r="I122" s="36"/>
    </row>
    <row r="123">
      <c r="A123" s="32" t="s">
        <v>307</v>
      </c>
      <c r="B123" s="16" t="s">
        <v>308</v>
      </c>
      <c r="C123" s="33" t="s">
        <v>309</v>
      </c>
      <c r="D123" s="32" t="s">
        <v>27</v>
      </c>
      <c r="E123" s="32" t="s">
        <v>28</v>
      </c>
      <c r="F123" s="34" t="s">
        <v>129</v>
      </c>
      <c r="G123" s="35">
        <v>38.0</v>
      </c>
      <c r="H123" s="37" t="s">
        <v>159</v>
      </c>
      <c r="I123" s="36"/>
    </row>
    <row r="124">
      <c r="A124" s="32" t="s">
        <v>307</v>
      </c>
      <c r="B124" s="16" t="s">
        <v>308</v>
      </c>
      <c r="C124" s="33" t="s">
        <v>309</v>
      </c>
      <c r="D124" s="32" t="s">
        <v>27</v>
      </c>
      <c r="E124" s="32" t="s">
        <v>32</v>
      </c>
      <c r="F124" s="34" t="s">
        <v>129</v>
      </c>
      <c r="G124" s="35">
        <v>39.0</v>
      </c>
      <c r="H124" s="37" t="s">
        <v>159</v>
      </c>
      <c r="I124" s="36"/>
    </row>
    <row r="125">
      <c r="A125" s="32" t="s">
        <v>307</v>
      </c>
      <c r="B125" s="16" t="s">
        <v>308</v>
      </c>
      <c r="C125" s="33" t="s">
        <v>309</v>
      </c>
      <c r="D125" s="32" t="s">
        <v>27</v>
      </c>
      <c r="E125" s="32" t="s">
        <v>34</v>
      </c>
      <c r="F125" s="34" t="s">
        <v>129</v>
      </c>
      <c r="G125" s="35">
        <v>39.0</v>
      </c>
      <c r="H125" s="37" t="s">
        <v>159</v>
      </c>
      <c r="I125" s="36"/>
    </row>
    <row r="126">
      <c r="A126" s="32" t="s">
        <v>311</v>
      </c>
      <c r="B126" s="16" t="s">
        <v>308</v>
      </c>
      <c r="C126" s="33" t="s">
        <v>309</v>
      </c>
      <c r="D126" s="32" t="s">
        <v>312</v>
      </c>
      <c r="E126" s="32" t="s">
        <v>313</v>
      </c>
      <c r="F126" s="34" t="s">
        <v>167</v>
      </c>
      <c r="G126" s="35">
        <v>240.0</v>
      </c>
      <c r="H126" s="32" t="s">
        <v>163</v>
      </c>
      <c r="I126" s="36"/>
    </row>
    <row r="127">
      <c r="A127" s="32" t="s">
        <v>311</v>
      </c>
      <c r="B127" s="16" t="s">
        <v>308</v>
      </c>
      <c r="C127" s="33" t="s">
        <v>309</v>
      </c>
      <c r="D127" s="32" t="s">
        <v>312</v>
      </c>
      <c r="E127" s="32" t="s">
        <v>314</v>
      </c>
      <c r="F127" s="34" t="s">
        <v>277</v>
      </c>
      <c r="G127" s="35">
        <v>64.0</v>
      </c>
      <c r="H127" s="32" t="s">
        <v>163</v>
      </c>
      <c r="I127" s="36"/>
    </row>
    <row r="128">
      <c r="A128" s="32" t="s">
        <v>311</v>
      </c>
      <c r="B128" s="16" t="s">
        <v>308</v>
      </c>
      <c r="C128" s="33" t="s">
        <v>309</v>
      </c>
      <c r="D128" s="32" t="s">
        <v>312</v>
      </c>
      <c r="E128" s="32" t="s">
        <v>315</v>
      </c>
      <c r="F128" s="34" t="s">
        <v>167</v>
      </c>
      <c r="G128" s="35">
        <v>264.0</v>
      </c>
      <c r="H128" s="32" t="s">
        <v>163</v>
      </c>
      <c r="I128" s="36"/>
    </row>
    <row r="129">
      <c r="A129" s="32" t="s">
        <v>311</v>
      </c>
      <c r="B129" s="16" t="s">
        <v>308</v>
      </c>
      <c r="C129" s="33" t="s">
        <v>309</v>
      </c>
      <c r="D129" s="32" t="s">
        <v>312</v>
      </c>
      <c r="E129" s="32" t="s">
        <v>316</v>
      </c>
      <c r="F129" s="34" t="s">
        <v>277</v>
      </c>
      <c r="G129" s="35">
        <v>70.0</v>
      </c>
      <c r="H129" s="32" t="s">
        <v>169</v>
      </c>
      <c r="I129" s="36"/>
    </row>
    <row r="130">
      <c r="A130" s="32" t="s">
        <v>311</v>
      </c>
      <c r="B130" s="16" t="s">
        <v>308</v>
      </c>
      <c r="C130" s="33" t="s">
        <v>309</v>
      </c>
      <c r="D130" s="32" t="s">
        <v>312</v>
      </c>
      <c r="E130" s="32" t="s">
        <v>317</v>
      </c>
      <c r="F130" s="34" t="s">
        <v>180</v>
      </c>
      <c r="G130" s="35">
        <v>1.0</v>
      </c>
      <c r="H130" s="32" t="s">
        <v>169</v>
      </c>
      <c r="I130" s="36"/>
    </row>
    <row r="131">
      <c r="A131" s="32" t="s">
        <v>318</v>
      </c>
      <c r="B131" s="16" t="s">
        <v>308</v>
      </c>
      <c r="C131" s="33" t="s">
        <v>309</v>
      </c>
      <c r="D131" s="32" t="s">
        <v>319</v>
      </c>
      <c r="E131" s="32" t="s">
        <v>305</v>
      </c>
      <c r="F131" s="34" t="s">
        <v>306</v>
      </c>
      <c r="G131" s="35">
        <v>6.0</v>
      </c>
      <c r="H131" s="32" t="s">
        <v>163</v>
      </c>
      <c r="I131" s="36"/>
    </row>
    <row r="132">
      <c r="A132" s="32" t="s">
        <v>318</v>
      </c>
      <c r="B132" s="16" t="s">
        <v>308</v>
      </c>
      <c r="C132" s="33" t="s">
        <v>309</v>
      </c>
      <c r="D132" s="32" t="s">
        <v>320</v>
      </c>
      <c r="E132" s="32" t="s">
        <v>321</v>
      </c>
      <c r="F132" s="34" t="s">
        <v>208</v>
      </c>
      <c r="G132" s="35">
        <v>240.0</v>
      </c>
      <c r="H132" s="32" t="s">
        <v>163</v>
      </c>
      <c r="I132" s="36"/>
    </row>
    <row r="133">
      <c r="A133" s="32" t="s">
        <v>318</v>
      </c>
      <c r="B133" s="16" t="s">
        <v>308</v>
      </c>
      <c r="C133" s="33" t="s">
        <v>309</v>
      </c>
      <c r="D133" s="32" t="s">
        <v>320</v>
      </c>
      <c r="E133" s="32" t="s">
        <v>322</v>
      </c>
      <c r="F133" s="34" t="s">
        <v>208</v>
      </c>
      <c r="G133" s="35">
        <v>264.0</v>
      </c>
      <c r="H133" s="32" t="s">
        <v>169</v>
      </c>
      <c r="I133" s="36"/>
    </row>
    <row r="134">
      <c r="A134" s="32" t="s">
        <v>318</v>
      </c>
      <c r="B134" s="16" t="s">
        <v>308</v>
      </c>
      <c r="C134" s="33" t="s">
        <v>309</v>
      </c>
      <c r="D134" s="32" t="s">
        <v>323</v>
      </c>
      <c r="E134" s="32" t="s">
        <v>212</v>
      </c>
      <c r="F134" s="34" t="s">
        <v>167</v>
      </c>
      <c r="G134" s="35">
        <v>512.0</v>
      </c>
      <c r="H134" s="32" t="s">
        <v>163</v>
      </c>
      <c r="I134" s="36"/>
    </row>
    <row r="135">
      <c r="A135" s="32" t="s">
        <v>318</v>
      </c>
      <c r="B135" s="16" t="s">
        <v>308</v>
      </c>
      <c r="C135" s="33" t="s">
        <v>309</v>
      </c>
      <c r="D135" s="32" t="s">
        <v>323</v>
      </c>
      <c r="E135" s="32" t="s">
        <v>213</v>
      </c>
      <c r="F135" s="34" t="s">
        <v>162</v>
      </c>
      <c r="G135" s="35">
        <v>8.0</v>
      </c>
      <c r="H135" s="32" t="s">
        <v>169</v>
      </c>
      <c r="I135" s="36"/>
    </row>
    <row r="136">
      <c r="A136" s="32" t="s">
        <v>318</v>
      </c>
      <c r="B136" s="16" t="s">
        <v>308</v>
      </c>
      <c r="C136" s="33" t="s">
        <v>309</v>
      </c>
      <c r="D136" s="32" t="s">
        <v>323</v>
      </c>
      <c r="E136" s="32" t="s">
        <v>214</v>
      </c>
      <c r="F136" s="34" t="s">
        <v>162</v>
      </c>
      <c r="G136" s="35">
        <v>16.0</v>
      </c>
      <c r="H136" s="32" t="s">
        <v>169</v>
      </c>
      <c r="I136" s="36"/>
    </row>
    <row r="137">
      <c r="A137" s="32" t="s">
        <v>318</v>
      </c>
      <c r="B137" s="16" t="s">
        <v>308</v>
      </c>
      <c r="C137" s="33" t="s">
        <v>309</v>
      </c>
      <c r="D137" s="32" t="s">
        <v>323</v>
      </c>
      <c r="E137" s="32" t="s">
        <v>215</v>
      </c>
      <c r="F137" s="34" t="s">
        <v>162</v>
      </c>
      <c r="G137" s="35">
        <v>7.0</v>
      </c>
      <c r="H137" s="32" t="s">
        <v>169</v>
      </c>
      <c r="I137" s="36"/>
    </row>
    <row r="138">
      <c r="A138" s="32" t="s">
        <v>318</v>
      </c>
      <c r="B138" s="16" t="s">
        <v>308</v>
      </c>
      <c r="C138" s="33" t="s">
        <v>309</v>
      </c>
      <c r="D138" s="32" t="s">
        <v>324</v>
      </c>
      <c r="E138" s="32" t="s">
        <v>216</v>
      </c>
      <c r="F138" s="34" t="s">
        <v>217</v>
      </c>
      <c r="G138" s="35">
        <v>2.0</v>
      </c>
      <c r="H138" s="32" t="s">
        <v>169</v>
      </c>
      <c r="I138" s="36"/>
    </row>
    <row r="139">
      <c r="A139" s="32" t="s">
        <v>318</v>
      </c>
      <c r="B139" s="16" t="s">
        <v>308</v>
      </c>
      <c r="C139" s="33" t="s">
        <v>309</v>
      </c>
      <c r="D139" s="32" t="s">
        <v>324</v>
      </c>
      <c r="E139" s="32" t="s">
        <v>325</v>
      </c>
      <c r="F139" s="34" t="s">
        <v>217</v>
      </c>
      <c r="G139" s="35">
        <v>1.0</v>
      </c>
      <c r="H139" s="32" t="s">
        <v>169</v>
      </c>
      <c r="I139" s="36"/>
    </row>
    <row r="140">
      <c r="A140" s="32" t="s">
        <v>318</v>
      </c>
      <c r="B140" s="16" t="s">
        <v>308</v>
      </c>
      <c r="C140" s="33" t="s">
        <v>309</v>
      </c>
      <c r="D140" s="32" t="s">
        <v>324</v>
      </c>
      <c r="E140" s="32" t="s">
        <v>326</v>
      </c>
      <c r="F140" s="34" t="s">
        <v>217</v>
      </c>
      <c r="G140" s="35">
        <v>2.0</v>
      </c>
      <c r="H140" s="32" t="s">
        <v>169</v>
      </c>
      <c r="I140" s="36"/>
    </row>
    <row r="141">
      <c r="A141" s="32" t="s">
        <v>318</v>
      </c>
      <c r="B141" s="16" t="s">
        <v>308</v>
      </c>
      <c r="C141" s="33" t="s">
        <v>309</v>
      </c>
      <c r="D141" s="32" t="s">
        <v>14</v>
      </c>
      <c r="E141" s="32" t="s">
        <v>305</v>
      </c>
      <c r="F141" s="34" t="s">
        <v>129</v>
      </c>
      <c r="G141" s="35">
        <v>41.0</v>
      </c>
      <c r="H141" s="37" t="s">
        <v>159</v>
      </c>
      <c r="I141" s="36"/>
    </row>
    <row r="142">
      <c r="A142" s="32" t="s">
        <v>318</v>
      </c>
      <c r="B142" s="16" t="s">
        <v>308</v>
      </c>
      <c r="C142" s="33" t="s">
        <v>309</v>
      </c>
      <c r="D142" s="32" t="s">
        <v>38</v>
      </c>
      <c r="E142" s="32" t="s">
        <v>39</v>
      </c>
      <c r="F142" s="34" t="s">
        <v>129</v>
      </c>
      <c r="G142" s="35">
        <v>41.0</v>
      </c>
      <c r="H142" s="37" t="s">
        <v>159</v>
      </c>
      <c r="I142" s="36"/>
    </row>
    <row r="143">
      <c r="A143" s="32" t="s">
        <v>318</v>
      </c>
      <c r="B143" s="16" t="s">
        <v>308</v>
      </c>
      <c r="C143" s="33" t="s">
        <v>309</v>
      </c>
      <c r="D143" s="32" t="s">
        <v>41</v>
      </c>
      <c r="E143" s="32" t="s">
        <v>42</v>
      </c>
      <c r="F143" s="34" t="s">
        <v>129</v>
      </c>
      <c r="G143" s="35">
        <v>43.0</v>
      </c>
      <c r="H143" s="37" t="s">
        <v>159</v>
      </c>
      <c r="I143" s="36"/>
    </row>
    <row r="144">
      <c r="A144" s="32" t="s">
        <v>318</v>
      </c>
      <c r="B144" s="16" t="s">
        <v>308</v>
      </c>
      <c r="C144" s="33" t="s">
        <v>309</v>
      </c>
      <c r="D144" s="32" t="s">
        <v>44</v>
      </c>
      <c r="E144" s="32" t="s">
        <v>45</v>
      </c>
      <c r="F144" s="34" t="s">
        <v>129</v>
      </c>
      <c r="G144" s="35">
        <v>43.0</v>
      </c>
      <c r="H144" s="37" t="s">
        <v>159</v>
      </c>
      <c r="I144" s="36"/>
    </row>
    <row r="145">
      <c r="A145" s="32" t="s">
        <v>327</v>
      </c>
      <c r="B145" s="16" t="s">
        <v>308</v>
      </c>
      <c r="C145" s="33" t="s">
        <v>309</v>
      </c>
      <c r="D145" s="32" t="s">
        <v>328</v>
      </c>
      <c r="E145" s="32" t="s">
        <v>224</v>
      </c>
      <c r="F145" s="34" t="s">
        <v>167</v>
      </c>
      <c r="G145" s="35">
        <v>512.0</v>
      </c>
      <c r="H145" s="32" t="s">
        <v>163</v>
      </c>
      <c r="I145" s="36"/>
    </row>
    <row r="146">
      <c r="A146" s="32" t="s">
        <v>327</v>
      </c>
      <c r="B146" s="16" t="s">
        <v>308</v>
      </c>
      <c r="C146" s="33" t="s">
        <v>309</v>
      </c>
      <c r="D146" s="32" t="s">
        <v>328</v>
      </c>
      <c r="E146" s="32" t="s">
        <v>226</v>
      </c>
      <c r="F146" s="34" t="s">
        <v>167</v>
      </c>
      <c r="G146" s="35">
        <v>563.0</v>
      </c>
      <c r="H146" s="32" t="s">
        <v>169</v>
      </c>
      <c r="I146" s="36"/>
    </row>
    <row r="147">
      <c r="A147" s="32" t="s">
        <v>327</v>
      </c>
      <c r="B147" s="16" t="s">
        <v>308</v>
      </c>
      <c r="C147" s="33" t="s">
        <v>309</v>
      </c>
      <c r="D147" s="32" t="s">
        <v>47</v>
      </c>
      <c r="E147" s="32" t="s">
        <v>139</v>
      </c>
      <c r="F147" s="34" t="s">
        <v>129</v>
      </c>
      <c r="G147" s="35">
        <v>43.0</v>
      </c>
      <c r="H147" s="37" t="s">
        <v>159</v>
      </c>
      <c r="I147" s="36"/>
    </row>
    <row r="148">
      <c r="A148" s="32" t="s">
        <v>329</v>
      </c>
      <c r="B148" s="16" t="s">
        <v>308</v>
      </c>
      <c r="C148" s="33" t="s">
        <v>309</v>
      </c>
      <c r="D148" s="32" t="s">
        <v>330</v>
      </c>
      <c r="E148" s="32" t="s">
        <v>229</v>
      </c>
      <c r="F148" s="34" t="s">
        <v>167</v>
      </c>
      <c r="G148" s="35">
        <v>343.0</v>
      </c>
      <c r="H148" s="32" t="s">
        <v>191</v>
      </c>
      <c r="I148" s="36"/>
    </row>
    <row r="149">
      <c r="A149" s="32" t="s">
        <v>329</v>
      </c>
      <c r="B149" s="16" t="s">
        <v>308</v>
      </c>
      <c r="C149" s="33" t="s">
        <v>309</v>
      </c>
      <c r="D149" s="32" t="s">
        <v>330</v>
      </c>
      <c r="E149" s="32" t="s">
        <v>230</v>
      </c>
      <c r="F149" s="34" t="s">
        <v>162</v>
      </c>
      <c r="G149" s="35">
        <v>6.0</v>
      </c>
      <c r="H149" s="32" t="s">
        <v>191</v>
      </c>
      <c r="I149" s="36"/>
    </row>
    <row r="150">
      <c r="A150" s="32" t="s">
        <v>329</v>
      </c>
      <c r="B150" s="16" t="s">
        <v>308</v>
      </c>
      <c r="C150" s="33" t="s">
        <v>309</v>
      </c>
      <c r="D150" s="32" t="s">
        <v>330</v>
      </c>
      <c r="E150" s="32" t="s">
        <v>331</v>
      </c>
      <c r="F150" s="34" t="s">
        <v>167</v>
      </c>
      <c r="G150" s="35">
        <v>298.0</v>
      </c>
      <c r="H150" s="32" t="s">
        <v>191</v>
      </c>
      <c r="I150" s="36"/>
    </row>
    <row r="151">
      <c r="A151" s="32" t="s">
        <v>329</v>
      </c>
      <c r="B151" s="16" t="s">
        <v>308</v>
      </c>
      <c r="C151" s="33" t="s">
        <v>309</v>
      </c>
      <c r="D151" s="32" t="s">
        <v>50</v>
      </c>
      <c r="E151" s="32" t="s">
        <v>51</v>
      </c>
      <c r="F151" s="34" t="s">
        <v>129</v>
      </c>
      <c r="G151" s="35">
        <v>43.0</v>
      </c>
      <c r="H151" s="37" t="s">
        <v>159</v>
      </c>
      <c r="I151" s="36"/>
    </row>
    <row r="152">
      <c r="A152" s="32" t="s">
        <v>332</v>
      </c>
      <c r="B152" s="16" t="s">
        <v>308</v>
      </c>
      <c r="C152" s="33" t="s">
        <v>309</v>
      </c>
      <c r="D152" s="32" t="s">
        <v>333</v>
      </c>
      <c r="E152" s="32" t="s">
        <v>334</v>
      </c>
      <c r="F152" s="34" t="s">
        <v>162</v>
      </c>
      <c r="G152" s="35">
        <v>1.0</v>
      </c>
      <c r="H152" s="32" t="s">
        <v>163</v>
      </c>
      <c r="I152" s="36"/>
    </row>
    <row r="153">
      <c r="A153" s="32" t="s">
        <v>332</v>
      </c>
      <c r="B153" s="16" t="s">
        <v>308</v>
      </c>
      <c r="C153" s="33" t="s">
        <v>309</v>
      </c>
      <c r="D153" s="32" t="s">
        <v>333</v>
      </c>
      <c r="E153" s="32" t="s">
        <v>199</v>
      </c>
      <c r="F153" s="34" t="s">
        <v>167</v>
      </c>
      <c r="G153" s="35">
        <v>240.0</v>
      </c>
      <c r="H153" s="32" t="s">
        <v>163</v>
      </c>
      <c r="I153" s="36"/>
    </row>
    <row r="154">
      <c r="A154" s="32" t="s">
        <v>332</v>
      </c>
      <c r="B154" s="16" t="s">
        <v>308</v>
      </c>
      <c r="C154" s="33" t="s">
        <v>309</v>
      </c>
      <c r="D154" s="32" t="s">
        <v>333</v>
      </c>
      <c r="E154" s="32" t="s">
        <v>201</v>
      </c>
      <c r="F154" s="34" t="s">
        <v>162</v>
      </c>
      <c r="G154" s="35">
        <v>4.0</v>
      </c>
      <c r="H154" s="32" t="s">
        <v>169</v>
      </c>
      <c r="I154" s="36"/>
    </row>
    <row r="155">
      <c r="A155" s="32" t="s">
        <v>332</v>
      </c>
      <c r="B155" s="16" t="s">
        <v>308</v>
      </c>
      <c r="C155" s="33" t="s">
        <v>309</v>
      </c>
      <c r="D155" s="32" t="s">
        <v>54</v>
      </c>
      <c r="E155" s="32" t="s">
        <v>55</v>
      </c>
      <c r="F155" s="34" t="s">
        <v>129</v>
      </c>
      <c r="G155" s="35">
        <v>43.0</v>
      </c>
      <c r="H155" s="37" t="s">
        <v>159</v>
      </c>
      <c r="I155" s="36"/>
    </row>
    <row r="156">
      <c r="A156" s="32" t="s">
        <v>332</v>
      </c>
      <c r="B156" s="16" t="s">
        <v>308</v>
      </c>
      <c r="C156" s="33" t="s">
        <v>309</v>
      </c>
      <c r="D156" s="32" t="s">
        <v>54</v>
      </c>
      <c r="E156" s="32" t="s">
        <v>111</v>
      </c>
      <c r="F156" s="34" t="s">
        <v>129</v>
      </c>
      <c r="G156" s="35">
        <v>47.0</v>
      </c>
      <c r="H156" s="37" t="s">
        <v>159</v>
      </c>
      <c r="I156" s="36"/>
    </row>
    <row r="157">
      <c r="A157" s="32" t="s">
        <v>335</v>
      </c>
      <c r="B157" s="16" t="s">
        <v>308</v>
      </c>
      <c r="C157" s="33" t="s">
        <v>309</v>
      </c>
      <c r="D157" s="32" t="s">
        <v>336</v>
      </c>
      <c r="E157" s="32" t="s">
        <v>337</v>
      </c>
      <c r="F157" s="34" t="s">
        <v>180</v>
      </c>
      <c r="G157" s="35">
        <v>1.0</v>
      </c>
      <c r="H157" s="32" t="s">
        <v>191</v>
      </c>
      <c r="I157" s="36"/>
    </row>
    <row r="158">
      <c r="A158" s="32" t="s">
        <v>335</v>
      </c>
      <c r="B158" s="16" t="s">
        <v>308</v>
      </c>
      <c r="C158" s="33" t="s">
        <v>309</v>
      </c>
      <c r="D158" s="32" t="s">
        <v>56</v>
      </c>
      <c r="E158" s="32" t="s">
        <v>57</v>
      </c>
      <c r="F158" s="34" t="s">
        <v>129</v>
      </c>
      <c r="G158" s="35">
        <v>43.0</v>
      </c>
      <c r="H158" s="37" t="s">
        <v>159</v>
      </c>
      <c r="I158" s="36"/>
    </row>
    <row r="159">
      <c r="A159" s="32" t="s">
        <v>338</v>
      </c>
      <c r="B159" s="16" t="s">
        <v>308</v>
      </c>
      <c r="C159" s="33" t="s">
        <v>309</v>
      </c>
      <c r="D159" s="32" t="s">
        <v>339</v>
      </c>
      <c r="E159" s="32" t="s">
        <v>237</v>
      </c>
      <c r="F159" s="34" t="s">
        <v>167</v>
      </c>
      <c r="G159" s="35">
        <v>512.0</v>
      </c>
      <c r="H159" s="32" t="s">
        <v>163</v>
      </c>
      <c r="I159" s="36"/>
    </row>
    <row r="160">
      <c r="A160" s="32" t="s">
        <v>338</v>
      </c>
      <c r="B160" s="16" t="s">
        <v>308</v>
      </c>
      <c r="C160" s="33" t="s">
        <v>309</v>
      </c>
      <c r="D160" s="32" t="s">
        <v>339</v>
      </c>
      <c r="E160" s="32" t="s">
        <v>239</v>
      </c>
      <c r="F160" s="34" t="s">
        <v>167</v>
      </c>
      <c r="G160" s="35">
        <v>19.0</v>
      </c>
      <c r="H160" s="32" t="s">
        <v>169</v>
      </c>
      <c r="I160" s="36"/>
    </row>
    <row r="161">
      <c r="A161" s="32" t="s">
        <v>338</v>
      </c>
      <c r="B161" s="16" t="s">
        <v>308</v>
      </c>
      <c r="C161" s="33" t="s">
        <v>309</v>
      </c>
      <c r="D161" s="32" t="s">
        <v>61</v>
      </c>
      <c r="E161" s="32" t="s">
        <v>62</v>
      </c>
      <c r="F161" s="34" t="s">
        <v>129</v>
      </c>
      <c r="G161" s="35">
        <v>44.0</v>
      </c>
      <c r="H161" s="37" t="s">
        <v>159</v>
      </c>
      <c r="I161" s="36"/>
    </row>
    <row r="162">
      <c r="A162" s="32" t="s">
        <v>340</v>
      </c>
      <c r="B162" s="16" t="s">
        <v>308</v>
      </c>
      <c r="C162" s="33" t="s">
        <v>309</v>
      </c>
      <c r="D162" s="32" t="s">
        <v>339</v>
      </c>
      <c r="E162" s="32" t="s">
        <v>243</v>
      </c>
      <c r="F162" s="34" t="s">
        <v>167</v>
      </c>
      <c r="G162" s="35">
        <v>240.0</v>
      </c>
      <c r="H162" s="32" t="s">
        <v>163</v>
      </c>
      <c r="I162" s="36"/>
    </row>
    <row r="163">
      <c r="A163" s="32" t="s">
        <v>340</v>
      </c>
      <c r="B163" s="16" t="s">
        <v>308</v>
      </c>
      <c r="C163" s="33" t="s">
        <v>309</v>
      </c>
      <c r="D163" s="32" t="s">
        <v>339</v>
      </c>
      <c r="E163" s="32" t="s">
        <v>244</v>
      </c>
      <c r="F163" s="34" t="s">
        <v>167</v>
      </c>
      <c r="G163" s="35">
        <v>9.0</v>
      </c>
      <c r="H163" s="32" t="s">
        <v>169</v>
      </c>
      <c r="I163" s="36"/>
    </row>
    <row r="164">
      <c r="A164" s="32" t="s">
        <v>340</v>
      </c>
      <c r="B164" s="16" t="s">
        <v>308</v>
      </c>
      <c r="C164" s="33" t="s">
        <v>309</v>
      </c>
      <c r="D164" s="32" t="s">
        <v>61</v>
      </c>
      <c r="E164" s="32" t="s">
        <v>242</v>
      </c>
      <c r="F164" s="34" t="s">
        <v>129</v>
      </c>
      <c r="G164" s="35">
        <v>44.0</v>
      </c>
      <c r="H164" s="37" t="s">
        <v>159</v>
      </c>
      <c r="I164" s="36"/>
    </row>
    <row r="165">
      <c r="A165" s="32" t="s">
        <v>341</v>
      </c>
      <c r="B165" s="16" t="s">
        <v>308</v>
      </c>
      <c r="C165" s="33" t="s">
        <v>309</v>
      </c>
      <c r="D165" s="32" t="s">
        <v>342</v>
      </c>
      <c r="E165" s="32" t="s">
        <v>343</v>
      </c>
      <c r="F165" s="34" t="s">
        <v>167</v>
      </c>
      <c r="G165" s="35">
        <v>512.0</v>
      </c>
      <c r="H165" s="32" t="s">
        <v>163</v>
      </c>
      <c r="I165" s="36"/>
    </row>
    <row r="166">
      <c r="A166" s="32" t="s">
        <v>341</v>
      </c>
      <c r="B166" s="16" t="s">
        <v>308</v>
      </c>
      <c r="C166" s="33" t="s">
        <v>309</v>
      </c>
      <c r="D166" s="32" t="s">
        <v>342</v>
      </c>
      <c r="E166" s="32" t="s">
        <v>344</v>
      </c>
      <c r="F166" s="34" t="s">
        <v>167</v>
      </c>
      <c r="G166" s="35">
        <v>240.0</v>
      </c>
      <c r="H166" s="32" t="s">
        <v>163</v>
      </c>
      <c r="I166" s="36"/>
    </row>
    <row r="167">
      <c r="A167" s="32" t="s">
        <v>341</v>
      </c>
      <c r="B167" s="16" t="s">
        <v>308</v>
      </c>
      <c r="C167" s="33" t="s">
        <v>309</v>
      </c>
      <c r="D167" s="32" t="s">
        <v>342</v>
      </c>
      <c r="E167" s="32" t="s">
        <v>176</v>
      </c>
      <c r="F167" s="34" t="s">
        <v>177</v>
      </c>
      <c r="G167" s="35">
        <v>64.0</v>
      </c>
      <c r="H167" s="32" t="s">
        <v>163</v>
      </c>
      <c r="I167" s="36"/>
    </row>
    <row r="168">
      <c r="A168" s="32" t="s">
        <v>341</v>
      </c>
      <c r="B168" s="16" t="s">
        <v>308</v>
      </c>
      <c r="C168" s="33" t="s">
        <v>309</v>
      </c>
      <c r="D168" s="32" t="s">
        <v>342</v>
      </c>
      <c r="E168" s="32" t="s">
        <v>181</v>
      </c>
      <c r="F168" s="34" t="s">
        <v>162</v>
      </c>
      <c r="G168" s="35">
        <v>2.0</v>
      </c>
      <c r="H168" s="32" t="s">
        <v>169</v>
      </c>
      <c r="I168" s="36"/>
    </row>
    <row r="169">
      <c r="A169" s="32" t="s">
        <v>341</v>
      </c>
      <c r="B169" s="16" t="s">
        <v>308</v>
      </c>
      <c r="C169" s="33" t="s">
        <v>309</v>
      </c>
      <c r="D169" s="32" t="s">
        <v>342</v>
      </c>
      <c r="E169" s="32" t="s">
        <v>183</v>
      </c>
      <c r="F169" s="34" t="s">
        <v>162</v>
      </c>
      <c r="G169" s="35">
        <v>1.0</v>
      </c>
      <c r="H169" s="32" t="s">
        <v>169</v>
      </c>
      <c r="I169" s="36"/>
    </row>
    <row r="170">
      <c r="A170" s="32" t="s">
        <v>341</v>
      </c>
      <c r="B170" s="16" t="s">
        <v>308</v>
      </c>
      <c r="C170" s="33" t="s">
        <v>309</v>
      </c>
      <c r="D170" s="32" t="s">
        <v>342</v>
      </c>
      <c r="E170" s="32" t="s">
        <v>185</v>
      </c>
      <c r="F170" s="34" t="s">
        <v>162</v>
      </c>
      <c r="G170" s="35">
        <v>1.0</v>
      </c>
      <c r="H170" s="32" t="s">
        <v>169</v>
      </c>
      <c r="I170" s="36"/>
    </row>
    <row r="171">
      <c r="A171" s="32" t="s">
        <v>341</v>
      </c>
      <c r="B171" s="16" t="s">
        <v>308</v>
      </c>
      <c r="C171" s="33" t="s">
        <v>309</v>
      </c>
      <c r="D171" s="32" t="s">
        <v>342</v>
      </c>
      <c r="E171" s="32" t="s">
        <v>345</v>
      </c>
      <c r="F171" s="34" t="s">
        <v>187</v>
      </c>
      <c r="G171" s="35">
        <v>1.0</v>
      </c>
      <c r="H171" s="32" t="s">
        <v>169</v>
      </c>
      <c r="I171" s="36"/>
    </row>
    <row r="172">
      <c r="A172" s="32" t="s">
        <v>341</v>
      </c>
      <c r="B172" s="16" t="s">
        <v>308</v>
      </c>
      <c r="C172" s="33" t="s">
        <v>309</v>
      </c>
      <c r="D172" s="32" t="s">
        <v>346</v>
      </c>
      <c r="E172" s="32" t="s">
        <v>347</v>
      </c>
      <c r="F172" s="34" t="s">
        <v>180</v>
      </c>
      <c r="G172" s="35">
        <v>17.0</v>
      </c>
      <c r="H172" s="32" t="s">
        <v>163</v>
      </c>
      <c r="I172" s="36"/>
    </row>
    <row r="173">
      <c r="A173" s="32" t="s">
        <v>341</v>
      </c>
      <c r="B173" s="16" t="s">
        <v>308</v>
      </c>
      <c r="C173" s="33" t="s">
        <v>309</v>
      </c>
      <c r="D173" s="32" t="s">
        <v>346</v>
      </c>
      <c r="E173" s="32" t="s">
        <v>348</v>
      </c>
      <c r="F173" s="34" t="s">
        <v>180</v>
      </c>
      <c r="G173" s="35">
        <v>9.0</v>
      </c>
      <c r="H173" s="32" t="s">
        <v>163</v>
      </c>
      <c r="I173" s="36"/>
    </row>
    <row r="174">
      <c r="A174" s="32" t="s">
        <v>341</v>
      </c>
      <c r="B174" s="16" t="s">
        <v>308</v>
      </c>
      <c r="C174" s="33" t="s">
        <v>309</v>
      </c>
      <c r="D174" s="32" t="s">
        <v>346</v>
      </c>
      <c r="E174" s="32" t="s">
        <v>251</v>
      </c>
      <c r="F174" s="34" t="s">
        <v>180</v>
      </c>
      <c r="G174" s="35">
        <v>19.0</v>
      </c>
      <c r="H174" s="32" t="s">
        <v>169</v>
      </c>
      <c r="I174" s="36"/>
    </row>
    <row r="175">
      <c r="A175" s="32" t="s">
        <v>341</v>
      </c>
      <c r="B175" s="16" t="s">
        <v>308</v>
      </c>
      <c r="C175" s="33" t="s">
        <v>309</v>
      </c>
      <c r="D175" s="32" t="s">
        <v>346</v>
      </c>
      <c r="E175" s="32" t="s">
        <v>253</v>
      </c>
      <c r="F175" s="34" t="s">
        <v>180</v>
      </c>
      <c r="G175" s="35">
        <v>11.0</v>
      </c>
      <c r="H175" s="32" t="s">
        <v>169</v>
      </c>
      <c r="I175" s="36"/>
    </row>
    <row r="176">
      <c r="A176" s="32" t="s">
        <v>341</v>
      </c>
      <c r="B176" s="16" t="s">
        <v>308</v>
      </c>
      <c r="C176" s="33" t="s">
        <v>309</v>
      </c>
      <c r="D176" s="32" t="s">
        <v>346</v>
      </c>
      <c r="E176" s="32" t="s">
        <v>345</v>
      </c>
      <c r="F176" s="34" t="s">
        <v>180</v>
      </c>
      <c r="G176" s="35">
        <v>1.0</v>
      </c>
      <c r="H176" s="32" t="s">
        <v>169</v>
      </c>
      <c r="I176" s="36"/>
    </row>
    <row r="177">
      <c r="A177" s="32" t="s">
        <v>341</v>
      </c>
      <c r="B177" s="16" t="s">
        <v>308</v>
      </c>
      <c r="C177" s="33" t="s">
        <v>309</v>
      </c>
      <c r="D177" s="32" t="s">
        <v>66</v>
      </c>
      <c r="E177" s="32" t="s">
        <v>67</v>
      </c>
      <c r="F177" s="34" t="s">
        <v>129</v>
      </c>
      <c r="G177" s="35">
        <v>46.0</v>
      </c>
      <c r="H177" s="37" t="s">
        <v>159</v>
      </c>
      <c r="I177" s="36"/>
    </row>
    <row r="178">
      <c r="A178" s="32" t="s">
        <v>341</v>
      </c>
      <c r="B178" s="16" t="s">
        <v>308</v>
      </c>
      <c r="C178" s="33" t="s">
        <v>309</v>
      </c>
      <c r="D178" s="32" t="s">
        <v>66</v>
      </c>
      <c r="E178" s="32" t="s">
        <v>72</v>
      </c>
      <c r="F178" s="34" t="s">
        <v>129</v>
      </c>
      <c r="G178" s="35">
        <v>46.0</v>
      </c>
      <c r="H178" s="37" t="s">
        <v>159</v>
      </c>
      <c r="I178" s="36"/>
    </row>
    <row r="179">
      <c r="A179" s="32" t="s">
        <v>341</v>
      </c>
      <c r="B179" s="16" t="s">
        <v>308</v>
      </c>
      <c r="C179" s="33" t="s">
        <v>309</v>
      </c>
      <c r="D179" s="32" t="s">
        <v>79</v>
      </c>
      <c r="E179" s="32" t="s">
        <v>270</v>
      </c>
      <c r="F179" s="34" t="s">
        <v>129</v>
      </c>
      <c r="G179" s="35">
        <v>46.0</v>
      </c>
      <c r="H179" s="37" t="s">
        <v>159</v>
      </c>
      <c r="I179" s="36"/>
    </row>
    <row r="180">
      <c r="A180" s="32" t="s">
        <v>349</v>
      </c>
      <c r="B180" s="16" t="s">
        <v>308</v>
      </c>
      <c r="C180" s="33" t="s">
        <v>309</v>
      </c>
      <c r="D180" s="32" t="s">
        <v>350</v>
      </c>
      <c r="E180" s="32" t="s">
        <v>256</v>
      </c>
      <c r="F180" s="34" t="s">
        <v>167</v>
      </c>
      <c r="G180" s="35">
        <v>25.0</v>
      </c>
      <c r="H180" s="32" t="s">
        <v>163</v>
      </c>
      <c r="I180" s="36"/>
    </row>
    <row r="181">
      <c r="A181" s="32" t="s">
        <v>349</v>
      </c>
      <c r="B181" s="16" t="s">
        <v>308</v>
      </c>
      <c r="C181" s="33" t="s">
        <v>309</v>
      </c>
      <c r="D181" s="32" t="s">
        <v>73</v>
      </c>
      <c r="E181" s="32" t="s">
        <v>351</v>
      </c>
      <c r="F181" s="34" t="s">
        <v>129</v>
      </c>
      <c r="G181" s="35">
        <v>46.0</v>
      </c>
      <c r="H181" s="37" t="s">
        <v>159</v>
      </c>
      <c r="I181" s="36"/>
    </row>
    <row r="182">
      <c r="A182" s="32" t="s">
        <v>352</v>
      </c>
      <c r="B182" s="16" t="s">
        <v>308</v>
      </c>
      <c r="C182" s="33" t="s">
        <v>309</v>
      </c>
      <c r="D182" s="32" t="s">
        <v>50</v>
      </c>
      <c r="E182" s="32" t="s">
        <v>107</v>
      </c>
      <c r="F182" s="34" t="s">
        <v>129</v>
      </c>
      <c r="G182" s="35">
        <v>47.0</v>
      </c>
      <c r="H182" s="37" t="s">
        <v>159</v>
      </c>
      <c r="I182" s="36"/>
    </row>
    <row r="183">
      <c r="A183" s="32" t="s">
        <v>353</v>
      </c>
      <c r="B183" s="16" t="s">
        <v>308</v>
      </c>
      <c r="C183" s="33" t="s">
        <v>309</v>
      </c>
      <c r="D183" s="32" t="s">
        <v>85</v>
      </c>
      <c r="E183" s="32" t="s">
        <v>354</v>
      </c>
      <c r="F183" s="34" t="s">
        <v>129</v>
      </c>
      <c r="G183" s="35">
        <v>47.0</v>
      </c>
      <c r="H183" s="37" t="s">
        <v>159</v>
      </c>
      <c r="I183" s="36"/>
    </row>
    <row r="184">
      <c r="A184" s="32" t="s">
        <v>300</v>
      </c>
      <c r="B184" s="16" t="s">
        <v>308</v>
      </c>
      <c r="C184" s="33" t="s">
        <v>309</v>
      </c>
      <c r="D184" s="32" t="s">
        <v>319</v>
      </c>
      <c r="E184" s="32" t="s">
        <v>355</v>
      </c>
      <c r="F184" s="34" t="s">
        <v>180</v>
      </c>
      <c r="G184" s="35">
        <v>1.0</v>
      </c>
      <c r="H184" s="32"/>
      <c r="I184" s="36"/>
    </row>
    <row r="185">
      <c r="A185" s="32" t="s">
        <v>300</v>
      </c>
      <c r="B185" s="16" t="s">
        <v>308</v>
      </c>
      <c r="C185" s="33" t="s">
        <v>309</v>
      </c>
      <c r="D185" s="32" t="s">
        <v>319</v>
      </c>
      <c r="E185" s="32" t="s">
        <v>302</v>
      </c>
      <c r="F185" s="34" t="s">
        <v>180</v>
      </c>
      <c r="G185" s="35">
        <v>3.0</v>
      </c>
      <c r="H185" s="32"/>
      <c r="I185" s="36"/>
    </row>
    <row r="186">
      <c r="A186" s="32" t="s">
        <v>300</v>
      </c>
      <c r="B186" s="16" t="s">
        <v>308</v>
      </c>
      <c r="C186" s="33" t="s">
        <v>309</v>
      </c>
      <c r="D186" s="32" t="s">
        <v>319</v>
      </c>
      <c r="E186" s="32" t="s">
        <v>303</v>
      </c>
      <c r="F186" s="34" t="s">
        <v>180</v>
      </c>
      <c r="G186" s="35">
        <v>1.0</v>
      </c>
      <c r="H186" s="32"/>
      <c r="I186" s="36"/>
    </row>
    <row r="187">
      <c r="A187" s="32" t="s">
        <v>300</v>
      </c>
      <c r="B187" s="16" t="s">
        <v>308</v>
      </c>
      <c r="C187" s="33" t="s">
        <v>309</v>
      </c>
      <c r="D187" s="32" t="s">
        <v>319</v>
      </c>
      <c r="E187" s="32" t="s">
        <v>356</v>
      </c>
      <c r="F187" s="34" t="s">
        <v>167</v>
      </c>
      <c r="G187" s="35">
        <v>240.0</v>
      </c>
      <c r="H187" s="32"/>
      <c r="I187" s="36"/>
    </row>
    <row r="188">
      <c r="A188" s="32" t="s">
        <v>300</v>
      </c>
      <c r="B188" s="16" t="s">
        <v>308</v>
      </c>
      <c r="C188" s="33" t="s">
        <v>309</v>
      </c>
      <c r="D188" s="32" t="s">
        <v>319</v>
      </c>
      <c r="E188" s="32" t="s">
        <v>357</v>
      </c>
      <c r="F188" s="34" t="s">
        <v>167</v>
      </c>
      <c r="G188" s="35">
        <v>240.0</v>
      </c>
      <c r="H188" s="32"/>
      <c r="I188" s="36"/>
    </row>
    <row r="189">
      <c r="A189" s="32" t="s">
        <v>300</v>
      </c>
      <c r="B189" s="16" t="s">
        <v>308</v>
      </c>
      <c r="C189" s="33" t="s">
        <v>309</v>
      </c>
      <c r="D189" s="32" t="s">
        <v>319</v>
      </c>
      <c r="E189" s="32" t="s">
        <v>358</v>
      </c>
      <c r="F189" s="34" t="s">
        <v>180</v>
      </c>
      <c r="G189" s="35">
        <v>1.0</v>
      </c>
      <c r="H189" s="32"/>
      <c r="I189" s="36"/>
    </row>
    <row r="190">
      <c r="A190" s="32" t="s">
        <v>300</v>
      </c>
      <c r="B190" s="16" t="s">
        <v>308</v>
      </c>
      <c r="C190" s="33" t="s">
        <v>309</v>
      </c>
      <c r="D190" s="32" t="s">
        <v>319</v>
      </c>
      <c r="E190" s="32" t="s">
        <v>359</v>
      </c>
      <c r="F190" s="34" t="s">
        <v>180</v>
      </c>
      <c r="G190" s="35">
        <v>1.0</v>
      </c>
      <c r="H190" s="32"/>
      <c r="I190" s="36"/>
    </row>
    <row r="191">
      <c r="A191" s="32" t="s">
        <v>300</v>
      </c>
      <c r="B191" s="16" t="s">
        <v>308</v>
      </c>
      <c r="C191" s="33" t="s">
        <v>309</v>
      </c>
      <c r="D191" s="32" t="s">
        <v>319</v>
      </c>
      <c r="E191" s="32" t="s">
        <v>304</v>
      </c>
      <c r="F191" s="34" t="s">
        <v>180</v>
      </c>
      <c r="G191" s="35">
        <v>1.0</v>
      </c>
      <c r="H191" s="32"/>
      <c r="I191" s="36"/>
    </row>
    <row r="192">
      <c r="A192" s="32" t="s">
        <v>360</v>
      </c>
      <c r="B192" s="16" t="s">
        <v>308</v>
      </c>
      <c r="C192" s="33" t="s">
        <v>309</v>
      </c>
      <c r="D192" s="32" t="s">
        <v>59</v>
      </c>
      <c r="E192" s="32" t="s">
        <v>361</v>
      </c>
      <c r="F192" s="34" t="s">
        <v>129</v>
      </c>
      <c r="G192" s="35">
        <v>48.0</v>
      </c>
      <c r="H192" s="37" t="s">
        <v>159</v>
      </c>
      <c r="I192" s="36"/>
    </row>
    <row r="193">
      <c r="A193" s="38" t="s">
        <v>360</v>
      </c>
      <c r="B193" s="2" t="s">
        <v>362</v>
      </c>
      <c r="C193" s="2" t="s">
        <v>363</v>
      </c>
      <c r="D193" s="39" t="s">
        <v>319</v>
      </c>
      <c r="E193" s="39" t="s">
        <v>302</v>
      </c>
      <c r="F193" s="40" t="s">
        <v>180</v>
      </c>
      <c r="G193" s="41">
        <v>2.0</v>
      </c>
      <c r="H193" s="42" t="s">
        <v>300</v>
      </c>
    </row>
    <row r="194">
      <c r="A194" s="43" t="s">
        <v>360</v>
      </c>
      <c r="B194" s="2" t="s">
        <v>362</v>
      </c>
      <c r="C194" s="2" t="s">
        <v>363</v>
      </c>
      <c r="D194" s="44" t="s">
        <v>319</v>
      </c>
      <c r="E194" s="44" t="s">
        <v>303</v>
      </c>
      <c r="F194" s="45" t="s">
        <v>180</v>
      </c>
      <c r="G194" s="46">
        <v>1.0</v>
      </c>
      <c r="H194" s="47" t="s">
        <v>300</v>
      </c>
    </row>
    <row r="195">
      <c r="A195" s="48" t="s">
        <v>360</v>
      </c>
      <c r="B195" s="2" t="s">
        <v>362</v>
      </c>
      <c r="C195" s="2" t="s">
        <v>363</v>
      </c>
      <c r="D195" s="49" t="s">
        <v>14</v>
      </c>
      <c r="E195" s="49" t="s">
        <v>15</v>
      </c>
      <c r="F195" s="50" t="s">
        <v>129</v>
      </c>
      <c r="G195" s="51">
        <v>38.0</v>
      </c>
      <c r="H195" s="47" t="s">
        <v>159</v>
      </c>
    </row>
    <row r="196">
      <c r="A196" s="48" t="s">
        <v>360</v>
      </c>
      <c r="B196" s="2" t="s">
        <v>362</v>
      </c>
      <c r="C196" s="2" t="s">
        <v>363</v>
      </c>
      <c r="D196" s="49" t="s">
        <v>14</v>
      </c>
      <c r="E196" s="49" t="s">
        <v>17</v>
      </c>
      <c r="F196" s="50" t="s">
        <v>129</v>
      </c>
      <c r="G196" s="51">
        <v>38.0</v>
      </c>
      <c r="H196" s="47" t="s">
        <v>159</v>
      </c>
    </row>
    <row r="197">
      <c r="A197" s="48" t="s">
        <v>360</v>
      </c>
      <c r="B197" s="2" t="s">
        <v>362</v>
      </c>
      <c r="C197" s="2" t="s">
        <v>363</v>
      </c>
      <c r="D197" s="49" t="s">
        <v>14</v>
      </c>
      <c r="E197" s="49" t="s">
        <v>18</v>
      </c>
      <c r="F197" s="50" t="s">
        <v>129</v>
      </c>
      <c r="G197" s="51">
        <v>38.0</v>
      </c>
      <c r="H197" s="47" t="s">
        <v>159</v>
      </c>
    </row>
    <row r="198">
      <c r="A198" s="48" t="s">
        <v>360</v>
      </c>
      <c r="B198" s="2" t="s">
        <v>362</v>
      </c>
      <c r="C198" s="2" t="s">
        <v>363</v>
      </c>
      <c r="D198" s="49" t="s">
        <v>14</v>
      </c>
      <c r="E198" s="49" t="s">
        <v>19</v>
      </c>
      <c r="F198" s="50" t="s">
        <v>129</v>
      </c>
      <c r="G198" s="51">
        <v>38.0</v>
      </c>
      <c r="H198" s="47" t="s">
        <v>159</v>
      </c>
    </row>
    <row r="199">
      <c r="A199" s="48" t="s">
        <v>360</v>
      </c>
      <c r="B199" s="2" t="s">
        <v>362</v>
      </c>
      <c r="C199" s="2" t="s">
        <v>363</v>
      </c>
      <c r="D199" s="49" t="s">
        <v>14</v>
      </c>
      <c r="E199" s="49" t="s">
        <v>21</v>
      </c>
      <c r="F199" s="50" t="s">
        <v>129</v>
      </c>
      <c r="G199" s="51">
        <v>38.0</v>
      </c>
      <c r="H199" s="47" t="s">
        <v>159</v>
      </c>
    </row>
    <row r="200">
      <c r="A200" s="48" t="s">
        <v>360</v>
      </c>
      <c r="B200" s="2" t="s">
        <v>362</v>
      </c>
      <c r="C200" s="2" t="s">
        <v>363</v>
      </c>
      <c r="D200" s="49" t="s">
        <v>59</v>
      </c>
      <c r="E200" s="49" t="s">
        <v>364</v>
      </c>
      <c r="F200" s="50" t="s">
        <v>129</v>
      </c>
      <c r="G200" s="51">
        <v>42.0</v>
      </c>
      <c r="H200" s="47" t="s">
        <v>159</v>
      </c>
    </row>
    <row r="201">
      <c r="A201" s="48" t="s">
        <v>365</v>
      </c>
      <c r="B201" s="2" t="s">
        <v>362</v>
      </c>
      <c r="C201" s="2" t="s">
        <v>363</v>
      </c>
      <c r="D201" s="52" t="s">
        <v>319</v>
      </c>
      <c r="E201" s="52" t="s">
        <v>305</v>
      </c>
      <c r="F201" s="53" t="s">
        <v>306</v>
      </c>
      <c r="G201" s="54">
        <v>7.0</v>
      </c>
      <c r="H201" s="55" t="s">
        <v>163</v>
      </c>
    </row>
    <row r="202">
      <c r="A202" s="48" t="s">
        <v>365</v>
      </c>
      <c r="B202" s="2" t="s">
        <v>362</v>
      </c>
      <c r="C202" s="2" t="s">
        <v>363</v>
      </c>
      <c r="D202" s="49" t="s">
        <v>14</v>
      </c>
      <c r="E202" s="49" t="s">
        <v>22</v>
      </c>
      <c r="F202" s="50" t="s">
        <v>129</v>
      </c>
      <c r="G202" s="51">
        <v>38.0</v>
      </c>
      <c r="H202" s="47" t="s">
        <v>159</v>
      </c>
    </row>
    <row r="203">
      <c r="A203" s="48" t="s">
        <v>366</v>
      </c>
      <c r="B203" s="2" t="s">
        <v>362</v>
      </c>
      <c r="C203" s="2" t="s">
        <v>363</v>
      </c>
      <c r="D203" s="56" t="s">
        <v>333</v>
      </c>
      <c r="E203" s="56" t="s">
        <v>367</v>
      </c>
      <c r="F203" s="57" t="s">
        <v>162</v>
      </c>
      <c r="G203" s="58">
        <v>8.0</v>
      </c>
      <c r="H203" s="55" t="s">
        <v>163</v>
      </c>
    </row>
    <row r="204">
      <c r="A204" s="48" t="s">
        <v>366</v>
      </c>
      <c r="B204" s="2" t="s">
        <v>362</v>
      </c>
      <c r="C204" s="2" t="s">
        <v>363</v>
      </c>
      <c r="D204" s="59" t="s">
        <v>333</v>
      </c>
      <c r="E204" s="59" t="s">
        <v>201</v>
      </c>
      <c r="F204" s="60" t="s">
        <v>162</v>
      </c>
      <c r="G204" s="61">
        <v>4.0</v>
      </c>
      <c r="H204" s="47" t="s">
        <v>169</v>
      </c>
    </row>
    <row r="205">
      <c r="A205" s="48" t="s">
        <v>366</v>
      </c>
      <c r="B205" s="2" t="s">
        <v>362</v>
      </c>
      <c r="C205" s="2" t="s">
        <v>363</v>
      </c>
      <c r="D205" s="59" t="s">
        <v>333</v>
      </c>
      <c r="E205" s="59" t="s">
        <v>202</v>
      </c>
      <c r="F205" s="60" t="s">
        <v>162</v>
      </c>
      <c r="G205" s="61">
        <v>1.0</v>
      </c>
      <c r="H205" s="47" t="s">
        <v>169</v>
      </c>
    </row>
    <row r="206">
      <c r="A206" s="48" t="s">
        <v>366</v>
      </c>
      <c r="B206" s="2" t="s">
        <v>362</v>
      </c>
      <c r="C206" s="2" t="s">
        <v>363</v>
      </c>
      <c r="D206" s="49" t="s">
        <v>54</v>
      </c>
      <c r="E206" s="49" t="s">
        <v>55</v>
      </c>
      <c r="F206" s="50" t="s">
        <v>129</v>
      </c>
      <c r="G206" s="51">
        <v>38.0</v>
      </c>
      <c r="H206" s="47" t="s">
        <v>159</v>
      </c>
    </row>
    <row r="207">
      <c r="A207" s="48" t="s">
        <v>366</v>
      </c>
      <c r="B207" s="2" t="s">
        <v>362</v>
      </c>
      <c r="C207" s="2" t="s">
        <v>363</v>
      </c>
      <c r="D207" s="49" t="s">
        <v>54</v>
      </c>
      <c r="E207" s="49" t="s">
        <v>111</v>
      </c>
      <c r="F207" s="50" t="s">
        <v>129</v>
      </c>
      <c r="G207" s="51">
        <v>41.0</v>
      </c>
      <c r="H207" s="47" t="s">
        <v>159</v>
      </c>
    </row>
    <row r="208">
      <c r="A208" s="48" t="s">
        <v>368</v>
      </c>
      <c r="B208" s="2" t="s">
        <v>362</v>
      </c>
      <c r="C208" s="2" t="s">
        <v>363</v>
      </c>
      <c r="D208" s="56" t="s">
        <v>369</v>
      </c>
      <c r="E208" s="56" t="s">
        <v>370</v>
      </c>
      <c r="F208" s="57" t="s">
        <v>162</v>
      </c>
      <c r="G208" s="58">
        <v>6.0</v>
      </c>
      <c r="H208" s="55" t="s">
        <v>163</v>
      </c>
    </row>
    <row r="209">
      <c r="A209" s="48" t="s">
        <v>368</v>
      </c>
      <c r="B209" s="2" t="s">
        <v>362</v>
      </c>
      <c r="C209" s="2" t="s">
        <v>363</v>
      </c>
      <c r="D209" s="59" t="s">
        <v>369</v>
      </c>
      <c r="E209" s="59" t="s">
        <v>371</v>
      </c>
      <c r="F209" s="60" t="s">
        <v>162</v>
      </c>
      <c r="G209" s="61">
        <v>1.0</v>
      </c>
      <c r="H209" s="47" t="s">
        <v>169</v>
      </c>
    </row>
    <row r="210">
      <c r="A210" s="48" t="s">
        <v>368</v>
      </c>
      <c r="B210" s="2" t="s">
        <v>362</v>
      </c>
      <c r="C210" s="2" t="s">
        <v>363</v>
      </c>
      <c r="D210" s="59" t="s">
        <v>369</v>
      </c>
      <c r="E210" s="59" t="s">
        <v>372</v>
      </c>
      <c r="F210" s="60" t="s">
        <v>162</v>
      </c>
      <c r="G210" s="61">
        <v>1.0</v>
      </c>
      <c r="H210" s="47" t="s">
        <v>169</v>
      </c>
    </row>
    <row r="211">
      <c r="A211" s="48" t="s">
        <v>368</v>
      </c>
      <c r="B211" s="2" t="s">
        <v>362</v>
      </c>
      <c r="C211" s="2" t="s">
        <v>363</v>
      </c>
      <c r="D211" s="59" t="s">
        <v>369</v>
      </c>
      <c r="E211" s="59" t="s">
        <v>373</v>
      </c>
      <c r="F211" s="60" t="s">
        <v>162</v>
      </c>
      <c r="G211" s="61">
        <v>1.0</v>
      </c>
      <c r="H211" s="47" t="s">
        <v>169</v>
      </c>
    </row>
    <row r="212">
      <c r="A212" s="48" t="s">
        <v>368</v>
      </c>
      <c r="B212" s="2" t="s">
        <v>362</v>
      </c>
      <c r="C212" s="2" t="s">
        <v>363</v>
      </c>
      <c r="D212" s="49" t="s">
        <v>30</v>
      </c>
      <c r="E212" s="49" t="s">
        <v>31</v>
      </c>
      <c r="F212" s="50" t="s">
        <v>129</v>
      </c>
      <c r="G212" s="51">
        <v>38.0</v>
      </c>
      <c r="H212" s="47" t="s">
        <v>159</v>
      </c>
    </row>
    <row r="213">
      <c r="A213" s="48" t="s">
        <v>368</v>
      </c>
      <c r="B213" s="2" t="s">
        <v>362</v>
      </c>
      <c r="C213" s="2" t="s">
        <v>363</v>
      </c>
      <c r="D213" s="49" t="s">
        <v>30</v>
      </c>
      <c r="E213" s="49" t="s">
        <v>132</v>
      </c>
      <c r="F213" s="50" t="s">
        <v>129</v>
      </c>
      <c r="G213" s="51">
        <v>38.0</v>
      </c>
      <c r="H213" s="47" t="s">
        <v>159</v>
      </c>
    </row>
    <row r="214">
      <c r="A214" s="48" t="s">
        <v>368</v>
      </c>
      <c r="B214" s="2" t="s">
        <v>362</v>
      </c>
      <c r="C214" s="2" t="s">
        <v>363</v>
      </c>
      <c r="D214" s="49" t="s">
        <v>30</v>
      </c>
      <c r="E214" s="49" t="s">
        <v>110</v>
      </c>
      <c r="F214" s="50" t="s">
        <v>129</v>
      </c>
      <c r="G214" s="51">
        <v>41.0</v>
      </c>
      <c r="H214" s="47" t="s">
        <v>159</v>
      </c>
    </row>
    <row r="215">
      <c r="A215" s="62" t="s">
        <v>374</v>
      </c>
      <c r="B215" s="2" t="s">
        <v>362</v>
      </c>
      <c r="C215" s="2" t="s">
        <v>363</v>
      </c>
      <c r="D215" s="52" t="s">
        <v>320</v>
      </c>
      <c r="E215" s="52" t="s">
        <v>375</v>
      </c>
      <c r="F215" s="53" t="s">
        <v>277</v>
      </c>
      <c r="G215" s="54">
        <v>16.0</v>
      </c>
      <c r="H215" s="55" t="s">
        <v>163</v>
      </c>
    </row>
    <row r="216">
      <c r="A216" s="62" t="s">
        <v>374</v>
      </c>
      <c r="B216" s="2" t="s">
        <v>362</v>
      </c>
      <c r="C216" s="2" t="s">
        <v>363</v>
      </c>
      <c r="D216" s="44" t="s">
        <v>320</v>
      </c>
      <c r="E216" s="44" t="s">
        <v>376</v>
      </c>
      <c r="F216" s="45" t="s">
        <v>277</v>
      </c>
      <c r="G216" s="46">
        <v>16.0</v>
      </c>
      <c r="H216" s="47" t="s">
        <v>169</v>
      </c>
    </row>
    <row r="217">
      <c r="A217" s="48" t="s">
        <v>374</v>
      </c>
      <c r="B217" s="2" t="s">
        <v>362</v>
      </c>
      <c r="C217" s="2" t="s">
        <v>363</v>
      </c>
      <c r="D217" s="49" t="s">
        <v>38</v>
      </c>
      <c r="E217" s="49" t="s">
        <v>39</v>
      </c>
      <c r="F217" s="50" t="s">
        <v>129</v>
      </c>
      <c r="G217" s="51">
        <v>38.0</v>
      </c>
      <c r="H217" s="47" t="s">
        <v>159</v>
      </c>
    </row>
    <row r="218">
      <c r="A218" s="48" t="s">
        <v>377</v>
      </c>
      <c r="B218" s="2" t="s">
        <v>362</v>
      </c>
      <c r="C218" s="2" t="s">
        <v>363</v>
      </c>
      <c r="D218" s="56" t="s">
        <v>342</v>
      </c>
      <c r="E218" s="56" t="s">
        <v>343</v>
      </c>
      <c r="F218" s="57" t="s">
        <v>167</v>
      </c>
      <c r="G218" s="63" t="s">
        <v>275</v>
      </c>
      <c r="H218" s="55" t="s">
        <v>163</v>
      </c>
    </row>
    <row r="219">
      <c r="A219" s="48" t="s">
        <v>377</v>
      </c>
      <c r="B219" s="2" t="s">
        <v>362</v>
      </c>
      <c r="C219" s="2" t="s">
        <v>363</v>
      </c>
      <c r="D219" s="56" t="s">
        <v>342</v>
      </c>
      <c r="E219" s="56" t="s">
        <v>344</v>
      </c>
      <c r="F219" s="57" t="s">
        <v>167</v>
      </c>
      <c r="G219" s="63" t="s">
        <v>378</v>
      </c>
      <c r="H219" s="55" t="s">
        <v>163</v>
      </c>
    </row>
    <row r="220">
      <c r="A220" s="48" t="s">
        <v>377</v>
      </c>
      <c r="B220" s="2" t="s">
        <v>362</v>
      </c>
      <c r="C220" s="2" t="s">
        <v>363</v>
      </c>
      <c r="D220" s="56" t="s">
        <v>342</v>
      </c>
      <c r="E220" s="56" t="s">
        <v>379</v>
      </c>
      <c r="F220" s="57" t="s">
        <v>180</v>
      </c>
      <c r="G220" s="63" t="s">
        <v>184</v>
      </c>
      <c r="H220" s="55" t="s">
        <v>163</v>
      </c>
    </row>
    <row r="221">
      <c r="A221" s="48" t="s">
        <v>377</v>
      </c>
      <c r="B221" s="2" t="s">
        <v>362</v>
      </c>
      <c r="C221" s="2" t="s">
        <v>363</v>
      </c>
      <c r="D221" s="56" t="s">
        <v>342</v>
      </c>
      <c r="E221" s="56" t="s">
        <v>176</v>
      </c>
      <c r="F221" s="57" t="s">
        <v>177</v>
      </c>
      <c r="G221" s="63" t="s">
        <v>380</v>
      </c>
      <c r="H221" s="55" t="s">
        <v>163</v>
      </c>
    </row>
    <row r="222">
      <c r="A222" s="48" t="s">
        <v>377</v>
      </c>
      <c r="B222" s="2" t="s">
        <v>362</v>
      </c>
      <c r="C222" s="2" t="s">
        <v>363</v>
      </c>
      <c r="D222" s="56" t="s">
        <v>342</v>
      </c>
      <c r="E222" s="56" t="s">
        <v>381</v>
      </c>
      <c r="F222" s="57" t="s">
        <v>167</v>
      </c>
      <c r="G222" s="63" t="s">
        <v>378</v>
      </c>
      <c r="H222" s="55" t="s">
        <v>163</v>
      </c>
    </row>
    <row r="223">
      <c r="A223" s="48" t="s">
        <v>377</v>
      </c>
      <c r="B223" s="2" t="s">
        <v>362</v>
      </c>
      <c r="C223" s="2" t="s">
        <v>363</v>
      </c>
      <c r="D223" s="59" t="s">
        <v>342</v>
      </c>
      <c r="E223" s="59" t="s">
        <v>181</v>
      </c>
      <c r="F223" s="60" t="s">
        <v>162</v>
      </c>
      <c r="G223" s="64" t="s">
        <v>182</v>
      </c>
      <c r="H223" s="47" t="s">
        <v>169</v>
      </c>
    </row>
    <row r="224">
      <c r="A224" s="48" t="s">
        <v>377</v>
      </c>
      <c r="B224" s="2" t="s">
        <v>362</v>
      </c>
      <c r="C224" s="2" t="s">
        <v>363</v>
      </c>
      <c r="D224" s="59" t="s">
        <v>342</v>
      </c>
      <c r="E224" s="59" t="s">
        <v>183</v>
      </c>
      <c r="F224" s="60" t="s">
        <v>162</v>
      </c>
      <c r="G224" s="64" t="s">
        <v>382</v>
      </c>
      <c r="H224" s="47" t="s">
        <v>169</v>
      </c>
    </row>
    <row r="225">
      <c r="A225" s="48" t="s">
        <v>377</v>
      </c>
      <c r="B225" s="2" t="s">
        <v>362</v>
      </c>
      <c r="C225" s="2" t="s">
        <v>363</v>
      </c>
      <c r="D225" s="59" t="s">
        <v>342</v>
      </c>
      <c r="E225" s="59" t="s">
        <v>185</v>
      </c>
      <c r="F225" s="60" t="s">
        <v>162</v>
      </c>
      <c r="G225" s="64" t="s">
        <v>184</v>
      </c>
      <c r="H225" s="47" t="s">
        <v>169</v>
      </c>
    </row>
    <row r="226">
      <c r="A226" s="48" t="s">
        <v>377</v>
      </c>
      <c r="B226" s="2" t="s">
        <v>362</v>
      </c>
      <c r="C226" s="2" t="s">
        <v>363</v>
      </c>
      <c r="D226" s="59" t="s">
        <v>342</v>
      </c>
      <c r="E226" s="59" t="s">
        <v>186</v>
      </c>
      <c r="F226" s="60" t="s">
        <v>187</v>
      </c>
      <c r="G226" s="64" t="s">
        <v>184</v>
      </c>
      <c r="H226" s="47" t="s">
        <v>169</v>
      </c>
    </row>
    <row r="227">
      <c r="A227" s="48" t="s">
        <v>377</v>
      </c>
      <c r="B227" s="2" t="s">
        <v>362</v>
      </c>
      <c r="C227" s="2" t="s">
        <v>363</v>
      </c>
      <c r="D227" s="49" t="s">
        <v>79</v>
      </c>
      <c r="E227" s="49" t="s">
        <v>270</v>
      </c>
      <c r="F227" s="50" t="s">
        <v>129</v>
      </c>
      <c r="G227" s="51">
        <v>39.0</v>
      </c>
      <c r="H227" s="47" t="s">
        <v>159</v>
      </c>
    </row>
    <row r="228">
      <c r="A228" s="48" t="s">
        <v>383</v>
      </c>
      <c r="B228" s="2" t="s">
        <v>362</v>
      </c>
      <c r="C228" s="2" t="s">
        <v>363</v>
      </c>
      <c r="D228" s="56" t="s">
        <v>312</v>
      </c>
      <c r="E228" s="56" t="s">
        <v>272</v>
      </c>
      <c r="F228" s="57" t="s">
        <v>167</v>
      </c>
      <c r="G228" s="63" t="s">
        <v>378</v>
      </c>
      <c r="H228" s="55" t="s">
        <v>163</v>
      </c>
    </row>
    <row r="229">
      <c r="A229" s="48" t="s">
        <v>383</v>
      </c>
      <c r="B229" s="2" t="s">
        <v>362</v>
      </c>
      <c r="C229" s="2" t="s">
        <v>363</v>
      </c>
      <c r="D229" s="56" t="s">
        <v>312</v>
      </c>
      <c r="E229" s="56" t="s">
        <v>314</v>
      </c>
      <c r="F229" s="57" t="s">
        <v>277</v>
      </c>
      <c r="G229" s="63" t="s">
        <v>384</v>
      </c>
      <c r="H229" s="55" t="s">
        <v>163</v>
      </c>
    </row>
    <row r="230">
      <c r="A230" s="48" t="s">
        <v>383</v>
      </c>
      <c r="B230" s="2" t="s">
        <v>362</v>
      </c>
      <c r="C230" s="2" t="s">
        <v>363</v>
      </c>
      <c r="D230" s="56" t="s">
        <v>312</v>
      </c>
      <c r="E230" s="56" t="s">
        <v>385</v>
      </c>
      <c r="F230" s="57" t="s">
        <v>265</v>
      </c>
      <c r="G230" s="63" t="s">
        <v>386</v>
      </c>
      <c r="H230" s="55" t="s">
        <v>163</v>
      </c>
    </row>
    <row r="231">
      <c r="A231" s="48" t="s">
        <v>383</v>
      </c>
      <c r="B231" s="2" t="s">
        <v>362</v>
      </c>
      <c r="C231" s="2" t="s">
        <v>363</v>
      </c>
      <c r="D231" s="56" t="s">
        <v>312</v>
      </c>
      <c r="E231" s="56" t="s">
        <v>387</v>
      </c>
      <c r="F231" s="57" t="s">
        <v>277</v>
      </c>
      <c r="G231" s="63" t="s">
        <v>384</v>
      </c>
      <c r="H231" s="55" t="s">
        <v>163</v>
      </c>
    </row>
    <row r="232">
      <c r="A232" s="48" t="s">
        <v>383</v>
      </c>
      <c r="B232" s="2" t="s">
        <v>362</v>
      </c>
      <c r="C232" s="2" t="s">
        <v>363</v>
      </c>
      <c r="D232" s="59" t="s">
        <v>312</v>
      </c>
      <c r="E232" s="59" t="s">
        <v>388</v>
      </c>
      <c r="F232" s="60" t="s">
        <v>277</v>
      </c>
      <c r="G232" s="64" t="s">
        <v>389</v>
      </c>
      <c r="H232" s="47" t="s">
        <v>169</v>
      </c>
    </row>
    <row r="233">
      <c r="A233" s="48" t="s">
        <v>383</v>
      </c>
      <c r="B233" s="2" t="s">
        <v>362</v>
      </c>
      <c r="C233" s="2" t="s">
        <v>363</v>
      </c>
      <c r="D233" s="59" t="s">
        <v>312</v>
      </c>
      <c r="E233" s="59" t="s">
        <v>279</v>
      </c>
      <c r="F233" s="60" t="s">
        <v>167</v>
      </c>
      <c r="G233" s="64" t="s">
        <v>390</v>
      </c>
      <c r="H233" s="47" t="s">
        <v>169</v>
      </c>
    </row>
    <row r="234">
      <c r="A234" s="48" t="s">
        <v>383</v>
      </c>
      <c r="B234" s="2" t="s">
        <v>362</v>
      </c>
      <c r="C234" s="2" t="s">
        <v>363</v>
      </c>
      <c r="D234" s="59" t="s">
        <v>312</v>
      </c>
      <c r="E234" s="59" t="s">
        <v>316</v>
      </c>
      <c r="F234" s="60" t="s">
        <v>277</v>
      </c>
      <c r="G234" s="64" t="s">
        <v>389</v>
      </c>
      <c r="H234" s="47" t="s">
        <v>169</v>
      </c>
    </row>
    <row r="235">
      <c r="A235" s="48" t="s">
        <v>383</v>
      </c>
      <c r="B235" s="2" t="s">
        <v>362</v>
      </c>
      <c r="C235" s="2" t="s">
        <v>363</v>
      </c>
      <c r="D235" s="59" t="s">
        <v>312</v>
      </c>
      <c r="E235" s="59" t="s">
        <v>284</v>
      </c>
      <c r="F235" s="60" t="s">
        <v>180</v>
      </c>
      <c r="G235" s="64" t="s">
        <v>184</v>
      </c>
      <c r="H235" s="47" t="s">
        <v>169</v>
      </c>
    </row>
    <row r="236">
      <c r="A236" s="48" t="s">
        <v>383</v>
      </c>
      <c r="B236" s="2" t="s">
        <v>362</v>
      </c>
      <c r="C236" s="2" t="s">
        <v>363</v>
      </c>
      <c r="D236" s="49" t="s">
        <v>85</v>
      </c>
      <c r="E236" s="49" t="s">
        <v>86</v>
      </c>
      <c r="F236" s="50" t="s">
        <v>129</v>
      </c>
      <c r="G236" s="51">
        <v>40.0</v>
      </c>
      <c r="H236" s="47" t="s">
        <v>159</v>
      </c>
    </row>
    <row r="237">
      <c r="A237" s="48" t="s">
        <v>383</v>
      </c>
      <c r="B237" s="2" t="s">
        <v>362</v>
      </c>
      <c r="C237" s="2" t="s">
        <v>363</v>
      </c>
      <c r="D237" s="49" t="s">
        <v>85</v>
      </c>
      <c r="E237" s="49" t="s">
        <v>88</v>
      </c>
      <c r="F237" s="50" t="s">
        <v>129</v>
      </c>
      <c r="G237" s="51">
        <v>40.0</v>
      </c>
      <c r="H237" s="47" t="s">
        <v>159</v>
      </c>
    </row>
    <row r="238">
      <c r="A238" s="48" t="s">
        <v>383</v>
      </c>
      <c r="B238" s="2" t="s">
        <v>362</v>
      </c>
      <c r="C238" s="2" t="s">
        <v>363</v>
      </c>
      <c r="D238" s="49" t="s">
        <v>85</v>
      </c>
      <c r="E238" s="49" t="s">
        <v>90</v>
      </c>
      <c r="F238" s="50" t="s">
        <v>129</v>
      </c>
      <c r="G238" s="51">
        <v>40.0</v>
      </c>
      <c r="H238" s="47" t="s">
        <v>159</v>
      </c>
    </row>
    <row r="239">
      <c r="A239" s="48" t="s">
        <v>383</v>
      </c>
      <c r="B239" s="2" t="s">
        <v>362</v>
      </c>
      <c r="C239" s="2" t="s">
        <v>363</v>
      </c>
      <c r="D239" s="49" t="s">
        <v>85</v>
      </c>
      <c r="E239" s="49" t="s">
        <v>92</v>
      </c>
      <c r="F239" s="50" t="s">
        <v>129</v>
      </c>
      <c r="G239" s="51">
        <v>40.0</v>
      </c>
      <c r="H239" s="47" t="s">
        <v>159</v>
      </c>
    </row>
    <row r="240">
      <c r="A240" s="48" t="s">
        <v>391</v>
      </c>
      <c r="B240" s="2" t="s">
        <v>362</v>
      </c>
      <c r="C240" s="2" t="s">
        <v>363</v>
      </c>
      <c r="D240" s="56" t="s">
        <v>328</v>
      </c>
      <c r="E240" s="56" t="s">
        <v>392</v>
      </c>
      <c r="F240" s="57" t="s">
        <v>162</v>
      </c>
      <c r="G240" s="63" t="s">
        <v>184</v>
      </c>
      <c r="H240" s="55" t="s">
        <v>163</v>
      </c>
    </row>
    <row r="241">
      <c r="A241" s="48" t="s">
        <v>391</v>
      </c>
      <c r="B241" s="2" t="s">
        <v>362</v>
      </c>
      <c r="C241" s="2" t="s">
        <v>363</v>
      </c>
      <c r="D241" s="49" t="s">
        <v>47</v>
      </c>
      <c r="E241" s="49" t="s">
        <v>393</v>
      </c>
      <c r="F241" s="50" t="s">
        <v>129</v>
      </c>
      <c r="G241" s="51">
        <v>40.0</v>
      </c>
      <c r="H241" s="47" t="s">
        <v>159</v>
      </c>
    </row>
    <row r="242">
      <c r="A242" s="48" t="s">
        <v>394</v>
      </c>
      <c r="B242" s="2" t="s">
        <v>362</v>
      </c>
      <c r="C242" s="2" t="s">
        <v>363</v>
      </c>
      <c r="D242" s="56" t="s">
        <v>350</v>
      </c>
      <c r="E242" s="56" t="s">
        <v>395</v>
      </c>
      <c r="F242" s="57" t="s">
        <v>167</v>
      </c>
      <c r="G242" s="63" t="s">
        <v>396</v>
      </c>
      <c r="H242" s="55" t="s">
        <v>163</v>
      </c>
    </row>
    <row r="243">
      <c r="A243" s="48" t="s">
        <v>394</v>
      </c>
      <c r="B243" s="2" t="s">
        <v>362</v>
      </c>
      <c r="C243" s="2" t="s">
        <v>363</v>
      </c>
      <c r="D243" s="59" t="s">
        <v>350</v>
      </c>
      <c r="E243" s="59" t="s">
        <v>397</v>
      </c>
      <c r="F243" s="60" t="s">
        <v>167</v>
      </c>
      <c r="G243" s="64" t="s">
        <v>398</v>
      </c>
      <c r="H243" s="47" t="s">
        <v>169</v>
      </c>
    </row>
    <row r="244">
      <c r="A244" s="48" t="s">
        <v>394</v>
      </c>
      <c r="B244" s="2" t="s">
        <v>362</v>
      </c>
      <c r="C244" s="2" t="s">
        <v>363</v>
      </c>
      <c r="D244" s="59" t="s">
        <v>350</v>
      </c>
      <c r="E244" s="59" t="s">
        <v>186</v>
      </c>
      <c r="F244" s="60" t="s">
        <v>180</v>
      </c>
      <c r="G244" s="64" t="s">
        <v>182</v>
      </c>
      <c r="H244" s="47" t="s">
        <v>169</v>
      </c>
    </row>
    <row r="245">
      <c r="A245" s="48" t="s">
        <v>394</v>
      </c>
      <c r="B245" s="2" t="s">
        <v>362</v>
      </c>
      <c r="C245" s="2" t="s">
        <v>363</v>
      </c>
      <c r="D245" s="49" t="s">
        <v>73</v>
      </c>
      <c r="E245" s="49" t="s">
        <v>104</v>
      </c>
      <c r="F245" s="50" t="s">
        <v>129</v>
      </c>
      <c r="G245" s="51">
        <v>41.0</v>
      </c>
      <c r="H245" s="47" t="s">
        <v>159</v>
      </c>
    </row>
    <row r="246">
      <c r="A246" s="48" t="s">
        <v>399</v>
      </c>
      <c r="B246" s="2" t="s">
        <v>362</v>
      </c>
      <c r="C246" s="2" t="s">
        <v>363</v>
      </c>
      <c r="D246" s="56" t="s">
        <v>400</v>
      </c>
      <c r="E246" s="56" t="s">
        <v>401</v>
      </c>
      <c r="F246" s="57" t="s">
        <v>277</v>
      </c>
      <c r="G246" s="63" t="s">
        <v>402</v>
      </c>
      <c r="H246" s="55" t="s">
        <v>191</v>
      </c>
    </row>
    <row r="247">
      <c r="A247" s="48" t="s">
        <v>399</v>
      </c>
      <c r="B247" s="2" t="s">
        <v>362</v>
      </c>
      <c r="C247" s="2" t="s">
        <v>363</v>
      </c>
      <c r="D247" s="56" t="s">
        <v>400</v>
      </c>
      <c r="E247" s="56" t="s">
        <v>403</v>
      </c>
      <c r="F247" s="57" t="s">
        <v>277</v>
      </c>
      <c r="G247" s="63" t="s">
        <v>404</v>
      </c>
      <c r="H247" s="55" t="s">
        <v>191</v>
      </c>
    </row>
    <row r="248">
      <c r="A248" s="48" t="s">
        <v>399</v>
      </c>
      <c r="B248" s="2" t="s">
        <v>362</v>
      </c>
      <c r="C248" s="2" t="s">
        <v>363</v>
      </c>
      <c r="D248" s="56" t="s">
        <v>400</v>
      </c>
      <c r="E248" s="56" t="s">
        <v>405</v>
      </c>
      <c r="F248" s="57" t="s">
        <v>277</v>
      </c>
      <c r="G248" s="63" t="s">
        <v>406</v>
      </c>
      <c r="H248" s="55" t="s">
        <v>191</v>
      </c>
    </row>
    <row r="249">
      <c r="A249" s="48" t="s">
        <v>399</v>
      </c>
      <c r="B249" s="2" t="s">
        <v>362</v>
      </c>
      <c r="C249" s="2" t="s">
        <v>363</v>
      </c>
      <c r="D249" s="56" t="s">
        <v>400</v>
      </c>
      <c r="E249" s="56" t="s">
        <v>407</v>
      </c>
      <c r="F249" s="57" t="s">
        <v>162</v>
      </c>
      <c r="G249" s="63" t="s">
        <v>184</v>
      </c>
      <c r="H249" s="55" t="s">
        <v>191</v>
      </c>
    </row>
    <row r="250">
      <c r="A250" s="48" t="s">
        <v>399</v>
      </c>
      <c r="B250" s="2" t="s">
        <v>362</v>
      </c>
      <c r="C250" s="2" t="s">
        <v>363</v>
      </c>
      <c r="D250" s="49" t="s">
        <v>94</v>
      </c>
      <c r="E250" s="49" t="s">
        <v>95</v>
      </c>
      <c r="F250" s="50" t="s">
        <v>129</v>
      </c>
      <c r="G250" s="51">
        <v>38.0</v>
      </c>
      <c r="H250" s="47" t="s">
        <v>159</v>
      </c>
    </row>
    <row r="251">
      <c r="A251" s="48" t="s">
        <v>399</v>
      </c>
      <c r="B251" s="2" t="s">
        <v>362</v>
      </c>
      <c r="C251" s="2" t="s">
        <v>363</v>
      </c>
      <c r="D251" s="49" t="s">
        <v>94</v>
      </c>
      <c r="E251" s="49" t="s">
        <v>408</v>
      </c>
      <c r="F251" s="50" t="s">
        <v>129</v>
      </c>
      <c r="G251" s="51">
        <v>38.0</v>
      </c>
      <c r="H251" s="47" t="s">
        <v>159</v>
      </c>
    </row>
    <row r="252">
      <c r="A252" s="48" t="s">
        <v>399</v>
      </c>
      <c r="B252" s="2" t="s">
        <v>362</v>
      </c>
      <c r="C252" s="2" t="s">
        <v>363</v>
      </c>
      <c r="D252" s="49" t="s">
        <v>94</v>
      </c>
      <c r="E252" s="49" t="s">
        <v>98</v>
      </c>
      <c r="F252" s="50" t="s">
        <v>129</v>
      </c>
      <c r="G252" s="51">
        <v>40.0</v>
      </c>
      <c r="H252" s="47" t="s">
        <v>159</v>
      </c>
    </row>
    <row r="253">
      <c r="A253" s="48" t="s">
        <v>409</v>
      </c>
      <c r="B253" s="2" t="s">
        <v>362</v>
      </c>
      <c r="C253" s="2" t="s">
        <v>363</v>
      </c>
      <c r="D253" s="56" t="s">
        <v>410</v>
      </c>
      <c r="E253" s="56" t="s">
        <v>411</v>
      </c>
      <c r="F253" s="57" t="s">
        <v>265</v>
      </c>
      <c r="G253" s="63" t="s">
        <v>412</v>
      </c>
      <c r="H253" s="55" t="s">
        <v>191</v>
      </c>
    </row>
    <row r="254">
      <c r="A254" s="48" t="s">
        <v>409</v>
      </c>
      <c r="B254" s="2" t="s">
        <v>362</v>
      </c>
      <c r="C254" s="2" t="s">
        <v>363</v>
      </c>
      <c r="D254" s="49" t="s">
        <v>101</v>
      </c>
      <c r="E254" s="49" t="s">
        <v>102</v>
      </c>
      <c r="F254" s="50" t="s">
        <v>129</v>
      </c>
      <c r="G254" s="51">
        <v>41.0</v>
      </c>
      <c r="H254" s="47" t="s">
        <v>159</v>
      </c>
    </row>
    <row r="255">
      <c r="A255" s="48" t="s">
        <v>413</v>
      </c>
      <c r="B255" s="2" t="s">
        <v>362</v>
      </c>
      <c r="C255" s="2" t="s">
        <v>363</v>
      </c>
      <c r="D255" s="56" t="s">
        <v>414</v>
      </c>
      <c r="E255" s="56" t="s">
        <v>415</v>
      </c>
      <c r="F255" s="57" t="s">
        <v>180</v>
      </c>
      <c r="G255" s="63" t="s">
        <v>382</v>
      </c>
      <c r="H255" s="55" t="s">
        <v>163</v>
      </c>
    </row>
    <row r="256">
      <c r="A256" s="48" t="s">
        <v>413</v>
      </c>
      <c r="B256" s="2" t="s">
        <v>362</v>
      </c>
      <c r="C256" s="2" t="s">
        <v>363</v>
      </c>
      <c r="D256" s="56" t="s">
        <v>414</v>
      </c>
      <c r="E256" s="56" t="s">
        <v>416</v>
      </c>
      <c r="F256" s="57" t="s">
        <v>180</v>
      </c>
      <c r="G256" s="63" t="s">
        <v>382</v>
      </c>
      <c r="H256" s="55" t="s">
        <v>163</v>
      </c>
    </row>
    <row r="257">
      <c r="A257" s="48" t="s">
        <v>413</v>
      </c>
      <c r="B257" s="2" t="s">
        <v>362</v>
      </c>
      <c r="C257" s="2" t="s">
        <v>363</v>
      </c>
      <c r="D257" s="59" t="s">
        <v>414</v>
      </c>
      <c r="E257" s="59" t="s">
        <v>251</v>
      </c>
      <c r="F257" s="60" t="s">
        <v>180</v>
      </c>
      <c r="G257" s="64" t="s">
        <v>417</v>
      </c>
      <c r="H257" s="47" t="s">
        <v>169</v>
      </c>
    </row>
    <row r="258">
      <c r="A258" s="48" t="s">
        <v>413</v>
      </c>
      <c r="B258" s="2" t="s">
        <v>362</v>
      </c>
      <c r="C258" s="2" t="s">
        <v>363</v>
      </c>
      <c r="D258" s="59" t="s">
        <v>414</v>
      </c>
      <c r="E258" s="59" t="s">
        <v>253</v>
      </c>
      <c r="F258" s="60" t="s">
        <v>180</v>
      </c>
      <c r="G258" s="64" t="s">
        <v>417</v>
      </c>
      <c r="H258" s="47" t="s">
        <v>169</v>
      </c>
    </row>
    <row r="259">
      <c r="A259" s="48" t="s">
        <v>413</v>
      </c>
      <c r="B259" s="2" t="s">
        <v>362</v>
      </c>
      <c r="C259" s="2" t="s">
        <v>363</v>
      </c>
      <c r="D259" s="49" t="s">
        <v>414</v>
      </c>
      <c r="E259" s="49" t="s">
        <v>186</v>
      </c>
      <c r="F259" s="50" t="s">
        <v>180</v>
      </c>
      <c r="G259" s="51" t="s">
        <v>184</v>
      </c>
      <c r="H259" s="47" t="s">
        <v>169</v>
      </c>
    </row>
    <row r="260">
      <c r="A260" s="48" t="s">
        <v>413</v>
      </c>
      <c r="B260" s="2" t="s">
        <v>362</v>
      </c>
      <c r="C260" s="2" t="s">
        <v>363</v>
      </c>
      <c r="D260" s="49" t="s">
        <v>66</v>
      </c>
      <c r="E260" s="49" t="s">
        <v>67</v>
      </c>
      <c r="F260" s="50" t="s">
        <v>129</v>
      </c>
      <c r="G260" s="51">
        <v>38.0</v>
      </c>
      <c r="H260" s="47" t="s">
        <v>159</v>
      </c>
    </row>
    <row r="261">
      <c r="A261" s="48" t="s">
        <v>413</v>
      </c>
      <c r="B261" s="2" t="s">
        <v>362</v>
      </c>
      <c r="C261" s="2" t="s">
        <v>363</v>
      </c>
      <c r="D261" s="49" t="s">
        <v>66</v>
      </c>
      <c r="E261" s="49" t="s">
        <v>72</v>
      </c>
      <c r="F261" s="50" t="s">
        <v>129</v>
      </c>
      <c r="G261" s="51">
        <v>39.0</v>
      </c>
      <c r="H261" s="47" t="s">
        <v>159</v>
      </c>
    </row>
    <row r="262">
      <c r="A262" s="65" t="s">
        <v>418</v>
      </c>
      <c r="B262" s="66" t="s">
        <v>419</v>
      </c>
      <c r="C262" s="66" t="s">
        <v>420</v>
      </c>
      <c r="D262" s="66" t="s">
        <v>421</v>
      </c>
      <c r="E262" s="66" t="s">
        <v>422</v>
      </c>
      <c r="F262" s="67" t="s">
        <v>162</v>
      </c>
      <c r="G262" s="67">
        <v>1.0</v>
      </c>
      <c r="H262" s="68" t="s">
        <v>163</v>
      </c>
      <c r="I262" s="69">
        <v>1080.0</v>
      </c>
    </row>
    <row r="263">
      <c r="A263" s="70" t="s">
        <v>418</v>
      </c>
      <c r="B263" s="71" t="s">
        <v>419</v>
      </c>
      <c r="C263" s="71" t="s">
        <v>420</v>
      </c>
      <c r="D263" s="71" t="s">
        <v>310</v>
      </c>
      <c r="E263" s="71" t="s">
        <v>190</v>
      </c>
      <c r="F263" s="72" t="s">
        <v>167</v>
      </c>
      <c r="G263" s="72">
        <v>600.0</v>
      </c>
      <c r="H263" s="73" t="s">
        <v>191</v>
      </c>
      <c r="I263" s="74">
        <v>378.0</v>
      </c>
    </row>
    <row r="264">
      <c r="A264" s="70" t="s">
        <v>418</v>
      </c>
      <c r="B264" s="71" t="s">
        <v>419</v>
      </c>
      <c r="C264" s="71" t="s">
        <v>420</v>
      </c>
      <c r="D264" s="71" t="s">
        <v>310</v>
      </c>
      <c r="E264" s="71" t="s">
        <v>192</v>
      </c>
      <c r="F264" s="72" t="s">
        <v>162</v>
      </c>
      <c r="G264" s="72">
        <v>24.0</v>
      </c>
      <c r="H264" s="73" t="s">
        <v>191</v>
      </c>
      <c r="I264" s="74">
        <v>5376.0</v>
      </c>
    </row>
    <row r="265">
      <c r="A265" s="70" t="s">
        <v>418</v>
      </c>
      <c r="B265" s="71" t="s">
        <v>419</v>
      </c>
      <c r="C265" s="71" t="s">
        <v>420</v>
      </c>
      <c r="D265" s="71" t="s">
        <v>310</v>
      </c>
      <c r="E265" s="71" t="s">
        <v>193</v>
      </c>
      <c r="F265" s="72" t="s">
        <v>194</v>
      </c>
      <c r="G265" s="72">
        <v>170.0</v>
      </c>
      <c r="H265" s="73" t="s">
        <v>191</v>
      </c>
      <c r="I265" s="74">
        <v>892.5</v>
      </c>
    </row>
    <row r="266">
      <c r="A266" s="70" t="s">
        <v>418</v>
      </c>
      <c r="B266" s="71" t="s">
        <v>419</v>
      </c>
      <c r="C266" s="71" t="s">
        <v>420</v>
      </c>
      <c r="D266" s="71" t="s">
        <v>310</v>
      </c>
      <c r="E266" s="71" t="s">
        <v>195</v>
      </c>
      <c r="F266" s="72" t="s">
        <v>167</v>
      </c>
      <c r="G266" s="72">
        <v>600.0</v>
      </c>
      <c r="H266" s="73" t="s">
        <v>191</v>
      </c>
      <c r="I266" s="74">
        <v>3989.9999999999995</v>
      </c>
    </row>
    <row r="267">
      <c r="A267" s="70" t="s">
        <v>418</v>
      </c>
      <c r="B267" s="75" t="s">
        <v>419</v>
      </c>
      <c r="C267" s="75" t="s">
        <v>420</v>
      </c>
      <c r="D267" s="75" t="s">
        <v>23</v>
      </c>
      <c r="E267" s="75" t="s">
        <v>25</v>
      </c>
      <c r="F267" s="76" t="s">
        <v>129</v>
      </c>
      <c r="G267" s="77">
        <v>38.0</v>
      </c>
      <c r="H267" s="73" t="s">
        <v>159</v>
      </c>
      <c r="I267" s="74"/>
    </row>
    <row r="268">
      <c r="A268" s="70" t="s">
        <v>418</v>
      </c>
      <c r="B268" s="75" t="s">
        <v>419</v>
      </c>
      <c r="C268" s="75" t="s">
        <v>420</v>
      </c>
      <c r="D268" s="75" t="s">
        <v>27</v>
      </c>
      <c r="E268" s="75" t="s">
        <v>28</v>
      </c>
      <c r="F268" s="76" t="s">
        <v>129</v>
      </c>
      <c r="G268" s="77">
        <v>38.0</v>
      </c>
      <c r="H268" s="73" t="s">
        <v>159</v>
      </c>
      <c r="I268" s="74"/>
    </row>
    <row r="269">
      <c r="A269" s="70" t="s">
        <v>418</v>
      </c>
      <c r="B269" s="75" t="s">
        <v>419</v>
      </c>
      <c r="C269" s="75" t="s">
        <v>420</v>
      </c>
      <c r="D269" s="75" t="s">
        <v>27</v>
      </c>
      <c r="E269" s="75" t="s">
        <v>29</v>
      </c>
      <c r="F269" s="76" t="s">
        <v>129</v>
      </c>
      <c r="G269" s="77">
        <v>38.0</v>
      </c>
      <c r="H269" s="73" t="s">
        <v>159</v>
      </c>
      <c r="I269" s="74"/>
    </row>
    <row r="270">
      <c r="A270" s="70" t="s">
        <v>418</v>
      </c>
      <c r="B270" s="75" t="s">
        <v>419</v>
      </c>
      <c r="C270" s="75" t="s">
        <v>420</v>
      </c>
      <c r="D270" s="75" t="s">
        <v>27</v>
      </c>
      <c r="E270" s="75" t="s">
        <v>32</v>
      </c>
      <c r="F270" s="76" t="s">
        <v>129</v>
      </c>
      <c r="G270" s="77">
        <v>38.0</v>
      </c>
      <c r="H270" s="73" t="s">
        <v>159</v>
      </c>
      <c r="I270" s="74"/>
    </row>
    <row r="271">
      <c r="A271" s="70" t="s">
        <v>418</v>
      </c>
      <c r="B271" s="75" t="s">
        <v>419</v>
      </c>
      <c r="C271" s="75" t="s">
        <v>420</v>
      </c>
      <c r="D271" s="75" t="s">
        <v>27</v>
      </c>
      <c r="E271" s="75" t="s">
        <v>34</v>
      </c>
      <c r="F271" s="76" t="s">
        <v>129</v>
      </c>
      <c r="G271" s="77">
        <v>38.0</v>
      </c>
      <c r="H271" s="73" t="s">
        <v>159</v>
      </c>
      <c r="I271" s="74"/>
    </row>
    <row r="272">
      <c r="A272" s="70" t="s">
        <v>423</v>
      </c>
      <c r="B272" s="75" t="s">
        <v>419</v>
      </c>
      <c r="C272" s="75" t="s">
        <v>420</v>
      </c>
      <c r="D272" s="75" t="s">
        <v>333</v>
      </c>
      <c r="E272" s="75" t="s">
        <v>334</v>
      </c>
      <c r="F272" s="78" t="s">
        <v>167</v>
      </c>
      <c r="G272" s="79">
        <v>600.0</v>
      </c>
      <c r="H272" s="73" t="s">
        <v>163</v>
      </c>
      <c r="I272" s="74">
        <v>3600.0</v>
      </c>
    </row>
    <row r="273">
      <c r="A273" s="70" t="s">
        <v>423</v>
      </c>
      <c r="B273" s="75" t="s">
        <v>419</v>
      </c>
      <c r="C273" s="75" t="s">
        <v>420</v>
      </c>
      <c r="D273" s="75" t="s">
        <v>333</v>
      </c>
      <c r="E273" s="75" t="s">
        <v>201</v>
      </c>
      <c r="F273" s="78" t="s">
        <v>162</v>
      </c>
      <c r="G273" s="80">
        <v>12.0</v>
      </c>
      <c r="H273" s="73" t="s">
        <v>169</v>
      </c>
      <c r="I273" s="74">
        <v>150.0</v>
      </c>
    </row>
    <row r="274">
      <c r="A274" s="70" t="s">
        <v>423</v>
      </c>
      <c r="B274" s="75" t="s">
        <v>419</v>
      </c>
      <c r="C274" s="75" t="s">
        <v>420</v>
      </c>
      <c r="D274" s="75" t="s">
        <v>333</v>
      </c>
      <c r="E274" s="75" t="s">
        <v>424</v>
      </c>
      <c r="F274" s="78" t="s">
        <v>162</v>
      </c>
      <c r="G274" s="76">
        <v>2.0</v>
      </c>
      <c r="H274" s="73" t="s">
        <v>169</v>
      </c>
      <c r="I274" s="74">
        <v>250.0</v>
      </c>
    </row>
    <row r="275">
      <c r="A275" s="70" t="s">
        <v>423</v>
      </c>
      <c r="B275" s="75" t="s">
        <v>419</v>
      </c>
      <c r="C275" s="75" t="s">
        <v>420</v>
      </c>
      <c r="D275" s="75" t="s">
        <v>333</v>
      </c>
      <c r="E275" s="75" t="s">
        <v>202</v>
      </c>
      <c r="F275" s="78" t="s">
        <v>162</v>
      </c>
      <c r="G275" s="80">
        <v>1.0</v>
      </c>
      <c r="H275" s="73" t="s">
        <v>169</v>
      </c>
      <c r="I275" s="74">
        <v>75.0</v>
      </c>
    </row>
    <row r="276">
      <c r="A276" s="70" t="s">
        <v>423</v>
      </c>
      <c r="B276" s="75" t="s">
        <v>419</v>
      </c>
      <c r="C276" s="75" t="s">
        <v>420</v>
      </c>
      <c r="D276" s="75" t="s">
        <v>333</v>
      </c>
      <c r="E276" s="75" t="s">
        <v>425</v>
      </c>
      <c r="F276" s="78" t="s">
        <v>162</v>
      </c>
      <c r="G276" s="80">
        <v>1.0</v>
      </c>
      <c r="H276" s="73" t="s">
        <v>169</v>
      </c>
      <c r="I276" s="74">
        <v>30.0</v>
      </c>
    </row>
    <row r="277">
      <c r="A277" s="70" t="s">
        <v>423</v>
      </c>
      <c r="B277" s="75" t="s">
        <v>419</v>
      </c>
      <c r="C277" s="75" t="s">
        <v>420</v>
      </c>
      <c r="D277" s="75" t="s">
        <v>54</v>
      </c>
      <c r="E277" s="75" t="s">
        <v>55</v>
      </c>
      <c r="F277" s="76" t="s">
        <v>129</v>
      </c>
      <c r="G277" s="77">
        <v>38.0</v>
      </c>
      <c r="H277" s="73" t="s">
        <v>159</v>
      </c>
      <c r="I277" s="74"/>
    </row>
    <row r="278">
      <c r="A278" s="70" t="s">
        <v>423</v>
      </c>
      <c r="B278" s="75" t="s">
        <v>419</v>
      </c>
      <c r="C278" s="75" t="s">
        <v>420</v>
      </c>
      <c r="D278" s="75" t="s">
        <v>54</v>
      </c>
      <c r="E278" s="75" t="s">
        <v>426</v>
      </c>
      <c r="F278" s="76" t="s">
        <v>129</v>
      </c>
      <c r="G278" s="77">
        <v>39.0</v>
      </c>
      <c r="H278" s="73" t="s">
        <v>159</v>
      </c>
      <c r="I278" s="74"/>
    </row>
    <row r="279">
      <c r="A279" s="70" t="s">
        <v>423</v>
      </c>
      <c r="B279" s="75" t="s">
        <v>419</v>
      </c>
      <c r="C279" s="75" t="s">
        <v>420</v>
      </c>
      <c r="D279" s="75" t="s">
        <v>54</v>
      </c>
      <c r="E279" s="75" t="s">
        <v>106</v>
      </c>
      <c r="F279" s="76" t="s">
        <v>129</v>
      </c>
      <c r="G279" s="77">
        <v>42.0</v>
      </c>
      <c r="H279" s="73" t="s">
        <v>159</v>
      </c>
      <c r="I279" s="74"/>
    </row>
    <row r="280">
      <c r="A280" s="70" t="s">
        <v>423</v>
      </c>
      <c r="B280" s="75" t="s">
        <v>419</v>
      </c>
      <c r="C280" s="75" t="s">
        <v>420</v>
      </c>
      <c r="D280" s="75" t="s">
        <v>54</v>
      </c>
      <c r="E280" s="75" t="s">
        <v>111</v>
      </c>
      <c r="F280" s="76" t="s">
        <v>129</v>
      </c>
      <c r="G280" s="77">
        <v>42.0</v>
      </c>
      <c r="H280" s="73" t="s">
        <v>159</v>
      </c>
      <c r="I280" s="74"/>
    </row>
    <row r="281">
      <c r="A281" s="70" t="s">
        <v>427</v>
      </c>
      <c r="B281" s="75" t="s">
        <v>419</v>
      </c>
      <c r="C281" s="75" t="s">
        <v>420</v>
      </c>
      <c r="D281" s="75" t="s">
        <v>369</v>
      </c>
      <c r="E281" s="75" t="s">
        <v>161</v>
      </c>
      <c r="F281" s="78" t="s">
        <v>162</v>
      </c>
      <c r="G281" s="80">
        <v>7.0</v>
      </c>
      <c r="H281" s="73" t="s">
        <v>163</v>
      </c>
      <c r="I281" s="74">
        <v>2625.0</v>
      </c>
    </row>
    <row r="282">
      <c r="A282" s="70" t="s">
        <v>427</v>
      </c>
      <c r="B282" s="81" t="s">
        <v>419</v>
      </c>
      <c r="C282" s="81" t="s">
        <v>420</v>
      </c>
      <c r="D282" s="81" t="s">
        <v>369</v>
      </c>
      <c r="E282" s="81" t="s">
        <v>428</v>
      </c>
      <c r="F282" s="78" t="s">
        <v>162</v>
      </c>
      <c r="G282" s="80">
        <v>1.0</v>
      </c>
      <c r="H282" s="73" t="s">
        <v>169</v>
      </c>
      <c r="I282" s="74">
        <v>175.0</v>
      </c>
    </row>
    <row r="283">
      <c r="A283" s="70" t="s">
        <v>427</v>
      </c>
      <c r="B283" s="81" t="s">
        <v>419</v>
      </c>
      <c r="C283" s="81" t="s">
        <v>420</v>
      </c>
      <c r="D283" s="81" t="s">
        <v>369</v>
      </c>
      <c r="E283" s="81" t="s">
        <v>168</v>
      </c>
      <c r="F283" s="78" t="s">
        <v>162</v>
      </c>
      <c r="G283" s="80">
        <v>1.0</v>
      </c>
      <c r="H283" s="73" t="s">
        <v>169</v>
      </c>
      <c r="I283" s="74">
        <v>275.0</v>
      </c>
    </row>
    <row r="284">
      <c r="A284" s="70" t="s">
        <v>427</v>
      </c>
      <c r="B284" s="81" t="s">
        <v>419</v>
      </c>
      <c r="C284" s="81" t="s">
        <v>420</v>
      </c>
      <c r="D284" s="81" t="s">
        <v>369</v>
      </c>
      <c r="E284" s="81" t="s">
        <v>170</v>
      </c>
      <c r="F284" s="78" t="s">
        <v>162</v>
      </c>
      <c r="G284" s="80">
        <v>1.0</v>
      </c>
      <c r="H284" s="73" t="s">
        <v>169</v>
      </c>
      <c r="I284" s="74">
        <v>125.0</v>
      </c>
    </row>
    <row r="285">
      <c r="A285" s="70" t="s">
        <v>427</v>
      </c>
      <c r="B285" s="81" t="s">
        <v>419</v>
      </c>
      <c r="C285" s="81" t="s">
        <v>420</v>
      </c>
      <c r="D285" s="81" t="s">
        <v>369</v>
      </c>
      <c r="E285" s="81" t="s">
        <v>171</v>
      </c>
      <c r="F285" s="78" t="s">
        <v>162</v>
      </c>
      <c r="G285" s="80">
        <v>1.0</v>
      </c>
      <c r="H285" s="73" t="s">
        <v>169</v>
      </c>
      <c r="I285" s="74">
        <v>200.0</v>
      </c>
    </row>
    <row r="286">
      <c r="A286" s="70" t="s">
        <v>427</v>
      </c>
      <c r="B286" s="81" t="s">
        <v>419</v>
      </c>
      <c r="C286" s="81" t="s">
        <v>420</v>
      </c>
      <c r="D286" s="81" t="s">
        <v>369</v>
      </c>
      <c r="E286" s="81" t="s">
        <v>429</v>
      </c>
      <c r="F286" s="78" t="s">
        <v>162</v>
      </c>
      <c r="G286" s="80">
        <v>2.0</v>
      </c>
      <c r="H286" s="73" t="s">
        <v>169</v>
      </c>
      <c r="I286" s="74">
        <v>80.0</v>
      </c>
    </row>
    <row r="287">
      <c r="A287" s="70" t="s">
        <v>427</v>
      </c>
      <c r="B287" s="81" t="s">
        <v>419</v>
      </c>
      <c r="C287" s="81" t="s">
        <v>420</v>
      </c>
      <c r="D287" s="81" t="s">
        <v>369</v>
      </c>
      <c r="E287" s="81" t="s">
        <v>430</v>
      </c>
      <c r="F287" s="78" t="s">
        <v>162</v>
      </c>
      <c r="G287" s="80">
        <v>1.0</v>
      </c>
      <c r="H287" s="73" t="s">
        <v>163</v>
      </c>
      <c r="I287" s="74">
        <v>240.0</v>
      </c>
    </row>
    <row r="288">
      <c r="A288" s="70" t="s">
        <v>427</v>
      </c>
      <c r="B288" s="75" t="s">
        <v>419</v>
      </c>
      <c r="C288" s="75" t="s">
        <v>420</v>
      </c>
      <c r="D288" s="75" t="s">
        <v>30</v>
      </c>
      <c r="E288" s="75" t="s">
        <v>31</v>
      </c>
      <c r="F288" s="76" t="s">
        <v>129</v>
      </c>
      <c r="G288" s="77">
        <v>38.0</v>
      </c>
      <c r="H288" s="73" t="s">
        <v>159</v>
      </c>
      <c r="I288" s="74"/>
    </row>
    <row r="289">
      <c r="A289" s="70" t="s">
        <v>427</v>
      </c>
      <c r="B289" s="75" t="s">
        <v>419</v>
      </c>
      <c r="C289" s="75" t="s">
        <v>420</v>
      </c>
      <c r="D289" s="75" t="s">
        <v>30</v>
      </c>
      <c r="E289" s="75" t="s">
        <v>132</v>
      </c>
      <c r="F289" s="76" t="s">
        <v>129</v>
      </c>
      <c r="G289" s="77">
        <v>38.0</v>
      </c>
      <c r="H289" s="73" t="s">
        <v>159</v>
      </c>
      <c r="I289" s="74"/>
    </row>
    <row r="290">
      <c r="A290" s="70" t="s">
        <v>427</v>
      </c>
      <c r="B290" s="75" t="s">
        <v>419</v>
      </c>
      <c r="C290" s="75" t="s">
        <v>420</v>
      </c>
      <c r="D290" s="75" t="s">
        <v>30</v>
      </c>
      <c r="E290" s="75" t="s">
        <v>110</v>
      </c>
      <c r="F290" s="76" t="s">
        <v>129</v>
      </c>
      <c r="G290" s="77">
        <v>42.0</v>
      </c>
      <c r="H290" s="73" t="s">
        <v>159</v>
      </c>
      <c r="I290" s="74"/>
    </row>
    <row r="291">
      <c r="A291" s="70" t="s">
        <v>431</v>
      </c>
      <c r="B291" s="71" t="s">
        <v>419</v>
      </c>
      <c r="C291" s="71" t="s">
        <v>420</v>
      </c>
      <c r="D291" s="71" t="s">
        <v>320</v>
      </c>
      <c r="E291" s="71" t="s">
        <v>321</v>
      </c>
      <c r="F291" s="72" t="s">
        <v>208</v>
      </c>
      <c r="G291" s="72">
        <v>600.0</v>
      </c>
      <c r="H291" s="73" t="s">
        <v>163</v>
      </c>
      <c r="I291" s="74">
        <v>3135.0000000000005</v>
      </c>
    </row>
    <row r="292">
      <c r="A292" s="70" t="s">
        <v>431</v>
      </c>
      <c r="B292" s="71" t="s">
        <v>419</v>
      </c>
      <c r="C292" s="71" t="s">
        <v>420</v>
      </c>
      <c r="D292" s="71" t="s">
        <v>320</v>
      </c>
      <c r="E292" s="71" t="s">
        <v>322</v>
      </c>
      <c r="F292" s="72" t="s">
        <v>208</v>
      </c>
      <c r="G292" s="72">
        <v>660.0</v>
      </c>
      <c r="H292" s="73" t="s">
        <v>169</v>
      </c>
      <c r="I292" s="74">
        <v>4356.0</v>
      </c>
    </row>
    <row r="293">
      <c r="A293" s="70" t="s">
        <v>431</v>
      </c>
      <c r="B293" s="71" t="s">
        <v>419</v>
      </c>
      <c r="C293" s="71" t="s">
        <v>420</v>
      </c>
      <c r="D293" s="71" t="s">
        <v>320</v>
      </c>
      <c r="E293" s="71" t="s">
        <v>432</v>
      </c>
      <c r="F293" s="72" t="s">
        <v>208</v>
      </c>
      <c r="G293" s="72">
        <v>108.0</v>
      </c>
      <c r="H293" s="73" t="s">
        <v>163</v>
      </c>
      <c r="I293" s="74">
        <v>148.5</v>
      </c>
    </row>
    <row r="294">
      <c r="A294" s="70" t="s">
        <v>431</v>
      </c>
      <c r="B294" s="71" t="s">
        <v>419</v>
      </c>
      <c r="C294" s="71" t="s">
        <v>420</v>
      </c>
      <c r="D294" s="71" t="s">
        <v>320</v>
      </c>
      <c r="E294" s="71" t="s">
        <v>433</v>
      </c>
      <c r="F294" s="72" t="s">
        <v>208</v>
      </c>
      <c r="G294" s="72">
        <v>118.0</v>
      </c>
      <c r="H294" s="73" t="s">
        <v>169</v>
      </c>
      <c r="I294" s="74">
        <v>356.95000000000005</v>
      </c>
    </row>
    <row r="295">
      <c r="A295" s="70" t="s">
        <v>431</v>
      </c>
      <c r="B295" s="71" t="s">
        <v>419</v>
      </c>
      <c r="C295" s="71" t="s">
        <v>420</v>
      </c>
      <c r="D295" s="71" t="s">
        <v>320</v>
      </c>
      <c r="E295" s="71" t="s">
        <v>434</v>
      </c>
      <c r="F295" s="72" t="s">
        <v>167</v>
      </c>
      <c r="G295" s="72">
        <v>120.0</v>
      </c>
      <c r="H295" s="73" t="s">
        <v>163</v>
      </c>
      <c r="I295" s="74">
        <v>693.0</v>
      </c>
    </row>
    <row r="296">
      <c r="A296" s="70" t="s">
        <v>431</v>
      </c>
      <c r="B296" s="71" t="s">
        <v>419</v>
      </c>
      <c r="C296" s="71" t="s">
        <v>420</v>
      </c>
      <c r="D296" s="71" t="s">
        <v>320</v>
      </c>
      <c r="E296" s="71" t="s">
        <v>435</v>
      </c>
      <c r="F296" s="72" t="s">
        <v>167</v>
      </c>
      <c r="G296" s="72">
        <v>132.0</v>
      </c>
      <c r="H296" s="73" t="s">
        <v>169</v>
      </c>
      <c r="I296" s="74">
        <v>3267.0000000000005</v>
      </c>
    </row>
    <row r="297">
      <c r="A297" s="70" t="s">
        <v>431</v>
      </c>
      <c r="B297" s="75" t="s">
        <v>419</v>
      </c>
      <c r="C297" s="75" t="s">
        <v>420</v>
      </c>
      <c r="D297" s="75" t="s">
        <v>323</v>
      </c>
      <c r="E297" s="75" t="s">
        <v>212</v>
      </c>
      <c r="F297" s="78" t="s">
        <v>167</v>
      </c>
      <c r="G297" s="80">
        <v>1380.0</v>
      </c>
      <c r="H297" s="73" t="s">
        <v>163</v>
      </c>
      <c r="I297" s="74">
        <v>1242.0</v>
      </c>
    </row>
    <row r="298">
      <c r="A298" s="70" t="s">
        <v>431</v>
      </c>
      <c r="B298" s="75" t="s">
        <v>419</v>
      </c>
      <c r="C298" s="75" t="s">
        <v>420</v>
      </c>
      <c r="D298" s="75" t="s">
        <v>323</v>
      </c>
      <c r="E298" s="75" t="s">
        <v>213</v>
      </c>
      <c r="F298" s="78" t="s">
        <v>162</v>
      </c>
      <c r="G298" s="80">
        <v>28.0</v>
      </c>
      <c r="H298" s="73" t="s">
        <v>169</v>
      </c>
      <c r="I298" s="74">
        <v>406.56</v>
      </c>
    </row>
    <row r="299">
      <c r="A299" s="70" t="s">
        <v>431</v>
      </c>
      <c r="B299" s="75" t="s">
        <v>419</v>
      </c>
      <c r="C299" s="75" t="s">
        <v>420</v>
      </c>
      <c r="D299" s="75" t="s">
        <v>323</v>
      </c>
      <c r="E299" s="75" t="s">
        <v>214</v>
      </c>
      <c r="F299" s="78" t="s">
        <v>162</v>
      </c>
      <c r="G299" s="80">
        <v>22.0</v>
      </c>
      <c r="H299" s="73" t="s">
        <v>169</v>
      </c>
      <c r="I299" s="74">
        <v>319.44</v>
      </c>
    </row>
    <row r="300">
      <c r="A300" s="70" t="s">
        <v>431</v>
      </c>
      <c r="B300" s="75" t="s">
        <v>419</v>
      </c>
      <c r="C300" s="75" t="s">
        <v>420</v>
      </c>
      <c r="D300" s="75" t="s">
        <v>323</v>
      </c>
      <c r="E300" s="75" t="s">
        <v>215</v>
      </c>
      <c r="F300" s="78" t="s">
        <v>162</v>
      </c>
      <c r="G300" s="80">
        <v>3.0</v>
      </c>
      <c r="H300" s="73" t="s">
        <v>169</v>
      </c>
      <c r="I300" s="74">
        <v>44.550000000000004</v>
      </c>
    </row>
    <row r="301">
      <c r="A301" s="70" t="s">
        <v>431</v>
      </c>
      <c r="B301" s="71" t="s">
        <v>419</v>
      </c>
      <c r="C301" s="71" t="s">
        <v>420</v>
      </c>
      <c r="D301" s="71" t="s">
        <v>324</v>
      </c>
      <c r="E301" s="71" t="s">
        <v>218</v>
      </c>
      <c r="F301" s="72" t="s">
        <v>217</v>
      </c>
      <c r="G301" s="82">
        <v>3.0</v>
      </c>
      <c r="H301" s="73" t="s">
        <v>169</v>
      </c>
      <c r="I301" s="74">
        <v>1530.0</v>
      </c>
    </row>
    <row r="302">
      <c r="A302" s="70" t="s">
        <v>431</v>
      </c>
      <c r="B302" s="71" t="s">
        <v>419</v>
      </c>
      <c r="C302" s="71" t="s">
        <v>420</v>
      </c>
      <c r="D302" s="71" t="s">
        <v>324</v>
      </c>
      <c r="E302" s="71" t="s">
        <v>325</v>
      </c>
      <c r="F302" s="72" t="s">
        <v>217</v>
      </c>
      <c r="G302" s="82">
        <v>1.0</v>
      </c>
      <c r="H302" s="73" t="s">
        <v>169</v>
      </c>
      <c r="I302" s="74">
        <v>390.0</v>
      </c>
    </row>
    <row r="303">
      <c r="A303" s="70" t="s">
        <v>431</v>
      </c>
      <c r="B303" s="71" t="s">
        <v>419</v>
      </c>
      <c r="C303" s="71" t="s">
        <v>420</v>
      </c>
      <c r="D303" s="71" t="s">
        <v>324</v>
      </c>
      <c r="E303" s="71" t="s">
        <v>326</v>
      </c>
      <c r="F303" s="72" t="s">
        <v>217</v>
      </c>
      <c r="G303" s="82">
        <v>7.0</v>
      </c>
      <c r="H303" s="73" t="s">
        <v>169</v>
      </c>
      <c r="I303" s="74">
        <v>2856.0</v>
      </c>
    </row>
    <row r="304">
      <c r="A304" s="70" t="s">
        <v>431</v>
      </c>
      <c r="B304" s="71" t="s">
        <v>419</v>
      </c>
      <c r="C304" s="71" t="s">
        <v>420</v>
      </c>
      <c r="D304" s="71" t="s">
        <v>324</v>
      </c>
      <c r="E304" s="71" t="s">
        <v>436</v>
      </c>
      <c r="F304" s="72" t="s">
        <v>217</v>
      </c>
      <c r="G304" s="82">
        <v>1.0</v>
      </c>
      <c r="H304" s="73" t="s">
        <v>169</v>
      </c>
      <c r="I304" s="74">
        <v>270.0</v>
      </c>
    </row>
    <row r="305">
      <c r="A305" s="70" t="s">
        <v>431</v>
      </c>
      <c r="B305" s="75" t="s">
        <v>419</v>
      </c>
      <c r="C305" s="75" t="s">
        <v>420</v>
      </c>
      <c r="D305" s="75" t="s">
        <v>14</v>
      </c>
      <c r="E305" s="75" t="s">
        <v>36</v>
      </c>
      <c r="F305" s="76" t="s">
        <v>129</v>
      </c>
      <c r="G305" s="77">
        <v>38.0</v>
      </c>
      <c r="H305" s="73" t="s">
        <v>159</v>
      </c>
      <c r="I305" s="74"/>
    </row>
    <row r="306">
      <c r="A306" s="70" t="s">
        <v>431</v>
      </c>
      <c r="B306" s="75" t="s">
        <v>419</v>
      </c>
      <c r="C306" s="75" t="s">
        <v>420</v>
      </c>
      <c r="D306" s="75" t="s">
        <v>38</v>
      </c>
      <c r="E306" s="75" t="s">
        <v>437</v>
      </c>
      <c r="F306" s="76" t="s">
        <v>129</v>
      </c>
      <c r="G306" s="77">
        <v>39.0</v>
      </c>
      <c r="H306" s="73" t="s">
        <v>159</v>
      </c>
      <c r="I306" s="74"/>
    </row>
    <row r="307">
      <c r="A307" s="70" t="s">
        <v>438</v>
      </c>
      <c r="B307" s="75" t="s">
        <v>419</v>
      </c>
      <c r="C307" s="75" t="s">
        <v>420</v>
      </c>
      <c r="D307" s="75" t="s">
        <v>330</v>
      </c>
      <c r="E307" s="75" t="s">
        <v>229</v>
      </c>
      <c r="F307" s="78" t="s">
        <v>167</v>
      </c>
      <c r="G307" s="80">
        <v>780.0</v>
      </c>
      <c r="H307" s="73" t="s">
        <v>191</v>
      </c>
      <c r="I307" s="74">
        <v>772.2</v>
      </c>
    </row>
    <row r="308">
      <c r="A308" s="70" t="s">
        <v>438</v>
      </c>
      <c r="B308" s="75" t="s">
        <v>419</v>
      </c>
      <c r="C308" s="75" t="s">
        <v>420</v>
      </c>
      <c r="D308" s="75" t="s">
        <v>330</v>
      </c>
      <c r="E308" s="75" t="s">
        <v>230</v>
      </c>
      <c r="F308" s="78" t="s">
        <v>162</v>
      </c>
      <c r="G308" s="80">
        <v>27.0</v>
      </c>
      <c r="H308" s="73" t="s">
        <v>191</v>
      </c>
      <c r="I308" s="74">
        <v>1514.7</v>
      </c>
    </row>
    <row r="309">
      <c r="A309" s="70" t="s">
        <v>438</v>
      </c>
      <c r="B309" s="75" t="s">
        <v>419</v>
      </c>
      <c r="C309" s="75" t="s">
        <v>420</v>
      </c>
      <c r="D309" s="75" t="s">
        <v>330</v>
      </c>
      <c r="E309" s="75" t="s">
        <v>331</v>
      </c>
      <c r="F309" s="78" t="s">
        <v>167</v>
      </c>
      <c r="G309" s="80">
        <v>780.0</v>
      </c>
      <c r="H309" s="73" t="s">
        <v>191</v>
      </c>
      <c r="I309" s="74">
        <v>343.20000000000005</v>
      </c>
    </row>
    <row r="310">
      <c r="A310" s="70" t="s">
        <v>438</v>
      </c>
      <c r="B310" s="75" t="s">
        <v>419</v>
      </c>
      <c r="C310" s="75" t="s">
        <v>420</v>
      </c>
      <c r="D310" s="75" t="s">
        <v>330</v>
      </c>
      <c r="E310" s="75" t="s">
        <v>232</v>
      </c>
      <c r="F310" s="78" t="s">
        <v>162</v>
      </c>
      <c r="G310" s="80">
        <v>1.0</v>
      </c>
      <c r="H310" s="73" t="s">
        <v>191</v>
      </c>
      <c r="I310" s="74">
        <v>154.0</v>
      </c>
    </row>
    <row r="311">
      <c r="A311" s="70" t="s">
        <v>438</v>
      </c>
      <c r="B311" s="75" t="s">
        <v>419</v>
      </c>
      <c r="C311" s="75" t="s">
        <v>420</v>
      </c>
      <c r="D311" s="75" t="s">
        <v>330</v>
      </c>
      <c r="E311" s="75" t="s">
        <v>233</v>
      </c>
      <c r="F311" s="78" t="s">
        <v>162</v>
      </c>
      <c r="G311" s="80">
        <v>3.0</v>
      </c>
      <c r="H311" s="73" t="s">
        <v>191</v>
      </c>
      <c r="I311" s="74">
        <v>231.00000000000003</v>
      </c>
    </row>
    <row r="312">
      <c r="A312" s="70" t="s">
        <v>438</v>
      </c>
      <c r="B312" s="83" t="s">
        <v>419</v>
      </c>
      <c r="C312" s="83" t="s">
        <v>420</v>
      </c>
      <c r="D312" s="83" t="s">
        <v>330</v>
      </c>
      <c r="E312" s="83" t="s">
        <v>234</v>
      </c>
      <c r="F312" s="78" t="s">
        <v>162</v>
      </c>
      <c r="G312" s="80">
        <v>1.0</v>
      </c>
      <c r="H312" s="73" t="s">
        <v>191</v>
      </c>
      <c r="I312" s="74">
        <v>24.189</v>
      </c>
    </row>
    <row r="313">
      <c r="A313" s="70" t="s">
        <v>438</v>
      </c>
      <c r="B313" s="81" t="s">
        <v>419</v>
      </c>
      <c r="C313" s="81" t="s">
        <v>420</v>
      </c>
      <c r="D313" s="81" t="s">
        <v>330</v>
      </c>
      <c r="E313" s="81" t="s">
        <v>235</v>
      </c>
      <c r="F313" s="78" t="s">
        <v>162</v>
      </c>
      <c r="G313" s="80">
        <v>1.0</v>
      </c>
      <c r="H313" s="73" t="s">
        <v>191</v>
      </c>
      <c r="I313" s="74">
        <v>30.250000000000004</v>
      </c>
    </row>
    <row r="314">
      <c r="A314" s="70" t="s">
        <v>438</v>
      </c>
      <c r="B314" s="75" t="s">
        <v>419</v>
      </c>
      <c r="C314" s="75" t="s">
        <v>420</v>
      </c>
      <c r="D314" s="75" t="s">
        <v>50</v>
      </c>
      <c r="E314" s="75" t="s">
        <v>51</v>
      </c>
      <c r="F314" s="76" t="s">
        <v>129</v>
      </c>
      <c r="G314" s="77">
        <v>38.0</v>
      </c>
      <c r="H314" s="73" t="s">
        <v>159</v>
      </c>
      <c r="I314" s="74"/>
    </row>
    <row r="315">
      <c r="A315" s="70" t="s">
        <v>439</v>
      </c>
      <c r="B315" s="75" t="s">
        <v>419</v>
      </c>
      <c r="C315" s="75" t="s">
        <v>420</v>
      </c>
      <c r="D315" s="75" t="s">
        <v>342</v>
      </c>
      <c r="E315" s="75" t="s">
        <v>343</v>
      </c>
      <c r="F315" s="76" t="s">
        <v>167</v>
      </c>
      <c r="G315" s="77">
        <v>1140.0</v>
      </c>
      <c r="H315" s="73" t="s">
        <v>163</v>
      </c>
      <c r="I315" s="74">
        <v>1026.0</v>
      </c>
    </row>
    <row r="316">
      <c r="A316" s="70" t="s">
        <v>439</v>
      </c>
      <c r="B316" s="75" t="s">
        <v>419</v>
      </c>
      <c r="C316" s="75" t="s">
        <v>420</v>
      </c>
      <c r="D316" s="75" t="s">
        <v>342</v>
      </c>
      <c r="E316" s="75" t="s">
        <v>344</v>
      </c>
      <c r="F316" s="76" t="s">
        <v>167</v>
      </c>
      <c r="G316" s="77">
        <v>600.0</v>
      </c>
      <c r="H316" s="73" t="s">
        <v>163</v>
      </c>
      <c r="I316" s="74">
        <v>792.0</v>
      </c>
    </row>
    <row r="317">
      <c r="A317" s="70" t="s">
        <v>439</v>
      </c>
      <c r="B317" s="75" t="s">
        <v>419</v>
      </c>
      <c r="C317" s="75" t="s">
        <v>420</v>
      </c>
      <c r="D317" s="75" t="s">
        <v>342</v>
      </c>
      <c r="E317" s="75" t="s">
        <v>440</v>
      </c>
      <c r="F317" s="76" t="s">
        <v>167</v>
      </c>
      <c r="G317" s="77">
        <v>805.0</v>
      </c>
      <c r="H317" s="73" t="s">
        <v>163</v>
      </c>
      <c r="I317" s="74">
        <v>821.1</v>
      </c>
    </row>
    <row r="318">
      <c r="A318" s="70" t="s">
        <v>439</v>
      </c>
      <c r="B318" s="75" t="s">
        <v>419</v>
      </c>
      <c r="C318" s="75" t="s">
        <v>420</v>
      </c>
      <c r="D318" s="75" t="s">
        <v>342</v>
      </c>
      <c r="E318" s="75" t="s">
        <v>379</v>
      </c>
      <c r="F318" s="76" t="s">
        <v>180</v>
      </c>
      <c r="G318" s="77">
        <v>1.0</v>
      </c>
      <c r="H318" s="73" t="s">
        <v>163</v>
      </c>
      <c r="I318" s="74">
        <v>108.0</v>
      </c>
    </row>
    <row r="319">
      <c r="A319" s="70" t="s">
        <v>439</v>
      </c>
      <c r="B319" s="75" t="s">
        <v>419</v>
      </c>
      <c r="C319" s="75" t="s">
        <v>420</v>
      </c>
      <c r="D319" s="75" t="s">
        <v>342</v>
      </c>
      <c r="E319" s="75" t="s">
        <v>176</v>
      </c>
      <c r="F319" s="76" t="s">
        <v>177</v>
      </c>
      <c r="G319" s="77">
        <v>140.0</v>
      </c>
      <c r="H319" s="73" t="s">
        <v>163</v>
      </c>
      <c r="I319" s="74">
        <v>100.8</v>
      </c>
    </row>
    <row r="320">
      <c r="A320" s="70" t="s">
        <v>439</v>
      </c>
      <c r="B320" s="75" t="s">
        <v>419</v>
      </c>
      <c r="C320" s="75" t="s">
        <v>420</v>
      </c>
      <c r="D320" s="75" t="s">
        <v>342</v>
      </c>
      <c r="E320" s="75" t="s">
        <v>441</v>
      </c>
      <c r="F320" s="76" t="s">
        <v>180</v>
      </c>
      <c r="G320" s="77">
        <v>1.0</v>
      </c>
      <c r="H320" s="73" t="s">
        <v>163</v>
      </c>
      <c r="I320" s="74">
        <v>330.0</v>
      </c>
    </row>
    <row r="321">
      <c r="A321" s="70" t="s">
        <v>439</v>
      </c>
      <c r="B321" s="75" t="s">
        <v>419</v>
      </c>
      <c r="C321" s="75" t="s">
        <v>420</v>
      </c>
      <c r="D321" s="75" t="s">
        <v>342</v>
      </c>
      <c r="E321" s="75" t="s">
        <v>181</v>
      </c>
      <c r="F321" s="76" t="s">
        <v>162</v>
      </c>
      <c r="G321" s="77">
        <v>3.0</v>
      </c>
      <c r="H321" s="73" t="s">
        <v>169</v>
      </c>
      <c r="I321" s="74">
        <v>315.0</v>
      </c>
    </row>
    <row r="322">
      <c r="A322" s="70" t="s">
        <v>439</v>
      </c>
      <c r="B322" s="75" t="s">
        <v>419</v>
      </c>
      <c r="C322" s="75" t="s">
        <v>420</v>
      </c>
      <c r="D322" s="75" t="s">
        <v>342</v>
      </c>
      <c r="E322" s="75" t="s">
        <v>183</v>
      </c>
      <c r="F322" s="76" t="s">
        <v>162</v>
      </c>
      <c r="G322" s="77">
        <v>1.0</v>
      </c>
      <c r="H322" s="73" t="s">
        <v>169</v>
      </c>
      <c r="I322" s="74">
        <v>105.0</v>
      </c>
    </row>
    <row r="323">
      <c r="A323" s="70" t="s">
        <v>439</v>
      </c>
      <c r="B323" s="75" t="s">
        <v>419</v>
      </c>
      <c r="C323" s="75" t="s">
        <v>420</v>
      </c>
      <c r="D323" s="75" t="s">
        <v>342</v>
      </c>
      <c r="E323" s="75" t="s">
        <v>185</v>
      </c>
      <c r="F323" s="76" t="s">
        <v>162</v>
      </c>
      <c r="G323" s="77">
        <v>1.0</v>
      </c>
      <c r="H323" s="73" t="s">
        <v>169</v>
      </c>
      <c r="I323" s="74">
        <v>51.0</v>
      </c>
    </row>
    <row r="324">
      <c r="A324" s="70" t="s">
        <v>439</v>
      </c>
      <c r="B324" s="75" t="s">
        <v>419</v>
      </c>
      <c r="C324" s="75" t="s">
        <v>420</v>
      </c>
      <c r="D324" s="75" t="s">
        <v>342</v>
      </c>
      <c r="E324" s="75" t="s">
        <v>442</v>
      </c>
      <c r="F324" s="76" t="s">
        <v>162</v>
      </c>
      <c r="G324" s="77">
        <v>2.0</v>
      </c>
      <c r="H324" s="73" t="s">
        <v>169</v>
      </c>
      <c r="I324" s="74">
        <v>102.0</v>
      </c>
    </row>
    <row r="325">
      <c r="A325" s="70" t="s">
        <v>439</v>
      </c>
      <c r="B325" s="75" t="s">
        <v>419</v>
      </c>
      <c r="C325" s="75" t="s">
        <v>420</v>
      </c>
      <c r="D325" s="75" t="s">
        <v>342</v>
      </c>
      <c r="E325" s="75" t="s">
        <v>345</v>
      </c>
      <c r="F325" s="76" t="s">
        <v>187</v>
      </c>
      <c r="G325" s="77">
        <v>1.0</v>
      </c>
      <c r="H325" s="73" t="s">
        <v>169</v>
      </c>
      <c r="I325" s="74">
        <v>348.0</v>
      </c>
    </row>
    <row r="326">
      <c r="A326" s="70" t="s">
        <v>439</v>
      </c>
      <c r="B326" s="75" t="s">
        <v>419</v>
      </c>
      <c r="C326" s="75" t="s">
        <v>420</v>
      </c>
      <c r="D326" s="75" t="s">
        <v>312</v>
      </c>
      <c r="E326" s="75" t="s">
        <v>272</v>
      </c>
      <c r="F326" s="76" t="s">
        <v>167</v>
      </c>
      <c r="G326" s="77">
        <v>660.0</v>
      </c>
      <c r="H326" s="73" t="s">
        <v>163</v>
      </c>
      <c r="I326" s="74">
        <v>990.0</v>
      </c>
    </row>
    <row r="327">
      <c r="A327" s="70" t="s">
        <v>439</v>
      </c>
      <c r="B327" s="75" t="s">
        <v>419</v>
      </c>
      <c r="C327" s="75" t="s">
        <v>420</v>
      </c>
      <c r="D327" s="75" t="s">
        <v>312</v>
      </c>
      <c r="E327" s="75" t="s">
        <v>443</v>
      </c>
      <c r="F327" s="76" t="s">
        <v>167</v>
      </c>
      <c r="G327" s="77">
        <v>726.0</v>
      </c>
      <c r="H327" s="73" t="s">
        <v>163</v>
      </c>
      <c r="I327" s="74">
        <v>1873.0799999999997</v>
      </c>
    </row>
    <row r="328">
      <c r="A328" s="70" t="s">
        <v>439</v>
      </c>
      <c r="B328" s="75" t="s">
        <v>419</v>
      </c>
      <c r="C328" s="75" t="s">
        <v>420</v>
      </c>
      <c r="D328" s="75" t="s">
        <v>312</v>
      </c>
      <c r="E328" s="75" t="s">
        <v>444</v>
      </c>
      <c r="F328" s="76" t="s">
        <v>167</v>
      </c>
      <c r="G328" s="77">
        <v>140.0</v>
      </c>
      <c r="H328" s="73" t="s">
        <v>169</v>
      </c>
      <c r="I328" s="74">
        <v>184.79999999999998</v>
      </c>
    </row>
    <row r="329">
      <c r="A329" s="70" t="s">
        <v>439</v>
      </c>
      <c r="B329" s="75" t="s">
        <v>419</v>
      </c>
      <c r="C329" s="75" t="s">
        <v>420</v>
      </c>
      <c r="D329" s="75" t="s">
        <v>312</v>
      </c>
      <c r="E329" s="75" t="s">
        <v>317</v>
      </c>
      <c r="F329" s="76" t="s">
        <v>180</v>
      </c>
      <c r="G329" s="77">
        <v>1.0</v>
      </c>
      <c r="H329" s="73" t="s">
        <v>169</v>
      </c>
      <c r="I329" s="74">
        <v>330.0</v>
      </c>
    </row>
    <row r="330">
      <c r="A330" s="70" t="s">
        <v>439</v>
      </c>
      <c r="B330" s="75" t="s">
        <v>419</v>
      </c>
      <c r="C330" s="75" t="s">
        <v>420</v>
      </c>
      <c r="D330" s="75" t="s">
        <v>328</v>
      </c>
      <c r="E330" s="75" t="s">
        <v>445</v>
      </c>
      <c r="F330" s="76" t="s">
        <v>167</v>
      </c>
      <c r="G330" s="77">
        <v>630.0</v>
      </c>
      <c r="H330" s="73" t="s">
        <v>163</v>
      </c>
      <c r="I330" s="74">
        <v>680.4</v>
      </c>
    </row>
    <row r="331">
      <c r="A331" s="70" t="s">
        <v>439</v>
      </c>
      <c r="B331" s="75" t="s">
        <v>419</v>
      </c>
      <c r="C331" s="75" t="s">
        <v>420</v>
      </c>
      <c r="D331" s="75" t="s">
        <v>328</v>
      </c>
      <c r="E331" s="75" t="s">
        <v>446</v>
      </c>
      <c r="F331" s="76" t="s">
        <v>167</v>
      </c>
      <c r="G331" s="77">
        <v>693.0</v>
      </c>
      <c r="H331" s="73" t="s">
        <v>169</v>
      </c>
      <c r="I331" s="74">
        <v>1081.08</v>
      </c>
    </row>
    <row r="332">
      <c r="A332" s="70" t="s">
        <v>439</v>
      </c>
      <c r="B332" s="75" t="s">
        <v>419</v>
      </c>
      <c r="C332" s="75" t="s">
        <v>420</v>
      </c>
      <c r="D332" s="75" t="s">
        <v>350</v>
      </c>
      <c r="E332" s="75" t="s">
        <v>258</v>
      </c>
      <c r="F332" s="76" t="s">
        <v>167</v>
      </c>
      <c r="G332" s="77">
        <v>20.0</v>
      </c>
      <c r="H332" s="73" t="s">
        <v>163</v>
      </c>
      <c r="I332" s="74">
        <v>420.0</v>
      </c>
    </row>
    <row r="333">
      <c r="A333" s="70" t="s">
        <v>439</v>
      </c>
      <c r="B333" s="75" t="s">
        <v>419</v>
      </c>
      <c r="C333" s="75" t="s">
        <v>420</v>
      </c>
      <c r="D333" s="75" t="s">
        <v>350</v>
      </c>
      <c r="E333" s="75" t="s">
        <v>260</v>
      </c>
      <c r="F333" s="76" t="s">
        <v>167</v>
      </c>
      <c r="G333" s="77">
        <v>104.0</v>
      </c>
      <c r="H333" s="73" t="s">
        <v>163</v>
      </c>
      <c r="I333" s="74">
        <v>967.1999999999999</v>
      </c>
    </row>
    <row r="334">
      <c r="A334" s="70" t="s">
        <v>439</v>
      </c>
      <c r="B334" s="75" t="s">
        <v>419</v>
      </c>
      <c r="C334" s="75" t="s">
        <v>420</v>
      </c>
      <c r="D334" s="75" t="s">
        <v>350</v>
      </c>
      <c r="E334" s="75" t="s">
        <v>264</v>
      </c>
      <c r="F334" s="76" t="s">
        <v>265</v>
      </c>
      <c r="G334" s="77">
        <v>114.0</v>
      </c>
      <c r="H334" s="73" t="s">
        <v>169</v>
      </c>
      <c r="I334" s="74">
        <v>513.0</v>
      </c>
    </row>
    <row r="335">
      <c r="A335" s="70" t="s">
        <v>439</v>
      </c>
      <c r="B335" s="75" t="s">
        <v>419</v>
      </c>
      <c r="C335" s="75" t="s">
        <v>420</v>
      </c>
      <c r="D335" s="75" t="s">
        <v>350</v>
      </c>
      <c r="E335" s="75" t="s">
        <v>267</v>
      </c>
      <c r="F335" s="76" t="s">
        <v>167</v>
      </c>
      <c r="G335" s="77">
        <v>22.0</v>
      </c>
      <c r="H335" s="73" t="s">
        <v>169</v>
      </c>
      <c r="I335" s="74">
        <v>158.4</v>
      </c>
    </row>
    <row r="336">
      <c r="A336" s="70" t="s">
        <v>439</v>
      </c>
      <c r="B336" s="75" t="s">
        <v>419</v>
      </c>
      <c r="C336" s="75" t="s">
        <v>420</v>
      </c>
      <c r="D336" s="75" t="s">
        <v>350</v>
      </c>
      <c r="E336" s="75" t="s">
        <v>447</v>
      </c>
      <c r="F336" s="76" t="s">
        <v>180</v>
      </c>
      <c r="G336" s="77">
        <v>1.0</v>
      </c>
      <c r="H336" s="73" t="s">
        <v>169</v>
      </c>
      <c r="I336" s="74">
        <v>72.0</v>
      </c>
    </row>
    <row r="337">
      <c r="A337" s="70" t="s">
        <v>439</v>
      </c>
      <c r="B337" s="75" t="s">
        <v>419</v>
      </c>
      <c r="C337" s="75" t="s">
        <v>420</v>
      </c>
      <c r="D337" s="75" t="s">
        <v>350</v>
      </c>
      <c r="E337" s="75" t="s">
        <v>186</v>
      </c>
      <c r="F337" s="76" t="s">
        <v>180</v>
      </c>
      <c r="G337" s="77">
        <v>1.0</v>
      </c>
      <c r="H337" s="73" t="s">
        <v>169</v>
      </c>
      <c r="I337" s="74">
        <v>330.0</v>
      </c>
    </row>
    <row r="338">
      <c r="A338" s="70" t="s">
        <v>439</v>
      </c>
      <c r="B338" s="84" t="s">
        <v>419</v>
      </c>
      <c r="C338" s="84" t="s">
        <v>420</v>
      </c>
      <c r="D338" s="84" t="s">
        <v>448</v>
      </c>
      <c r="E338" s="84" t="s">
        <v>449</v>
      </c>
      <c r="F338" s="76" t="s">
        <v>180</v>
      </c>
      <c r="G338" s="77">
        <v>1.0</v>
      </c>
      <c r="H338" s="73" t="s">
        <v>191</v>
      </c>
      <c r="I338" s="74">
        <v>750.0</v>
      </c>
    </row>
    <row r="339">
      <c r="A339" s="70" t="s">
        <v>439</v>
      </c>
      <c r="B339" s="75" t="s">
        <v>419</v>
      </c>
      <c r="C339" s="75" t="s">
        <v>420</v>
      </c>
      <c r="D339" s="75" t="s">
        <v>346</v>
      </c>
      <c r="E339" s="75" t="s">
        <v>347</v>
      </c>
      <c r="F339" s="76" t="s">
        <v>180</v>
      </c>
      <c r="G339" s="77">
        <v>48.0</v>
      </c>
      <c r="H339" s="73" t="s">
        <v>163</v>
      </c>
      <c r="I339" s="74">
        <v>2448.0</v>
      </c>
    </row>
    <row r="340">
      <c r="A340" s="70" t="s">
        <v>439</v>
      </c>
      <c r="B340" s="75" t="s">
        <v>419</v>
      </c>
      <c r="C340" s="75" t="s">
        <v>420</v>
      </c>
      <c r="D340" s="75" t="s">
        <v>346</v>
      </c>
      <c r="E340" s="75" t="s">
        <v>348</v>
      </c>
      <c r="F340" s="76" t="s">
        <v>180</v>
      </c>
      <c r="G340" s="77">
        <v>19.0</v>
      </c>
      <c r="H340" s="73" t="s">
        <v>163</v>
      </c>
      <c r="I340" s="74">
        <v>1368.0</v>
      </c>
    </row>
    <row r="341">
      <c r="A341" s="70" t="s">
        <v>439</v>
      </c>
      <c r="B341" s="75" t="s">
        <v>419</v>
      </c>
      <c r="C341" s="75" t="s">
        <v>420</v>
      </c>
      <c r="D341" s="75" t="s">
        <v>346</v>
      </c>
      <c r="E341" s="75" t="s">
        <v>251</v>
      </c>
      <c r="F341" s="76" t="s">
        <v>180</v>
      </c>
      <c r="G341" s="77">
        <v>53.0</v>
      </c>
      <c r="H341" s="73" t="s">
        <v>169</v>
      </c>
      <c r="I341" s="74">
        <v>651.9</v>
      </c>
    </row>
    <row r="342">
      <c r="A342" s="70" t="s">
        <v>439</v>
      </c>
      <c r="B342" s="75" t="s">
        <v>419</v>
      </c>
      <c r="C342" s="75" t="s">
        <v>420</v>
      </c>
      <c r="D342" s="75" t="s">
        <v>346</v>
      </c>
      <c r="E342" s="75" t="s">
        <v>253</v>
      </c>
      <c r="F342" s="76" t="s">
        <v>180</v>
      </c>
      <c r="G342" s="77">
        <v>20.0</v>
      </c>
      <c r="H342" s="73" t="s">
        <v>169</v>
      </c>
      <c r="I342" s="74">
        <v>246.0</v>
      </c>
    </row>
    <row r="343">
      <c r="A343" s="70" t="s">
        <v>439</v>
      </c>
      <c r="B343" s="75" t="s">
        <v>419</v>
      </c>
      <c r="C343" s="75" t="s">
        <v>420</v>
      </c>
      <c r="D343" s="75" t="s">
        <v>346</v>
      </c>
      <c r="E343" s="75" t="s">
        <v>345</v>
      </c>
      <c r="F343" s="76" t="s">
        <v>180</v>
      </c>
      <c r="G343" s="77">
        <v>1.0</v>
      </c>
      <c r="H343" s="73" t="s">
        <v>169</v>
      </c>
      <c r="I343" s="74">
        <v>210.0</v>
      </c>
    </row>
    <row r="344">
      <c r="A344" s="70" t="s">
        <v>439</v>
      </c>
      <c r="B344" s="75" t="s">
        <v>419</v>
      </c>
      <c r="C344" s="75" t="s">
        <v>420</v>
      </c>
      <c r="D344" s="75" t="s">
        <v>47</v>
      </c>
      <c r="E344" s="75" t="s">
        <v>450</v>
      </c>
      <c r="F344" s="76" t="s">
        <v>129</v>
      </c>
      <c r="G344" s="77">
        <v>40.0</v>
      </c>
      <c r="H344" s="73" t="s">
        <v>159</v>
      </c>
      <c r="I344" s="74"/>
    </row>
    <row r="345">
      <c r="A345" s="70" t="s">
        <v>439</v>
      </c>
      <c r="B345" s="75" t="s">
        <v>419</v>
      </c>
      <c r="C345" s="75" t="s">
        <v>420</v>
      </c>
      <c r="D345" s="75" t="s">
        <v>66</v>
      </c>
      <c r="E345" s="75" t="s">
        <v>67</v>
      </c>
      <c r="F345" s="76" t="s">
        <v>129</v>
      </c>
      <c r="G345" s="77">
        <v>40.0</v>
      </c>
      <c r="H345" s="73" t="s">
        <v>159</v>
      </c>
      <c r="I345" s="74"/>
    </row>
    <row r="346">
      <c r="A346" s="70" t="s">
        <v>439</v>
      </c>
      <c r="B346" s="75" t="s">
        <v>419</v>
      </c>
      <c r="C346" s="75" t="s">
        <v>420</v>
      </c>
      <c r="D346" s="75" t="s">
        <v>66</v>
      </c>
      <c r="E346" s="75" t="s">
        <v>69</v>
      </c>
      <c r="F346" s="76" t="s">
        <v>129</v>
      </c>
      <c r="G346" s="77">
        <v>40.0</v>
      </c>
      <c r="H346" s="73" t="s">
        <v>159</v>
      </c>
      <c r="I346" s="74"/>
    </row>
    <row r="347">
      <c r="A347" s="70" t="s">
        <v>439</v>
      </c>
      <c r="B347" s="75" t="s">
        <v>419</v>
      </c>
      <c r="C347" s="75" t="s">
        <v>420</v>
      </c>
      <c r="D347" s="75" t="s">
        <v>66</v>
      </c>
      <c r="E347" s="75" t="s">
        <v>71</v>
      </c>
      <c r="F347" s="76" t="s">
        <v>129</v>
      </c>
      <c r="G347" s="77">
        <v>40.0</v>
      </c>
      <c r="H347" s="73" t="s">
        <v>159</v>
      </c>
      <c r="I347" s="74"/>
    </row>
    <row r="348">
      <c r="A348" s="70" t="s">
        <v>439</v>
      </c>
      <c r="B348" s="75" t="s">
        <v>419</v>
      </c>
      <c r="C348" s="75" t="s">
        <v>420</v>
      </c>
      <c r="D348" s="75" t="s">
        <v>66</v>
      </c>
      <c r="E348" s="75" t="s">
        <v>72</v>
      </c>
      <c r="F348" s="76" t="s">
        <v>129</v>
      </c>
      <c r="G348" s="77">
        <v>40.0</v>
      </c>
      <c r="H348" s="73" t="s">
        <v>159</v>
      </c>
      <c r="I348" s="74"/>
    </row>
    <row r="349">
      <c r="A349" s="70" t="s">
        <v>439</v>
      </c>
      <c r="B349" s="75" t="s">
        <v>419</v>
      </c>
      <c r="C349" s="75" t="s">
        <v>420</v>
      </c>
      <c r="D349" s="75" t="s">
        <v>73</v>
      </c>
      <c r="E349" s="75" t="s">
        <v>74</v>
      </c>
      <c r="F349" s="76" t="s">
        <v>129</v>
      </c>
      <c r="G349" s="77">
        <v>40.0</v>
      </c>
      <c r="H349" s="73" t="s">
        <v>159</v>
      </c>
      <c r="I349" s="74"/>
    </row>
    <row r="350">
      <c r="A350" s="70" t="s">
        <v>439</v>
      </c>
      <c r="B350" s="75" t="s">
        <v>419</v>
      </c>
      <c r="C350" s="75" t="s">
        <v>420</v>
      </c>
      <c r="D350" s="75" t="s">
        <v>44</v>
      </c>
      <c r="E350" s="75" t="s">
        <v>76</v>
      </c>
      <c r="F350" s="76" t="s">
        <v>129</v>
      </c>
      <c r="G350" s="77">
        <v>40.0</v>
      </c>
      <c r="H350" s="73" t="s">
        <v>159</v>
      </c>
      <c r="I350" s="74"/>
    </row>
    <row r="351">
      <c r="A351" s="70" t="s">
        <v>439</v>
      </c>
      <c r="B351" s="75" t="s">
        <v>419</v>
      </c>
      <c r="C351" s="75" t="s">
        <v>420</v>
      </c>
      <c r="D351" s="75" t="s">
        <v>79</v>
      </c>
      <c r="E351" s="75" t="s">
        <v>270</v>
      </c>
      <c r="F351" s="76" t="s">
        <v>129</v>
      </c>
      <c r="G351" s="77">
        <v>40.0</v>
      </c>
      <c r="H351" s="73" t="s">
        <v>159</v>
      </c>
      <c r="I351" s="74"/>
    </row>
    <row r="352">
      <c r="A352" s="70" t="s">
        <v>439</v>
      </c>
      <c r="B352" s="75" t="s">
        <v>419</v>
      </c>
      <c r="C352" s="75" t="s">
        <v>420</v>
      </c>
      <c r="D352" s="75" t="s">
        <v>85</v>
      </c>
      <c r="E352" s="75" t="s">
        <v>86</v>
      </c>
      <c r="F352" s="76" t="s">
        <v>129</v>
      </c>
      <c r="G352" s="77">
        <v>41.0</v>
      </c>
      <c r="H352" s="73" t="s">
        <v>159</v>
      </c>
      <c r="I352" s="74"/>
    </row>
    <row r="353">
      <c r="A353" s="70" t="s">
        <v>439</v>
      </c>
      <c r="B353" s="75" t="s">
        <v>419</v>
      </c>
      <c r="C353" s="75" t="s">
        <v>420</v>
      </c>
      <c r="D353" s="75" t="s">
        <v>85</v>
      </c>
      <c r="E353" s="75" t="s">
        <v>88</v>
      </c>
      <c r="F353" s="76" t="s">
        <v>129</v>
      </c>
      <c r="G353" s="77">
        <v>41.0</v>
      </c>
      <c r="H353" s="73" t="s">
        <v>159</v>
      </c>
      <c r="I353" s="74"/>
    </row>
    <row r="354">
      <c r="A354" s="70" t="s">
        <v>439</v>
      </c>
      <c r="B354" s="75" t="s">
        <v>419</v>
      </c>
      <c r="C354" s="75" t="s">
        <v>420</v>
      </c>
      <c r="D354" s="75" t="s">
        <v>85</v>
      </c>
      <c r="E354" s="75" t="s">
        <v>90</v>
      </c>
      <c r="F354" s="76" t="s">
        <v>129</v>
      </c>
      <c r="G354" s="77">
        <v>41.0</v>
      </c>
      <c r="H354" s="73" t="s">
        <v>159</v>
      </c>
      <c r="I354" s="74"/>
    </row>
    <row r="355">
      <c r="A355" s="70" t="s">
        <v>439</v>
      </c>
      <c r="B355" s="75" t="s">
        <v>419</v>
      </c>
      <c r="C355" s="75" t="s">
        <v>420</v>
      </c>
      <c r="D355" s="75" t="s">
        <v>85</v>
      </c>
      <c r="E355" s="75" t="s">
        <v>92</v>
      </c>
      <c r="F355" s="76" t="s">
        <v>129</v>
      </c>
      <c r="G355" s="77">
        <v>41.0</v>
      </c>
      <c r="H355" s="73" t="s">
        <v>159</v>
      </c>
      <c r="I355" s="74"/>
    </row>
    <row r="356">
      <c r="A356" s="70" t="s">
        <v>451</v>
      </c>
      <c r="B356" s="75" t="s">
        <v>419</v>
      </c>
      <c r="C356" s="75" t="s">
        <v>420</v>
      </c>
      <c r="D356" s="75" t="s">
        <v>339</v>
      </c>
      <c r="E356" s="75" t="s">
        <v>237</v>
      </c>
      <c r="F356" s="76" t="s">
        <v>167</v>
      </c>
      <c r="G356" s="77">
        <v>600.0</v>
      </c>
      <c r="H356" s="73" t="s">
        <v>163</v>
      </c>
      <c r="I356" s="74">
        <v>288.0</v>
      </c>
    </row>
    <row r="357">
      <c r="A357" s="70" t="s">
        <v>451</v>
      </c>
      <c r="B357" s="75" t="s">
        <v>419</v>
      </c>
      <c r="C357" s="75" t="s">
        <v>420</v>
      </c>
      <c r="D357" s="75" t="s">
        <v>339</v>
      </c>
      <c r="E357" s="75" t="s">
        <v>239</v>
      </c>
      <c r="F357" s="76" t="s">
        <v>167</v>
      </c>
      <c r="G357" s="77">
        <v>20.0</v>
      </c>
      <c r="H357" s="73" t="s">
        <v>169</v>
      </c>
      <c r="I357" s="74">
        <v>228.0</v>
      </c>
    </row>
    <row r="358">
      <c r="A358" s="70" t="s">
        <v>451</v>
      </c>
      <c r="B358" s="75" t="s">
        <v>419</v>
      </c>
      <c r="C358" s="75" t="s">
        <v>420</v>
      </c>
      <c r="D358" s="75" t="s">
        <v>61</v>
      </c>
      <c r="E358" s="75" t="s">
        <v>62</v>
      </c>
      <c r="F358" s="76" t="s">
        <v>129</v>
      </c>
      <c r="G358" s="77">
        <v>39.0</v>
      </c>
      <c r="H358" s="73" t="s">
        <v>159</v>
      </c>
      <c r="I358" s="74"/>
    </row>
    <row r="359">
      <c r="A359" s="70" t="s">
        <v>452</v>
      </c>
      <c r="B359" s="75" t="s">
        <v>419</v>
      </c>
      <c r="C359" s="75" t="s">
        <v>420</v>
      </c>
      <c r="D359" s="75" t="s">
        <v>339</v>
      </c>
      <c r="E359" s="75" t="s">
        <v>243</v>
      </c>
      <c r="F359" s="76" t="s">
        <v>167</v>
      </c>
      <c r="G359" s="77">
        <v>600.0</v>
      </c>
      <c r="H359" s="73" t="s">
        <v>163</v>
      </c>
      <c r="I359" s="74">
        <v>396.0</v>
      </c>
    </row>
    <row r="360">
      <c r="A360" s="70" t="s">
        <v>452</v>
      </c>
      <c r="B360" s="75" t="s">
        <v>419</v>
      </c>
      <c r="C360" s="75" t="s">
        <v>420</v>
      </c>
      <c r="D360" s="75" t="s">
        <v>339</v>
      </c>
      <c r="E360" s="75" t="s">
        <v>244</v>
      </c>
      <c r="F360" s="76" t="s">
        <v>167</v>
      </c>
      <c r="G360" s="77">
        <v>9.0</v>
      </c>
      <c r="H360" s="73" t="s">
        <v>169</v>
      </c>
      <c r="I360" s="74">
        <v>232.2</v>
      </c>
    </row>
    <row r="361">
      <c r="A361" s="70" t="s">
        <v>453</v>
      </c>
      <c r="B361" s="75" t="s">
        <v>419</v>
      </c>
      <c r="C361" s="75" t="s">
        <v>420</v>
      </c>
      <c r="D361" s="75" t="s">
        <v>336</v>
      </c>
      <c r="E361" s="75" t="s">
        <v>454</v>
      </c>
      <c r="F361" s="76" t="s">
        <v>180</v>
      </c>
      <c r="G361" s="77">
        <v>1.0</v>
      </c>
      <c r="H361" s="73" t="s">
        <v>191</v>
      </c>
      <c r="I361" s="74">
        <v>4680.0</v>
      </c>
    </row>
    <row r="362">
      <c r="A362" s="70" t="s">
        <v>453</v>
      </c>
      <c r="B362" s="75" t="s">
        <v>419</v>
      </c>
      <c r="C362" s="75" t="s">
        <v>420</v>
      </c>
      <c r="D362" s="75" t="s">
        <v>56</v>
      </c>
      <c r="E362" s="75" t="s">
        <v>57</v>
      </c>
      <c r="F362" s="76" t="s">
        <v>129</v>
      </c>
      <c r="G362" s="77">
        <v>39.0</v>
      </c>
      <c r="H362" s="73" t="s">
        <v>159</v>
      </c>
      <c r="I362" s="74"/>
    </row>
    <row r="363">
      <c r="A363" s="70" t="s">
        <v>453</v>
      </c>
      <c r="B363" s="75" t="s">
        <v>419</v>
      </c>
      <c r="C363" s="75" t="s">
        <v>420</v>
      </c>
      <c r="D363" s="75" t="s">
        <v>56</v>
      </c>
      <c r="E363" s="75" t="s">
        <v>455</v>
      </c>
      <c r="F363" s="76" t="s">
        <v>129</v>
      </c>
      <c r="G363" s="77">
        <v>42.0</v>
      </c>
      <c r="H363" s="73" t="s">
        <v>159</v>
      </c>
      <c r="I363" s="74"/>
    </row>
    <row r="364">
      <c r="A364" s="70" t="s">
        <v>456</v>
      </c>
      <c r="B364" s="84" t="s">
        <v>419</v>
      </c>
      <c r="C364" s="84" t="s">
        <v>420</v>
      </c>
      <c r="D364" s="84" t="s">
        <v>457</v>
      </c>
      <c r="E364" s="84" t="s">
        <v>458</v>
      </c>
      <c r="F364" s="76" t="s">
        <v>180</v>
      </c>
      <c r="G364" s="77">
        <v>1.0</v>
      </c>
      <c r="H364" s="73" t="s">
        <v>191</v>
      </c>
      <c r="I364" s="74">
        <v>1350.0</v>
      </c>
    </row>
    <row r="365">
      <c r="A365" s="70" t="s">
        <v>456</v>
      </c>
      <c r="B365" s="84" t="s">
        <v>419</v>
      </c>
      <c r="C365" s="84" t="s">
        <v>420</v>
      </c>
      <c r="D365" s="84" t="s">
        <v>457</v>
      </c>
      <c r="E365" s="84" t="s">
        <v>459</v>
      </c>
      <c r="F365" s="76" t="s">
        <v>277</v>
      </c>
      <c r="G365" s="77">
        <v>6.0</v>
      </c>
      <c r="H365" s="73" t="s">
        <v>191</v>
      </c>
      <c r="I365" s="74">
        <v>936.0</v>
      </c>
    </row>
    <row r="366">
      <c r="A366" s="70" t="s">
        <v>456</v>
      </c>
      <c r="B366" s="75" t="s">
        <v>419</v>
      </c>
      <c r="C366" s="75" t="s">
        <v>420</v>
      </c>
      <c r="D366" s="75" t="s">
        <v>94</v>
      </c>
      <c r="E366" s="75" t="s">
        <v>100</v>
      </c>
      <c r="F366" s="76" t="s">
        <v>129</v>
      </c>
      <c r="G366" s="77">
        <v>41.0</v>
      </c>
      <c r="H366" s="73" t="s">
        <v>159</v>
      </c>
      <c r="I366" s="74"/>
    </row>
    <row r="367">
      <c r="A367" s="70" t="s">
        <v>460</v>
      </c>
      <c r="B367" s="84" t="s">
        <v>419</v>
      </c>
      <c r="C367" s="84" t="s">
        <v>420</v>
      </c>
      <c r="D367" s="84" t="s">
        <v>461</v>
      </c>
      <c r="E367" s="84" t="s">
        <v>411</v>
      </c>
      <c r="F367" s="76" t="s">
        <v>265</v>
      </c>
      <c r="G367" s="77">
        <v>15.0</v>
      </c>
      <c r="H367" s="73" t="s">
        <v>191</v>
      </c>
      <c r="I367" s="74">
        <v>855.0</v>
      </c>
    </row>
    <row r="368">
      <c r="A368" s="70" t="s">
        <v>460</v>
      </c>
      <c r="B368" s="75" t="s">
        <v>419</v>
      </c>
      <c r="C368" s="75" t="s">
        <v>420</v>
      </c>
      <c r="D368" s="75" t="s">
        <v>101</v>
      </c>
      <c r="E368" s="75" t="s">
        <v>102</v>
      </c>
      <c r="F368" s="76" t="s">
        <v>129</v>
      </c>
      <c r="G368" s="77">
        <v>41.0</v>
      </c>
      <c r="H368" s="73" t="s">
        <v>159</v>
      </c>
      <c r="I368" s="74"/>
    </row>
    <row r="369">
      <c r="A369" s="70" t="s">
        <v>462</v>
      </c>
      <c r="B369" s="75" t="s">
        <v>419</v>
      </c>
      <c r="C369" s="75" t="s">
        <v>420</v>
      </c>
      <c r="D369" s="75" t="s">
        <v>27</v>
      </c>
      <c r="E369" s="75" t="s">
        <v>463</v>
      </c>
      <c r="F369" s="76" t="s">
        <v>129</v>
      </c>
      <c r="G369" s="77">
        <v>39.0</v>
      </c>
      <c r="H369" s="73" t="s">
        <v>159</v>
      </c>
      <c r="I369" s="74"/>
    </row>
    <row r="370">
      <c r="A370" s="85" t="s">
        <v>462</v>
      </c>
      <c r="B370" s="75" t="s">
        <v>419</v>
      </c>
      <c r="C370" s="75" t="s">
        <v>420</v>
      </c>
      <c r="D370" s="75" t="s">
        <v>50</v>
      </c>
      <c r="E370" s="75" t="s">
        <v>107</v>
      </c>
      <c r="F370" s="76" t="s">
        <v>129</v>
      </c>
      <c r="G370" s="77">
        <v>42.0</v>
      </c>
      <c r="H370" s="73" t="s">
        <v>159</v>
      </c>
      <c r="I370" s="74"/>
    </row>
    <row r="371">
      <c r="A371" s="70" t="s">
        <v>300</v>
      </c>
      <c r="B371" s="71" t="s">
        <v>419</v>
      </c>
      <c r="C371" s="71" t="s">
        <v>420</v>
      </c>
      <c r="D371" s="71" t="s">
        <v>319</v>
      </c>
      <c r="E371" s="71" t="s">
        <v>302</v>
      </c>
      <c r="F371" s="82" t="s">
        <v>180</v>
      </c>
      <c r="G371" s="72">
        <v>2.0</v>
      </c>
      <c r="H371" s="73" t="s">
        <v>163</v>
      </c>
      <c r="I371" s="74">
        <v>1056.0</v>
      </c>
    </row>
    <row r="372">
      <c r="A372" s="86" t="s">
        <v>300</v>
      </c>
      <c r="B372" s="71" t="s">
        <v>419</v>
      </c>
      <c r="C372" s="71" t="s">
        <v>420</v>
      </c>
      <c r="D372" s="71" t="s">
        <v>319</v>
      </c>
      <c r="E372" s="71" t="s">
        <v>464</v>
      </c>
      <c r="F372" s="82" t="s">
        <v>167</v>
      </c>
      <c r="G372" s="72">
        <v>744.0</v>
      </c>
      <c r="H372" s="73" t="s">
        <v>163</v>
      </c>
      <c r="I372" s="74">
        <v>892.8000000000001</v>
      </c>
    </row>
    <row r="373">
      <c r="A373" s="70" t="s">
        <v>300</v>
      </c>
      <c r="B373" s="71" t="s">
        <v>419</v>
      </c>
      <c r="C373" s="71" t="s">
        <v>420</v>
      </c>
      <c r="D373" s="71" t="s">
        <v>319</v>
      </c>
      <c r="E373" s="71" t="s">
        <v>356</v>
      </c>
      <c r="F373" s="82" t="s">
        <v>167</v>
      </c>
      <c r="G373" s="72">
        <v>744.0</v>
      </c>
      <c r="H373" s="73" t="s">
        <v>163</v>
      </c>
      <c r="I373" s="74">
        <v>1309.4400000000003</v>
      </c>
    </row>
    <row r="374">
      <c r="A374" s="70" t="s">
        <v>300</v>
      </c>
      <c r="B374" s="71" t="s">
        <v>419</v>
      </c>
      <c r="C374" s="71" t="s">
        <v>420</v>
      </c>
      <c r="D374" s="71" t="s">
        <v>319</v>
      </c>
      <c r="E374" s="71" t="s">
        <v>357</v>
      </c>
      <c r="F374" s="82" t="s">
        <v>167</v>
      </c>
      <c r="G374" s="72">
        <v>744.0</v>
      </c>
      <c r="H374" s="73" t="s">
        <v>163</v>
      </c>
      <c r="I374" s="74">
        <v>1071.3600000000001</v>
      </c>
    </row>
    <row r="375">
      <c r="A375" s="70" t="s">
        <v>300</v>
      </c>
      <c r="B375" s="71" t="s">
        <v>419</v>
      </c>
      <c r="C375" s="71" t="s">
        <v>420</v>
      </c>
      <c r="D375" s="71" t="s">
        <v>319</v>
      </c>
      <c r="E375" s="71" t="s">
        <v>359</v>
      </c>
      <c r="F375" s="82" t="s">
        <v>180</v>
      </c>
      <c r="G375" s="72">
        <v>1.0</v>
      </c>
      <c r="H375" s="73" t="s">
        <v>163</v>
      </c>
      <c r="I375" s="74">
        <v>680.0</v>
      </c>
    </row>
    <row r="376">
      <c r="A376" s="70" t="s">
        <v>300</v>
      </c>
      <c r="B376" s="71" t="s">
        <v>419</v>
      </c>
      <c r="C376" s="71" t="s">
        <v>420</v>
      </c>
      <c r="D376" s="71" t="s">
        <v>319</v>
      </c>
      <c r="E376" s="71" t="s">
        <v>305</v>
      </c>
      <c r="F376" s="82" t="s">
        <v>306</v>
      </c>
      <c r="G376" s="72">
        <v>12.0</v>
      </c>
      <c r="H376" s="73" t="s">
        <v>163</v>
      </c>
      <c r="I376" s="74">
        <v>1440.0</v>
      </c>
    </row>
    <row r="377">
      <c r="A377" s="87" t="s">
        <v>300</v>
      </c>
      <c r="B377" s="75" t="s">
        <v>419</v>
      </c>
      <c r="C377" s="75" t="s">
        <v>420</v>
      </c>
      <c r="D377" s="75" t="s">
        <v>59</v>
      </c>
      <c r="E377" s="75" t="s">
        <v>114</v>
      </c>
      <c r="F377" s="76" t="s">
        <v>129</v>
      </c>
      <c r="G377" s="77">
        <v>43.0</v>
      </c>
      <c r="H377" s="73" t="s">
        <v>159</v>
      </c>
      <c r="I377" s="74"/>
    </row>
    <row r="378">
      <c r="A378" s="88" t="s">
        <v>465</v>
      </c>
      <c r="B378" s="89" t="s">
        <v>466</v>
      </c>
      <c r="C378" s="90" t="s">
        <v>467</v>
      </c>
      <c r="D378" s="91" t="s">
        <v>30</v>
      </c>
      <c r="E378" s="92" t="s">
        <v>132</v>
      </c>
      <c r="F378" s="92" t="s">
        <v>129</v>
      </c>
      <c r="G378" s="93">
        <v>42.0</v>
      </c>
      <c r="H378" s="91" t="s">
        <v>159</v>
      </c>
      <c r="I378" s="66"/>
    </row>
    <row r="379">
      <c r="A379" s="94" t="s">
        <v>465</v>
      </c>
      <c r="B379" s="95" t="s">
        <v>466</v>
      </c>
      <c r="C379" s="96" t="s">
        <v>467</v>
      </c>
      <c r="D379" s="97" t="s">
        <v>30</v>
      </c>
      <c r="E379" s="98" t="s">
        <v>468</v>
      </c>
      <c r="F379" s="98" t="s">
        <v>129</v>
      </c>
      <c r="G379" s="99">
        <v>49.0</v>
      </c>
      <c r="H379" s="97" t="s">
        <v>159</v>
      </c>
      <c r="I379" s="100"/>
    </row>
    <row r="380">
      <c r="A380" s="101" t="s">
        <v>465</v>
      </c>
      <c r="B380" s="95" t="s">
        <v>466</v>
      </c>
      <c r="C380" s="96" t="s">
        <v>467</v>
      </c>
      <c r="D380" s="102" t="s">
        <v>30</v>
      </c>
      <c r="E380" s="103" t="s">
        <v>428</v>
      </c>
      <c r="F380" s="103" t="s">
        <v>162</v>
      </c>
      <c r="G380" s="104">
        <v>1.0</v>
      </c>
      <c r="H380" s="105" t="s">
        <v>169</v>
      </c>
      <c r="I380" s="106">
        <v>175.0</v>
      </c>
    </row>
    <row r="381">
      <c r="A381" s="101" t="s">
        <v>465</v>
      </c>
      <c r="B381" s="95" t="s">
        <v>466</v>
      </c>
      <c r="C381" s="96" t="s">
        <v>467</v>
      </c>
      <c r="D381" s="102" t="s">
        <v>30</v>
      </c>
      <c r="E381" s="103" t="s">
        <v>168</v>
      </c>
      <c r="F381" s="103" t="s">
        <v>162</v>
      </c>
      <c r="G381" s="104">
        <v>1.0</v>
      </c>
      <c r="H381" s="105" t="s">
        <v>169</v>
      </c>
      <c r="I381" s="106">
        <v>275.0</v>
      </c>
    </row>
    <row r="382">
      <c r="A382" s="101" t="s">
        <v>465</v>
      </c>
      <c r="B382" s="95" t="s">
        <v>466</v>
      </c>
      <c r="C382" s="96" t="s">
        <v>467</v>
      </c>
      <c r="D382" s="102" t="s">
        <v>30</v>
      </c>
      <c r="E382" s="103" t="s">
        <v>170</v>
      </c>
      <c r="F382" s="103" t="s">
        <v>162</v>
      </c>
      <c r="G382" s="104">
        <v>1.0</v>
      </c>
      <c r="H382" s="105" t="s">
        <v>169</v>
      </c>
      <c r="I382" s="106">
        <v>125.0</v>
      </c>
    </row>
    <row r="383">
      <c r="A383" s="101" t="s">
        <v>465</v>
      </c>
      <c r="B383" s="95" t="s">
        <v>466</v>
      </c>
      <c r="C383" s="96" t="s">
        <v>467</v>
      </c>
      <c r="D383" s="102" t="s">
        <v>30</v>
      </c>
      <c r="E383" s="103" t="s">
        <v>469</v>
      </c>
      <c r="F383" s="103" t="s">
        <v>162</v>
      </c>
      <c r="G383" s="104">
        <v>1.0</v>
      </c>
      <c r="H383" s="105" t="s">
        <v>169</v>
      </c>
      <c r="I383" s="106">
        <v>200.0</v>
      </c>
    </row>
    <row r="384">
      <c r="A384" s="101" t="s">
        <v>465</v>
      </c>
      <c r="B384" s="95" t="s">
        <v>466</v>
      </c>
      <c r="C384" s="96" t="s">
        <v>467</v>
      </c>
      <c r="D384" s="102" t="s">
        <v>30</v>
      </c>
      <c r="E384" s="103" t="s">
        <v>470</v>
      </c>
      <c r="F384" s="103" t="s">
        <v>162</v>
      </c>
      <c r="G384" s="104">
        <v>8.0</v>
      </c>
      <c r="H384" s="105" t="s">
        <v>163</v>
      </c>
      <c r="I384" s="106">
        <v>3400.0</v>
      </c>
    </row>
    <row r="385">
      <c r="A385" s="101" t="s">
        <v>465</v>
      </c>
      <c r="B385" s="95" t="s">
        <v>466</v>
      </c>
      <c r="C385" s="96" t="s">
        <v>467</v>
      </c>
      <c r="D385" s="102" t="s">
        <v>30</v>
      </c>
      <c r="E385" s="103" t="s">
        <v>471</v>
      </c>
      <c r="F385" s="103" t="s">
        <v>167</v>
      </c>
      <c r="G385" s="104">
        <v>30.0</v>
      </c>
      <c r="H385" s="105" t="s">
        <v>163</v>
      </c>
      <c r="I385" s="106">
        <v>825.0</v>
      </c>
    </row>
    <row r="386">
      <c r="A386" s="94" t="s">
        <v>472</v>
      </c>
      <c r="B386" s="95" t="s">
        <v>466</v>
      </c>
      <c r="C386" s="96" t="s">
        <v>467</v>
      </c>
      <c r="D386" s="97" t="s">
        <v>14</v>
      </c>
      <c r="E386" s="98" t="s">
        <v>22</v>
      </c>
      <c r="F386" s="98" t="s">
        <v>129</v>
      </c>
      <c r="G386" s="99">
        <v>40.0</v>
      </c>
      <c r="H386" s="97" t="s">
        <v>159</v>
      </c>
      <c r="I386" s="100"/>
    </row>
    <row r="387">
      <c r="A387" s="101" t="s">
        <v>472</v>
      </c>
      <c r="B387" s="95" t="s">
        <v>466</v>
      </c>
      <c r="C387" s="96" t="s">
        <v>467</v>
      </c>
      <c r="D387" s="102" t="s">
        <v>14</v>
      </c>
      <c r="E387" s="103" t="s">
        <v>305</v>
      </c>
      <c r="F387" s="103" t="s">
        <v>306</v>
      </c>
      <c r="G387" s="104">
        <v>34.0</v>
      </c>
      <c r="H387" s="105" t="s">
        <v>163</v>
      </c>
      <c r="I387" s="106">
        <v>4080.0</v>
      </c>
    </row>
    <row r="388">
      <c r="A388" s="94" t="s">
        <v>473</v>
      </c>
      <c r="B388" s="95" t="s">
        <v>466</v>
      </c>
      <c r="C388" s="96" t="s">
        <v>467</v>
      </c>
      <c r="D388" s="97" t="s">
        <v>56</v>
      </c>
      <c r="E388" s="98" t="s">
        <v>57</v>
      </c>
      <c r="F388" s="98" t="s">
        <v>129</v>
      </c>
      <c r="G388" s="99">
        <v>42.0</v>
      </c>
      <c r="H388" s="97" t="s">
        <v>159</v>
      </c>
      <c r="I388" s="100"/>
    </row>
    <row r="389">
      <c r="A389" s="101" t="s">
        <v>473</v>
      </c>
      <c r="B389" s="95" t="s">
        <v>466</v>
      </c>
      <c r="C389" s="96" t="s">
        <v>467</v>
      </c>
      <c r="D389" s="102" t="s">
        <v>474</v>
      </c>
      <c r="E389" s="103" t="s">
        <v>475</v>
      </c>
      <c r="F389" s="103" t="s">
        <v>217</v>
      </c>
      <c r="G389" s="104">
        <v>1.0</v>
      </c>
      <c r="H389" s="105" t="s">
        <v>169</v>
      </c>
      <c r="I389" s="106">
        <v>120.0</v>
      </c>
    </row>
    <row r="390">
      <c r="A390" s="101" t="s">
        <v>473</v>
      </c>
      <c r="B390" s="95" t="s">
        <v>466</v>
      </c>
      <c r="C390" s="96" t="s">
        <v>467</v>
      </c>
      <c r="D390" s="102" t="s">
        <v>476</v>
      </c>
      <c r="E390" s="103" t="s">
        <v>454</v>
      </c>
      <c r="F390" s="103" t="s">
        <v>180</v>
      </c>
      <c r="G390" s="104">
        <v>1.0</v>
      </c>
      <c r="H390" s="105" t="s">
        <v>191</v>
      </c>
      <c r="I390" s="106">
        <v>4680.0</v>
      </c>
    </row>
    <row r="391">
      <c r="A391" s="94" t="s">
        <v>477</v>
      </c>
      <c r="B391" s="95" t="s">
        <v>466</v>
      </c>
      <c r="C391" s="96" t="s">
        <v>467</v>
      </c>
      <c r="D391" s="97" t="s">
        <v>54</v>
      </c>
      <c r="E391" s="98" t="s">
        <v>55</v>
      </c>
      <c r="F391" s="98" t="s">
        <v>129</v>
      </c>
      <c r="G391" s="99">
        <v>42.0</v>
      </c>
      <c r="H391" s="97" t="s">
        <v>159</v>
      </c>
      <c r="I391" s="100"/>
    </row>
    <row r="392">
      <c r="A392" s="94" t="s">
        <v>477</v>
      </c>
      <c r="B392" s="95" t="s">
        <v>466</v>
      </c>
      <c r="C392" s="96" t="s">
        <v>467</v>
      </c>
      <c r="D392" s="97" t="s">
        <v>54</v>
      </c>
      <c r="E392" s="98" t="s">
        <v>106</v>
      </c>
      <c r="F392" s="98" t="s">
        <v>129</v>
      </c>
      <c r="G392" s="99">
        <v>49.0</v>
      </c>
      <c r="H392" s="97" t="s">
        <v>159</v>
      </c>
      <c r="I392" s="100"/>
    </row>
    <row r="393">
      <c r="A393" s="94" t="s">
        <v>477</v>
      </c>
      <c r="B393" s="95" t="s">
        <v>466</v>
      </c>
      <c r="C393" s="96" t="s">
        <v>467</v>
      </c>
      <c r="D393" s="97" t="s">
        <v>54</v>
      </c>
      <c r="E393" s="98" t="s">
        <v>111</v>
      </c>
      <c r="F393" s="98" t="s">
        <v>129</v>
      </c>
      <c r="G393" s="99">
        <v>49.0</v>
      </c>
      <c r="H393" s="97" t="s">
        <v>159</v>
      </c>
      <c r="I393" s="100"/>
    </row>
    <row r="394">
      <c r="A394" s="94" t="s">
        <v>477</v>
      </c>
      <c r="B394" s="95" t="s">
        <v>466</v>
      </c>
      <c r="C394" s="96" t="s">
        <v>467</v>
      </c>
      <c r="D394" s="97" t="s">
        <v>59</v>
      </c>
      <c r="E394" s="98" t="s">
        <v>114</v>
      </c>
      <c r="F394" s="98" t="s">
        <v>129</v>
      </c>
      <c r="G394" s="99">
        <v>50.0</v>
      </c>
      <c r="H394" s="97" t="s">
        <v>159</v>
      </c>
      <c r="I394" s="100"/>
    </row>
    <row r="395">
      <c r="A395" s="101" t="s">
        <v>477</v>
      </c>
      <c r="B395" s="95" t="s">
        <v>466</v>
      </c>
      <c r="C395" s="96" t="s">
        <v>467</v>
      </c>
      <c r="D395" s="102" t="s">
        <v>54</v>
      </c>
      <c r="E395" s="103" t="s">
        <v>201</v>
      </c>
      <c r="F395" s="103" t="s">
        <v>162</v>
      </c>
      <c r="G395" s="104">
        <v>16.0</v>
      </c>
      <c r="H395" s="105" t="s">
        <v>169</v>
      </c>
      <c r="I395" s="106">
        <v>200.0</v>
      </c>
    </row>
    <row r="396">
      <c r="A396" s="101" t="s">
        <v>477</v>
      </c>
      <c r="B396" s="95" t="s">
        <v>466</v>
      </c>
      <c r="C396" s="96" t="s">
        <v>467</v>
      </c>
      <c r="D396" s="102" t="s">
        <v>54</v>
      </c>
      <c r="E396" s="103" t="s">
        <v>478</v>
      </c>
      <c r="F396" s="103" t="s">
        <v>162</v>
      </c>
      <c r="G396" s="104">
        <v>1.0</v>
      </c>
      <c r="H396" s="105" t="s">
        <v>169</v>
      </c>
      <c r="I396" s="106">
        <v>175.0</v>
      </c>
    </row>
    <row r="397">
      <c r="A397" s="101" t="s">
        <v>477</v>
      </c>
      <c r="B397" s="95" t="s">
        <v>466</v>
      </c>
      <c r="C397" s="96" t="s">
        <v>467</v>
      </c>
      <c r="D397" s="102" t="s">
        <v>54</v>
      </c>
      <c r="E397" s="103" t="s">
        <v>425</v>
      </c>
      <c r="F397" s="103" t="s">
        <v>162</v>
      </c>
      <c r="G397" s="104">
        <v>1.0</v>
      </c>
      <c r="H397" s="105" t="s">
        <v>169</v>
      </c>
      <c r="I397" s="106">
        <v>30.0</v>
      </c>
    </row>
    <row r="398">
      <c r="A398" s="101" t="s">
        <v>477</v>
      </c>
      <c r="B398" s="95" t="s">
        <v>466</v>
      </c>
      <c r="C398" s="96" t="s">
        <v>467</v>
      </c>
      <c r="D398" s="102" t="s">
        <v>54</v>
      </c>
      <c r="E398" s="103" t="s">
        <v>334</v>
      </c>
      <c r="F398" s="103" t="s">
        <v>162</v>
      </c>
      <c r="G398" s="104">
        <v>1.0</v>
      </c>
      <c r="H398" s="105" t="s">
        <v>163</v>
      </c>
      <c r="I398" s="106">
        <v>400.0</v>
      </c>
    </row>
    <row r="399">
      <c r="A399" s="101" t="s">
        <v>477</v>
      </c>
      <c r="B399" s="95" t="s">
        <v>466</v>
      </c>
      <c r="C399" s="96" t="s">
        <v>467</v>
      </c>
      <c r="D399" s="102" t="s">
        <v>54</v>
      </c>
      <c r="E399" s="103" t="s">
        <v>199</v>
      </c>
      <c r="F399" s="103" t="s">
        <v>167</v>
      </c>
      <c r="G399" s="104">
        <v>1000.0</v>
      </c>
      <c r="H399" s="105" t="s">
        <v>163</v>
      </c>
      <c r="I399" s="106">
        <v>5000.0</v>
      </c>
    </row>
    <row r="400">
      <c r="A400" s="94" t="s">
        <v>479</v>
      </c>
      <c r="B400" s="95" t="s">
        <v>466</v>
      </c>
      <c r="C400" s="96" t="s">
        <v>467</v>
      </c>
      <c r="D400" s="97" t="s">
        <v>38</v>
      </c>
      <c r="E400" s="98" t="s">
        <v>39</v>
      </c>
      <c r="F400" s="98" t="s">
        <v>129</v>
      </c>
      <c r="G400" s="99">
        <v>40.0</v>
      </c>
      <c r="H400" s="97" t="s">
        <v>159</v>
      </c>
      <c r="I400" s="100"/>
    </row>
    <row r="401">
      <c r="A401" s="94" t="s">
        <v>479</v>
      </c>
      <c r="B401" s="95" t="s">
        <v>466</v>
      </c>
      <c r="C401" s="96" t="s">
        <v>467</v>
      </c>
      <c r="D401" s="97" t="s">
        <v>41</v>
      </c>
      <c r="E401" s="98" t="s">
        <v>42</v>
      </c>
      <c r="F401" s="98" t="s">
        <v>129</v>
      </c>
      <c r="G401" s="99">
        <v>41.0</v>
      </c>
      <c r="H401" s="97" t="s">
        <v>159</v>
      </c>
      <c r="I401" s="100"/>
    </row>
    <row r="402">
      <c r="A402" s="94" t="s">
        <v>479</v>
      </c>
      <c r="B402" s="95" t="s">
        <v>466</v>
      </c>
      <c r="C402" s="96" t="s">
        <v>467</v>
      </c>
      <c r="D402" s="97" t="s">
        <v>44</v>
      </c>
      <c r="E402" s="98" t="s">
        <v>45</v>
      </c>
      <c r="F402" s="98" t="s">
        <v>129</v>
      </c>
      <c r="G402" s="99">
        <v>41.0</v>
      </c>
      <c r="H402" s="97" t="s">
        <v>159</v>
      </c>
      <c r="I402" s="100"/>
    </row>
    <row r="403">
      <c r="A403" s="94" t="s">
        <v>479</v>
      </c>
      <c r="B403" s="95" t="s">
        <v>466</v>
      </c>
      <c r="C403" s="96" t="s">
        <v>467</v>
      </c>
      <c r="D403" s="97" t="s">
        <v>44</v>
      </c>
      <c r="E403" s="98" t="s">
        <v>76</v>
      </c>
      <c r="F403" s="98" t="s">
        <v>129</v>
      </c>
      <c r="G403" s="99">
        <v>46.0</v>
      </c>
      <c r="H403" s="97" t="s">
        <v>159</v>
      </c>
      <c r="I403" s="100"/>
    </row>
    <row r="404">
      <c r="A404" s="101" t="s">
        <v>479</v>
      </c>
      <c r="B404" s="95" t="s">
        <v>466</v>
      </c>
      <c r="C404" s="96" t="s">
        <v>467</v>
      </c>
      <c r="D404" s="102" t="s">
        <v>38</v>
      </c>
      <c r="E404" s="103" t="s">
        <v>322</v>
      </c>
      <c r="F404" s="103" t="s">
        <v>208</v>
      </c>
      <c r="G404" s="104">
        <v>1108.0</v>
      </c>
      <c r="H404" s="105" t="s">
        <v>169</v>
      </c>
      <c r="I404" s="107">
        <v>7312.8</v>
      </c>
    </row>
    <row r="405">
      <c r="A405" s="101" t="s">
        <v>479</v>
      </c>
      <c r="B405" s="95" t="s">
        <v>466</v>
      </c>
      <c r="C405" s="96" t="s">
        <v>467</v>
      </c>
      <c r="D405" s="102" t="s">
        <v>41</v>
      </c>
      <c r="E405" s="103" t="s">
        <v>213</v>
      </c>
      <c r="F405" s="103" t="s">
        <v>162</v>
      </c>
      <c r="G405" s="104">
        <v>49.50000000000001</v>
      </c>
      <c r="H405" s="105" t="s">
        <v>169</v>
      </c>
      <c r="I405" s="106">
        <v>718.74</v>
      </c>
    </row>
    <row r="406">
      <c r="A406" s="101" t="s">
        <v>479</v>
      </c>
      <c r="B406" s="95" t="s">
        <v>466</v>
      </c>
      <c r="C406" s="96" t="s">
        <v>467</v>
      </c>
      <c r="D406" s="102" t="s">
        <v>41</v>
      </c>
      <c r="E406" s="103" t="s">
        <v>214</v>
      </c>
      <c r="F406" s="103" t="s">
        <v>162</v>
      </c>
      <c r="G406" s="104">
        <v>42.900000000000006</v>
      </c>
      <c r="H406" s="105" t="s">
        <v>169</v>
      </c>
      <c r="I406" s="106">
        <v>622.91</v>
      </c>
    </row>
    <row r="407">
      <c r="A407" s="101" t="s">
        <v>479</v>
      </c>
      <c r="B407" s="95" t="s">
        <v>466</v>
      </c>
      <c r="C407" s="96" t="s">
        <v>467</v>
      </c>
      <c r="D407" s="102" t="s">
        <v>41</v>
      </c>
      <c r="E407" s="103" t="s">
        <v>215</v>
      </c>
      <c r="F407" s="103" t="s">
        <v>162</v>
      </c>
      <c r="G407" s="104">
        <v>14.0</v>
      </c>
      <c r="H407" s="105" t="s">
        <v>169</v>
      </c>
      <c r="I407" s="106">
        <v>207.9</v>
      </c>
    </row>
    <row r="408">
      <c r="A408" s="101" t="s">
        <v>479</v>
      </c>
      <c r="B408" s="95" t="s">
        <v>466</v>
      </c>
      <c r="C408" s="96" t="s">
        <v>467</v>
      </c>
      <c r="D408" s="102" t="s">
        <v>44</v>
      </c>
      <c r="E408" s="103" t="s">
        <v>216</v>
      </c>
      <c r="F408" s="103" t="s">
        <v>217</v>
      </c>
      <c r="G408" s="104">
        <v>3.0</v>
      </c>
      <c r="H408" s="105" t="s">
        <v>169</v>
      </c>
      <c r="I408" s="107">
        <v>648.0</v>
      </c>
    </row>
    <row r="409">
      <c r="A409" s="101" t="s">
        <v>479</v>
      </c>
      <c r="B409" s="95" t="s">
        <v>466</v>
      </c>
      <c r="C409" s="96" t="s">
        <v>467</v>
      </c>
      <c r="D409" s="102" t="s">
        <v>44</v>
      </c>
      <c r="E409" s="103" t="s">
        <v>480</v>
      </c>
      <c r="F409" s="103" t="s">
        <v>217</v>
      </c>
      <c r="G409" s="104">
        <v>2.0</v>
      </c>
      <c r="H409" s="105" t="s">
        <v>169</v>
      </c>
      <c r="I409" s="107">
        <v>1680.0</v>
      </c>
    </row>
    <row r="410">
      <c r="A410" s="101" t="s">
        <v>479</v>
      </c>
      <c r="B410" s="95" t="s">
        <v>466</v>
      </c>
      <c r="C410" s="96" t="s">
        <v>467</v>
      </c>
      <c r="D410" s="102" t="s">
        <v>44</v>
      </c>
      <c r="E410" s="103" t="s">
        <v>326</v>
      </c>
      <c r="F410" s="103" t="s">
        <v>217</v>
      </c>
      <c r="G410" s="104">
        <v>3.0</v>
      </c>
      <c r="H410" s="105" t="s">
        <v>169</v>
      </c>
      <c r="I410" s="107">
        <v>1224.0</v>
      </c>
    </row>
    <row r="411">
      <c r="A411" s="101" t="s">
        <v>479</v>
      </c>
      <c r="B411" s="95" t="s">
        <v>466</v>
      </c>
      <c r="C411" s="96" t="s">
        <v>467</v>
      </c>
      <c r="D411" s="102" t="s">
        <v>38</v>
      </c>
      <c r="E411" s="103" t="s">
        <v>321</v>
      </c>
      <c r="F411" s="103" t="s">
        <v>208</v>
      </c>
      <c r="G411" s="104">
        <v>1008.0</v>
      </c>
      <c r="H411" s="105" t="s">
        <v>163</v>
      </c>
      <c r="I411" s="108">
        <v>5266.8</v>
      </c>
    </row>
    <row r="412">
      <c r="A412" s="101" t="s">
        <v>479</v>
      </c>
      <c r="B412" s="95" t="s">
        <v>466</v>
      </c>
      <c r="C412" s="96" t="s">
        <v>467</v>
      </c>
      <c r="D412" s="102" t="s">
        <v>41</v>
      </c>
      <c r="E412" s="103" t="s">
        <v>212</v>
      </c>
      <c r="F412" s="103" t="s">
        <v>167</v>
      </c>
      <c r="G412" s="104">
        <v>1008.0</v>
      </c>
      <c r="H412" s="105" t="s">
        <v>163</v>
      </c>
      <c r="I412" s="106">
        <v>907.2</v>
      </c>
    </row>
    <row r="413">
      <c r="A413" s="94" t="s">
        <v>481</v>
      </c>
      <c r="B413" s="95" t="s">
        <v>466</v>
      </c>
      <c r="C413" s="96" t="s">
        <v>467</v>
      </c>
      <c r="D413" s="97" t="s">
        <v>50</v>
      </c>
      <c r="E413" s="98" t="s">
        <v>51</v>
      </c>
      <c r="F413" s="98" t="s">
        <v>129</v>
      </c>
      <c r="G413" s="99">
        <v>41.0</v>
      </c>
      <c r="H413" s="97" t="s">
        <v>159</v>
      </c>
      <c r="I413" s="100"/>
    </row>
    <row r="414">
      <c r="A414" s="101" t="s">
        <v>481</v>
      </c>
      <c r="B414" s="95" t="s">
        <v>466</v>
      </c>
      <c r="C414" s="96" t="s">
        <v>467</v>
      </c>
      <c r="D414" s="102" t="s">
        <v>50</v>
      </c>
      <c r="E414" s="103" t="s">
        <v>229</v>
      </c>
      <c r="F414" s="103" t="s">
        <v>167</v>
      </c>
      <c r="G414" s="104">
        <v>1441.0</v>
      </c>
      <c r="H414" s="105" t="s">
        <v>191</v>
      </c>
      <c r="I414" s="106">
        <v>1426.59</v>
      </c>
    </row>
    <row r="415">
      <c r="A415" s="101" t="s">
        <v>481</v>
      </c>
      <c r="B415" s="95" t="s">
        <v>466</v>
      </c>
      <c r="C415" s="96" t="s">
        <v>467</v>
      </c>
      <c r="D415" s="102" t="s">
        <v>50</v>
      </c>
      <c r="E415" s="103" t="s">
        <v>230</v>
      </c>
      <c r="F415" s="103" t="s">
        <v>162</v>
      </c>
      <c r="G415" s="104">
        <v>45.0</v>
      </c>
      <c r="H415" s="105" t="s">
        <v>191</v>
      </c>
      <c r="I415" s="106">
        <v>2524.5</v>
      </c>
    </row>
    <row r="416">
      <c r="A416" s="101" t="s">
        <v>481</v>
      </c>
      <c r="B416" s="95" t="s">
        <v>466</v>
      </c>
      <c r="C416" s="96" t="s">
        <v>467</v>
      </c>
      <c r="D416" s="102" t="s">
        <v>50</v>
      </c>
      <c r="E416" s="103" t="s">
        <v>331</v>
      </c>
      <c r="F416" s="103" t="s">
        <v>167</v>
      </c>
      <c r="G416" s="104">
        <v>1441.0</v>
      </c>
      <c r="H416" s="105" t="s">
        <v>191</v>
      </c>
      <c r="I416" s="106">
        <v>634.04</v>
      </c>
    </row>
    <row r="417">
      <c r="A417" s="101" t="s">
        <v>481</v>
      </c>
      <c r="B417" s="95" t="s">
        <v>466</v>
      </c>
      <c r="C417" s="96" t="s">
        <v>467</v>
      </c>
      <c r="D417" s="102" t="s">
        <v>50</v>
      </c>
      <c r="E417" s="103" t="s">
        <v>232</v>
      </c>
      <c r="F417" s="103" t="s">
        <v>162</v>
      </c>
      <c r="G417" s="104">
        <v>2.0</v>
      </c>
      <c r="H417" s="105" t="s">
        <v>191</v>
      </c>
      <c r="I417" s="106">
        <v>308.0</v>
      </c>
    </row>
    <row r="418">
      <c r="A418" s="101" t="s">
        <v>481</v>
      </c>
      <c r="B418" s="95" t="s">
        <v>466</v>
      </c>
      <c r="C418" s="96" t="s">
        <v>467</v>
      </c>
      <c r="D418" s="102" t="s">
        <v>50</v>
      </c>
      <c r="E418" s="103" t="s">
        <v>233</v>
      </c>
      <c r="F418" s="103" t="s">
        <v>162</v>
      </c>
      <c r="G418" s="104">
        <v>1.0</v>
      </c>
      <c r="H418" s="105" t="s">
        <v>191</v>
      </c>
      <c r="I418" s="106">
        <v>77.0</v>
      </c>
    </row>
    <row r="419">
      <c r="A419" s="101" t="s">
        <v>481</v>
      </c>
      <c r="B419" s="95" t="s">
        <v>466</v>
      </c>
      <c r="C419" s="96" t="s">
        <v>467</v>
      </c>
      <c r="D419" s="102" t="s">
        <v>50</v>
      </c>
      <c r="E419" s="103" t="s">
        <v>234</v>
      </c>
      <c r="F419" s="103" t="s">
        <v>162</v>
      </c>
      <c r="G419" s="104">
        <v>1.0</v>
      </c>
      <c r="H419" s="105" t="s">
        <v>191</v>
      </c>
      <c r="I419" s="106">
        <v>24.19</v>
      </c>
    </row>
    <row r="420">
      <c r="A420" s="101" t="s">
        <v>481</v>
      </c>
      <c r="B420" s="95" t="s">
        <v>466</v>
      </c>
      <c r="C420" s="96" t="s">
        <v>467</v>
      </c>
      <c r="D420" s="102" t="s">
        <v>50</v>
      </c>
      <c r="E420" s="103" t="s">
        <v>235</v>
      </c>
      <c r="F420" s="103" t="s">
        <v>162</v>
      </c>
      <c r="G420" s="104">
        <v>1.0</v>
      </c>
      <c r="H420" s="105" t="s">
        <v>191</v>
      </c>
      <c r="I420" s="106">
        <v>30.25</v>
      </c>
    </row>
    <row r="421">
      <c r="A421" s="94" t="s">
        <v>482</v>
      </c>
      <c r="B421" s="95" t="s">
        <v>466</v>
      </c>
      <c r="C421" s="96" t="s">
        <v>467</v>
      </c>
      <c r="D421" s="97" t="s">
        <v>79</v>
      </c>
      <c r="E421" s="98" t="s">
        <v>270</v>
      </c>
      <c r="F421" s="98" t="s">
        <v>129</v>
      </c>
      <c r="G421" s="99">
        <v>46.0</v>
      </c>
      <c r="H421" s="97" t="s">
        <v>159</v>
      </c>
      <c r="I421" s="100"/>
    </row>
    <row r="422">
      <c r="A422" s="101" t="s">
        <v>482</v>
      </c>
      <c r="B422" s="95" t="s">
        <v>466</v>
      </c>
      <c r="C422" s="96" t="s">
        <v>467</v>
      </c>
      <c r="D422" s="102" t="s">
        <v>79</v>
      </c>
      <c r="E422" s="103" t="s">
        <v>181</v>
      </c>
      <c r="F422" s="103" t="s">
        <v>162</v>
      </c>
      <c r="G422" s="104">
        <v>2.0</v>
      </c>
      <c r="H422" s="105" t="s">
        <v>169</v>
      </c>
      <c r="I422" s="106">
        <v>210.0</v>
      </c>
    </row>
    <row r="423">
      <c r="A423" s="101" t="s">
        <v>482</v>
      </c>
      <c r="B423" s="95" t="s">
        <v>466</v>
      </c>
      <c r="C423" s="96" t="s">
        <v>467</v>
      </c>
      <c r="D423" s="102" t="s">
        <v>79</v>
      </c>
      <c r="E423" s="103" t="s">
        <v>183</v>
      </c>
      <c r="F423" s="103" t="s">
        <v>162</v>
      </c>
      <c r="G423" s="104">
        <v>1.0</v>
      </c>
      <c r="H423" s="105" t="s">
        <v>169</v>
      </c>
      <c r="I423" s="106">
        <v>105.0</v>
      </c>
    </row>
    <row r="424">
      <c r="A424" s="101" t="s">
        <v>482</v>
      </c>
      <c r="B424" s="95" t="s">
        <v>466</v>
      </c>
      <c r="C424" s="96" t="s">
        <v>467</v>
      </c>
      <c r="D424" s="102" t="s">
        <v>79</v>
      </c>
      <c r="E424" s="103" t="s">
        <v>185</v>
      </c>
      <c r="F424" s="103" t="s">
        <v>162</v>
      </c>
      <c r="G424" s="104">
        <v>1.0</v>
      </c>
      <c r="H424" s="105" t="s">
        <v>169</v>
      </c>
      <c r="I424" s="106">
        <v>51.0</v>
      </c>
    </row>
    <row r="425">
      <c r="A425" s="101" t="s">
        <v>482</v>
      </c>
      <c r="B425" s="95" t="s">
        <v>466</v>
      </c>
      <c r="C425" s="96" t="s">
        <v>467</v>
      </c>
      <c r="D425" s="102" t="s">
        <v>79</v>
      </c>
      <c r="E425" s="103" t="s">
        <v>442</v>
      </c>
      <c r="F425" s="103" t="s">
        <v>162</v>
      </c>
      <c r="G425" s="104">
        <v>1.0</v>
      </c>
      <c r="H425" s="105" t="s">
        <v>169</v>
      </c>
      <c r="I425" s="106">
        <v>51.0</v>
      </c>
    </row>
    <row r="426">
      <c r="A426" s="101" t="s">
        <v>482</v>
      </c>
      <c r="B426" s="95" t="s">
        <v>466</v>
      </c>
      <c r="C426" s="96" t="s">
        <v>467</v>
      </c>
      <c r="D426" s="102" t="s">
        <v>79</v>
      </c>
      <c r="E426" s="103" t="s">
        <v>345</v>
      </c>
      <c r="F426" s="103" t="s">
        <v>187</v>
      </c>
      <c r="G426" s="104">
        <v>1.0</v>
      </c>
      <c r="H426" s="105" t="s">
        <v>169</v>
      </c>
      <c r="I426" s="106">
        <v>348.0</v>
      </c>
    </row>
    <row r="427">
      <c r="A427" s="101" t="s">
        <v>482</v>
      </c>
      <c r="B427" s="95" t="s">
        <v>466</v>
      </c>
      <c r="C427" s="96" t="s">
        <v>467</v>
      </c>
      <c r="D427" s="102" t="s">
        <v>79</v>
      </c>
      <c r="E427" s="103" t="s">
        <v>174</v>
      </c>
      <c r="F427" s="103" t="s">
        <v>167</v>
      </c>
      <c r="G427" s="104">
        <v>1008.0</v>
      </c>
      <c r="H427" s="105" t="s">
        <v>163</v>
      </c>
      <c r="I427" s="106">
        <v>2116.8</v>
      </c>
    </row>
    <row r="428">
      <c r="A428" s="101" t="s">
        <v>482</v>
      </c>
      <c r="B428" s="95" t="s">
        <v>466</v>
      </c>
      <c r="C428" s="96" t="s">
        <v>467</v>
      </c>
      <c r="D428" s="102" t="s">
        <v>79</v>
      </c>
      <c r="E428" s="103" t="s">
        <v>344</v>
      </c>
      <c r="F428" s="103" t="s">
        <v>167</v>
      </c>
      <c r="G428" s="104">
        <v>1008.0</v>
      </c>
      <c r="H428" s="105" t="s">
        <v>163</v>
      </c>
      <c r="I428" s="106">
        <v>1330.56</v>
      </c>
    </row>
    <row r="429">
      <c r="A429" s="101" t="s">
        <v>482</v>
      </c>
      <c r="B429" s="95" t="s">
        <v>466</v>
      </c>
      <c r="C429" s="96" t="s">
        <v>467</v>
      </c>
      <c r="D429" s="102" t="s">
        <v>79</v>
      </c>
      <c r="E429" s="103" t="s">
        <v>176</v>
      </c>
      <c r="F429" s="103" t="s">
        <v>177</v>
      </c>
      <c r="G429" s="104">
        <v>160.0</v>
      </c>
      <c r="H429" s="105" t="s">
        <v>163</v>
      </c>
      <c r="I429" s="106">
        <v>115.2</v>
      </c>
    </row>
    <row r="430">
      <c r="A430" s="94" t="s">
        <v>483</v>
      </c>
      <c r="B430" s="95" t="s">
        <v>466</v>
      </c>
      <c r="C430" s="96" t="s">
        <v>467</v>
      </c>
      <c r="D430" s="97" t="s">
        <v>61</v>
      </c>
      <c r="E430" s="98" t="s">
        <v>62</v>
      </c>
      <c r="F430" s="98" t="s">
        <v>129</v>
      </c>
      <c r="G430" s="99">
        <v>43.0</v>
      </c>
      <c r="H430" s="97" t="s">
        <v>159</v>
      </c>
      <c r="I430" s="100"/>
    </row>
    <row r="431">
      <c r="A431" s="101" t="s">
        <v>483</v>
      </c>
      <c r="B431" s="95" t="s">
        <v>466</v>
      </c>
      <c r="C431" s="96" t="s">
        <v>467</v>
      </c>
      <c r="D431" s="102" t="s">
        <v>61</v>
      </c>
      <c r="E431" s="103" t="s">
        <v>239</v>
      </c>
      <c r="F431" s="103" t="s">
        <v>167</v>
      </c>
      <c r="G431" s="104">
        <v>33.0</v>
      </c>
      <c r="H431" s="105" t="s">
        <v>169</v>
      </c>
      <c r="I431" s="106">
        <v>376.2</v>
      </c>
    </row>
    <row r="432">
      <c r="A432" s="101" t="s">
        <v>483</v>
      </c>
      <c r="B432" s="95" t="s">
        <v>466</v>
      </c>
      <c r="C432" s="96" t="s">
        <v>467</v>
      </c>
      <c r="D432" s="102" t="s">
        <v>61</v>
      </c>
      <c r="E432" s="103" t="s">
        <v>237</v>
      </c>
      <c r="F432" s="103" t="s">
        <v>167</v>
      </c>
      <c r="G432" s="104">
        <v>1008.0</v>
      </c>
      <c r="H432" s="105" t="s">
        <v>163</v>
      </c>
      <c r="I432" s="106">
        <v>483.84</v>
      </c>
    </row>
    <row r="433">
      <c r="A433" s="94" t="s">
        <v>484</v>
      </c>
      <c r="B433" s="95" t="s">
        <v>466</v>
      </c>
      <c r="C433" s="96" t="s">
        <v>467</v>
      </c>
      <c r="D433" s="97" t="s">
        <v>85</v>
      </c>
      <c r="E433" s="98" t="s">
        <v>86</v>
      </c>
      <c r="F433" s="98" t="s">
        <v>129</v>
      </c>
      <c r="G433" s="99">
        <v>47.0</v>
      </c>
      <c r="H433" s="97" t="s">
        <v>159</v>
      </c>
      <c r="I433" s="100"/>
    </row>
    <row r="434">
      <c r="A434" s="94" t="s">
        <v>484</v>
      </c>
      <c r="B434" s="95" t="s">
        <v>466</v>
      </c>
      <c r="C434" s="96" t="s">
        <v>467</v>
      </c>
      <c r="D434" s="97" t="s">
        <v>85</v>
      </c>
      <c r="E434" s="98" t="s">
        <v>88</v>
      </c>
      <c r="F434" s="98" t="s">
        <v>129</v>
      </c>
      <c r="G434" s="99">
        <v>47.0</v>
      </c>
      <c r="H434" s="97" t="s">
        <v>159</v>
      </c>
      <c r="I434" s="100"/>
    </row>
    <row r="435">
      <c r="A435" s="94" t="s">
        <v>484</v>
      </c>
      <c r="B435" s="95" t="s">
        <v>466</v>
      </c>
      <c r="C435" s="96" t="s">
        <v>467</v>
      </c>
      <c r="D435" s="97" t="s">
        <v>85</v>
      </c>
      <c r="E435" s="98" t="s">
        <v>90</v>
      </c>
      <c r="F435" s="98" t="s">
        <v>129</v>
      </c>
      <c r="G435" s="99">
        <v>47.0</v>
      </c>
      <c r="H435" s="97" t="s">
        <v>159</v>
      </c>
      <c r="I435" s="100"/>
    </row>
    <row r="436">
      <c r="A436" s="94" t="s">
        <v>484</v>
      </c>
      <c r="B436" s="95" t="s">
        <v>466</v>
      </c>
      <c r="C436" s="96" t="s">
        <v>467</v>
      </c>
      <c r="D436" s="97" t="s">
        <v>85</v>
      </c>
      <c r="E436" s="98" t="s">
        <v>92</v>
      </c>
      <c r="F436" s="98" t="s">
        <v>129</v>
      </c>
      <c r="G436" s="99">
        <v>47.0</v>
      </c>
      <c r="H436" s="97" t="s">
        <v>159</v>
      </c>
      <c r="I436" s="100"/>
    </row>
    <row r="437">
      <c r="A437" s="101" t="s">
        <v>484</v>
      </c>
      <c r="B437" s="95" t="s">
        <v>466</v>
      </c>
      <c r="C437" s="96" t="s">
        <v>467</v>
      </c>
      <c r="D437" s="102" t="s">
        <v>85</v>
      </c>
      <c r="E437" s="103" t="s">
        <v>485</v>
      </c>
      <c r="F437" s="103" t="s">
        <v>167</v>
      </c>
      <c r="G437" s="104">
        <v>990.0</v>
      </c>
      <c r="H437" s="105" t="s">
        <v>169</v>
      </c>
      <c r="I437" s="106">
        <v>2316.6</v>
      </c>
    </row>
    <row r="438">
      <c r="A438" s="101" t="s">
        <v>484</v>
      </c>
      <c r="B438" s="95" t="s">
        <v>466</v>
      </c>
      <c r="C438" s="96" t="s">
        <v>467</v>
      </c>
      <c r="D438" s="102" t="s">
        <v>85</v>
      </c>
      <c r="E438" s="103" t="s">
        <v>444</v>
      </c>
      <c r="F438" s="103" t="s">
        <v>167</v>
      </c>
      <c r="G438" s="104">
        <v>1008.0</v>
      </c>
      <c r="H438" s="105" t="s">
        <v>169</v>
      </c>
      <c r="I438" s="106">
        <v>1330.56</v>
      </c>
    </row>
    <row r="439">
      <c r="A439" s="109" t="s">
        <v>484</v>
      </c>
      <c r="B439" s="95" t="s">
        <v>466</v>
      </c>
      <c r="C439" s="96" t="s">
        <v>467</v>
      </c>
      <c r="D439" s="110" t="s">
        <v>85</v>
      </c>
      <c r="E439" s="111" t="s">
        <v>317</v>
      </c>
      <c r="F439" s="111" t="s">
        <v>180</v>
      </c>
      <c r="G439" s="104">
        <v>1.0</v>
      </c>
      <c r="H439" s="105" t="s">
        <v>169</v>
      </c>
      <c r="I439" s="112">
        <v>330.0</v>
      </c>
    </row>
    <row r="440">
      <c r="A440" s="111" t="s">
        <v>484</v>
      </c>
      <c r="B440" s="95" t="s">
        <v>466</v>
      </c>
      <c r="C440" s="95" t="s">
        <v>467</v>
      </c>
      <c r="D440" s="111" t="s">
        <v>85</v>
      </c>
      <c r="E440" s="111" t="s">
        <v>274</v>
      </c>
      <c r="F440" s="111" t="s">
        <v>167</v>
      </c>
      <c r="G440" s="113">
        <v>990.0</v>
      </c>
      <c r="H440" s="113" t="s">
        <v>163</v>
      </c>
      <c r="I440" s="114">
        <v>1306.8</v>
      </c>
    </row>
    <row r="441">
      <c r="A441" s="95" t="s">
        <v>486</v>
      </c>
      <c r="B441" s="95" t="s">
        <v>466</v>
      </c>
      <c r="C441" s="95" t="s">
        <v>467</v>
      </c>
      <c r="D441" s="95" t="s">
        <v>47</v>
      </c>
      <c r="E441" s="95" t="s">
        <v>487</v>
      </c>
      <c r="F441" s="95" t="s">
        <v>129</v>
      </c>
      <c r="G441" s="115">
        <v>41.0</v>
      </c>
      <c r="H441" s="95" t="s">
        <v>159</v>
      </c>
      <c r="I441" s="95"/>
    </row>
    <row r="442">
      <c r="A442" s="111" t="s">
        <v>486</v>
      </c>
      <c r="B442" s="95" t="s">
        <v>466</v>
      </c>
      <c r="C442" s="95" t="s">
        <v>467</v>
      </c>
      <c r="D442" s="111" t="s">
        <v>488</v>
      </c>
      <c r="E442" s="111" t="s">
        <v>226</v>
      </c>
      <c r="F442" s="111" t="s">
        <v>167</v>
      </c>
      <c r="G442" s="113">
        <v>1012.0</v>
      </c>
      <c r="H442" s="113" t="s">
        <v>169</v>
      </c>
      <c r="I442" s="114">
        <v>5009.4</v>
      </c>
    </row>
    <row r="443">
      <c r="A443" s="111" t="s">
        <v>486</v>
      </c>
      <c r="B443" s="95" t="s">
        <v>466</v>
      </c>
      <c r="C443" s="95" t="s">
        <v>467</v>
      </c>
      <c r="D443" s="111" t="s">
        <v>488</v>
      </c>
      <c r="E443" s="111" t="s">
        <v>224</v>
      </c>
      <c r="F443" s="111" t="s">
        <v>167</v>
      </c>
      <c r="G443" s="113">
        <v>920.0</v>
      </c>
      <c r="H443" s="113" t="s">
        <v>163</v>
      </c>
      <c r="I443" s="114">
        <v>3726.0</v>
      </c>
    </row>
    <row r="444">
      <c r="A444" s="95" t="s">
        <v>489</v>
      </c>
      <c r="B444" s="95" t="s">
        <v>466</v>
      </c>
      <c r="C444" s="95" t="s">
        <v>467</v>
      </c>
      <c r="D444" s="95" t="s">
        <v>73</v>
      </c>
      <c r="E444" s="95" t="s">
        <v>74</v>
      </c>
      <c r="F444" s="95" t="s">
        <v>129</v>
      </c>
      <c r="G444" s="115">
        <v>46.0</v>
      </c>
      <c r="H444" s="95" t="s">
        <v>159</v>
      </c>
      <c r="I444" s="95"/>
    </row>
    <row r="445">
      <c r="A445" s="111" t="s">
        <v>489</v>
      </c>
      <c r="B445" s="95" t="s">
        <v>466</v>
      </c>
      <c r="C445" s="95" t="s">
        <v>467</v>
      </c>
      <c r="D445" s="111" t="s">
        <v>73</v>
      </c>
      <c r="E445" s="111" t="s">
        <v>262</v>
      </c>
      <c r="F445" s="111" t="s">
        <v>167</v>
      </c>
      <c r="G445" s="113">
        <v>33.0</v>
      </c>
      <c r="H445" s="113" t="s">
        <v>169</v>
      </c>
      <c r="I445" s="114">
        <v>89.1</v>
      </c>
    </row>
    <row r="446">
      <c r="A446" s="111" t="s">
        <v>489</v>
      </c>
      <c r="B446" s="95" t="s">
        <v>466</v>
      </c>
      <c r="C446" s="95" t="s">
        <v>467</v>
      </c>
      <c r="D446" s="111" t="s">
        <v>73</v>
      </c>
      <c r="E446" s="111" t="s">
        <v>264</v>
      </c>
      <c r="F446" s="111" t="s">
        <v>265</v>
      </c>
      <c r="G446" s="113">
        <v>158.0</v>
      </c>
      <c r="H446" s="113" t="s">
        <v>169</v>
      </c>
      <c r="I446" s="114">
        <v>711.0</v>
      </c>
    </row>
    <row r="447">
      <c r="A447" s="111" t="s">
        <v>489</v>
      </c>
      <c r="B447" s="95" t="s">
        <v>466</v>
      </c>
      <c r="C447" s="95" t="s">
        <v>467</v>
      </c>
      <c r="D447" s="111" t="s">
        <v>73</v>
      </c>
      <c r="E447" s="111" t="s">
        <v>267</v>
      </c>
      <c r="F447" s="111" t="s">
        <v>167</v>
      </c>
      <c r="G447" s="113">
        <v>33.0</v>
      </c>
      <c r="H447" s="113" t="s">
        <v>169</v>
      </c>
      <c r="I447" s="114">
        <v>237.6</v>
      </c>
    </row>
    <row r="448">
      <c r="A448" s="111" t="s">
        <v>489</v>
      </c>
      <c r="B448" s="95" t="s">
        <v>466</v>
      </c>
      <c r="C448" s="95" t="s">
        <v>467</v>
      </c>
      <c r="D448" s="111" t="s">
        <v>73</v>
      </c>
      <c r="E448" s="111" t="s">
        <v>447</v>
      </c>
      <c r="F448" s="111" t="s">
        <v>180</v>
      </c>
      <c r="G448" s="113">
        <v>1.0</v>
      </c>
      <c r="H448" s="113" t="s">
        <v>169</v>
      </c>
      <c r="I448" s="114">
        <v>72.0</v>
      </c>
    </row>
    <row r="449">
      <c r="A449" s="111" t="s">
        <v>489</v>
      </c>
      <c r="B449" s="95" t="s">
        <v>466</v>
      </c>
      <c r="C449" s="95" t="s">
        <v>467</v>
      </c>
      <c r="D449" s="111" t="s">
        <v>73</v>
      </c>
      <c r="E449" s="111" t="s">
        <v>186</v>
      </c>
      <c r="F449" s="111" t="s">
        <v>180</v>
      </c>
      <c r="G449" s="113">
        <v>1.0</v>
      </c>
      <c r="H449" s="113" t="s">
        <v>169</v>
      </c>
      <c r="I449" s="114">
        <v>330.0</v>
      </c>
    </row>
    <row r="450">
      <c r="A450" s="111" t="s">
        <v>489</v>
      </c>
      <c r="B450" s="95" t="s">
        <v>466</v>
      </c>
      <c r="C450" s="95" t="s">
        <v>467</v>
      </c>
      <c r="D450" s="111" t="s">
        <v>73</v>
      </c>
      <c r="E450" s="111" t="s">
        <v>256</v>
      </c>
      <c r="F450" s="111" t="s">
        <v>167</v>
      </c>
      <c r="G450" s="113">
        <v>30.0</v>
      </c>
      <c r="H450" s="113" t="s">
        <v>163</v>
      </c>
      <c r="I450" s="114">
        <v>216.0</v>
      </c>
    </row>
    <row r="451">
      <c r="A451" s="111" t="s">
        <v>489</v>
      </c>
      <c r="B451" s="95" t="s">
        <v>466</v>
      </c>
      <c r="C451" s="95" t="s">
        <v>467</v>
      </c>
      <c r="D451" s="111" t="s">
        <v>73</v>
      </c>
      <c r="E451" s="111" t="s">
        <v>258</v>
      </c>
      <c r="F451" s="111" t="s">
        <v>167</v>
      </c>
      <c r="G451" s="113">
        <v>30.0</v>
      </c>
      <c r="H451" s="113" t="s">
        <v>163</v>
      </c>
      <c r="I451" s="114">
        <v>630.0</v>
      </c>
    </row>
    <row r="452">
      <c r="A452" s="111" t="s">
        <v>489</v>
      </c>
      <c r="B452" s="95" t="s">
        <v>466</v>
      </c>
      <c r="C452" s="95" t="s">
        <v>467</v>
      </c>
      <c r="D452" s="111" t="s">
        <v>73</v>
      </c>
      <c r="E452" s="111" t="s">
        <v>260</v>
      </c>
      <c r="F452" s="111" t="s">
        <v>167</v>
      </c>
      <c r="G452" s="113">
        <v>144.0</v>
      </c>
      <c r="H452" s="113" t="s">
        <v>163</v>
      </c>
      <c r="I452" s="114">
        <v>1339.2</v>
      </c>
    </row>
    <row r="453">
      <c r="A453" s="95" t="s">
        <v>490</v>
      </c>
      <c r="B453" s="95" t="s">
        <v>466</v>
      </c>
      <c r="C453" s="95" t="s">
        <v>467</v>
      </c>
      <c r="D453" s="95" t="s">
        <v>108</v>
      </c>
      <c r="E453" s="95" t="s">
        <v>294</v>
      </c>
      <c r="F453" s="95" t="s">
        <v>129</v>
      </c>
      <c r="G453" s="115">
        <v>49.0</v>
      </c>
      <c r="H453" s="95" t="s">
        <v>159</v>
      </c>
      <c r="I453" s="95"/>
    </row>
    <row r="454">
      <c r="A454" s="111" t="s">
        <v>490</v>
      </c>
      <c r="B454" s="95" t="s">
        <v>466</v>
      </c>
      <c r="C454" s="95" t="s">
        <v>467</v>
      </c>
      <c r="D454" s="111" t="s">
        <v>108</v>
      </c>
      <c r="E454" s="111" t="s">
        <v>449</v>
      </c>
      <c r="F454" s="111" t="s">
        <v>180</v>
      </c>
      <c r="G454" s="113">
        <v>1.0</v>
      </c>
      <c r="H454" s="113" t="s">
        <v>169</v>
      </c>
      <c r="I454" s="114">
        <v>750.0</v>
      </c>
    </row>
    <row r="455">
      <c r="A455" s="95" t="s">
        <v>491</v>
      </c>
      <c r="B455" s="95" t="s">
        <v>466</v>
      </c>
      <c r="C455" s="95" t="s">
        <v>467</v>
      </c>
      <c r="D455" s="95" t="s">
        <v>94</v>
      </c>
      <c r="E455" s="95" t="s">
        <v>100</v>
      </c>
      <c r="F455" s="95" t="s">
        <v>129</v>
      </c>
      <c r="G455" s="115">
        <v>48.0</v>
      </c>
      <c r="H455" s="95" t="s">
        <v>159</v>
      </c>
      <c r="I455" s="95"/>
    </row>
    <row r="456">
      <c r="A456" s="111" t="s">
        <v>491</v>
      </c>
      <c r="B456" s="95" t="s">
        <v>466</v>
      </c>
      <c r="C456" s="95" t="s">
        <v>467</v>
      </c>
      <c r="D456" s="111" t="s">
        <v>492</v>
      </c>
      <c r="E456" s="111" t="s">
        <v>458</v>
      </c>
      <c r="F456" s="111" t="s">
        <v>180</v>
      </c>
      <c r="G456" s="113">
        <v>1.0</v>
      </c>
      <c r="H456" s="113" t="s">
        <v>169</v>
      </c>
      <c r="I456" s="114">
        <v>1350.0</v>
      </c>
    </row>
    <row r="457">
      <c r="A457" s="95" t="s">
        <v>493</v>
      </c>
      <c r="B457" s="95" t="s">
        <v>466</v>
      </c>
      <c r="C457" s="95" t="s">
        <v>467</v>
      </c>
      <c r="D457" s="95" t="s">
        <v>66</v>
      </c>
      <c r="E457" s="95" t="s">
        <v>67</v>
      </c>
      <c r="F457" s="95" t="s">
        <v>129</v>
      </c>
      <c r="G457" s="115">
        <v>45.0</v>
      </c>
      <c r="H457" s="95" t="s">
        <v>159</v>
      </c>
      <c r="I457" s="95"/>
    </row>
    <row r="458">
      <c r="A458" s="95" t="s">
        <v>493</v>
      </c>
      <c r="B458" s="95" t="s">
        <v>466</v>
      </c>
      <c r="C458" s="95" t="s">
        <v>467</v>
      </c>
      <c r="D458" s="95" t="s">
        <v>66</v>
      </c>
      <c r="E458" s="95" t="s">
        <v>69</v>
      </c>
      <c r="F458" s="95" t="s">
        <v>129</v>
      </c>
      <c r="G458" s="115">
        <v>45.0</v>
      </c>
      <c r="H458" s="95" t="s">
        <v>159</v>
      </c>
      <c r="I458" s="95"/>
    </row>
    <row r="459">
      <c r="A459" s="95" t="s">
        <v>493</v>
      </c>
      <c r="B459" s="95" t="s">
        <v>466</v>
      </c>
      <c r="C459" s="95" t="s">
        <v>467</v>
      </c>
      <c r="D459" s="95" t="s">
        <v>66</v>
      </c>
      <c r="E459" s="95" t="s">
        <v>71</v>
      </c>
      <c r="F459" s="95" t="s">
        <v>129</v>
      </c>
      <c r="G459" s="115">
        <v>45.0</v>
      </c>
      <c r="H459" s="95" t="s">
        <v>159</v>
      </c>
      <c r="I459" s="95"/>
    </row>
    <row r="460">
      <c r="A460" s="95" t="s">
        <v>493</v>
      </c>
      <c r="B460" s="95" t="s">
        <v>466</v>
      </c>
      <c r="C460" s="95" t="s">
        <v>467</v>
      </c>
      <c r="D460" s="95" t="s">
        <v>66</v>
      </c>
      <c r="E460" s="95" t="s">
        <v>72</v>
      </c>
      <c r="F460" s="95" t="s">
        <v>129</v>
      </c>
      <c r="G460" s="115">
        <v>45.0</v>
      </c>
      <c r="H460" s="95" t="s">
        <v>159</v>
      </c>
      <c r="I460" s="95"/>
    </row>
    <row r="461">
      <c r="A461" s="111" t="s">
        <v>493</v>
      </c>
      <c r="B461" s="95" t="s">
        <v>466</v>
      </c>
      <c r="C461" s="95" t="s">
        <v>467</v>
      </c>
      <c r="D461" s="111" t="s">
        <v>66</v>
      </c>
      <c r="E461" s="111" t="s">
        <v>251</v>
      </c>
      <c r="F461" s="111" t="s">
        <v>180</v>
      </c>
      <c r="G461" s="113">
        <v>55.0</v>
      </c>
      <c r="H461" s="113" t="s">
        <v>169</v>
      </c>
      <c r="I461" s="114">
        <v>676.5</v>
      </c>
    </row>
    <row r="462">
      <c r="A462" s="111" t="s">
        <v>493</v>
      </c>
      <c r="B462" s="95" t="s">
        <v>466</v>
      </c>
      <c r="C462" s="95" t="s">
        <v>467</v>
      </c>
      <c r="D462" s="111" t="s">
        <v>66</v>
      </c>
      <c r="E462" s="111" t="s">
        <v>253</v>
      </c>
      <c r="F462" s="111" t="s">
        <v>180</v>
      </c>
      <c r="G462" s="113">
        <v>35.0</v>
      </c>
      <c r="H462" s="113" t="s">
        <v>169</v>
      </c>
      <c r="I462" s="114">
        <v>430.5</v>
      </c>
    </row>
    <row r="463">
      <c r="A463" s="111" t="s">
        <v>493</v>
      </c>
      <c r="B463" s="95" t="s">
        <v>466</v>
      </c>
      <c r="C463" s="95" t="s">
        <v>467</v>
      </c>
      <c r="D463" s="111" t="s">
        <v>66</v>
      </c>
      <c r="E463" s="111" t="s">
        <v>347</v>
      </c>
      <c r="F463" s="111" t="s">
        <v>180</v>
      </c>
      <c r="G463" s="113">
        <v>50.0</v>
      </c>
      <c r="H463" s="113" t="s">
        <v>163</v>
      </c>
      <c r="I463" s="114">
        <v>2550.0</v>
      </c>
    </row>
    <row r="464">
      <c r="A464" s="111" t="s">
        <v>493</v>
      </c>
      <c r="B464" s="95" t="s">
        <v>466</v>
      </c>
      <c r="C464" s="95" t="s">
        <v>467</v>
      </c>
      <c r="D464" s="111" t="s">
        <v>66</v>
      </c>
      <c r="E464" s="111" t="s">
        <v>348</v>
      </c>
      <c r="F464" s="111" t="s">
        <v>180</v>
      </c>
      <c r="G464" s="113">
        <v>35.0</v>
      </c>
      <c r="H464" s="113" t="s">
        <v>163</v>
      </c>
      <c r="I464" s="114">
        <v>2520.0</v>
      </c>
    </row>
    <row r="465">
      <c r="A465" s="95" t="s">
        <v>494</v>
      </c>
      <c r="B465" s="95" t="s">
        <v>466</v>
      </c>
      <c r="C465" s="95" t="s">
        <v>467</v>
      </c>
      <c r="D465" s="95" t="s">
        <v>61</v>
      </c>
      <c r="E465" s="95" t="s">
        <v>64</v>
      </c>
      <c r="F465" s="95" t="s">
        <v>129</v>
      </c>
      <c r="G465" s="115">
        <v>45.0</v>
      </c>
      <c r="H465" s="95" t="s">
        <v>159</v>
      </c>
      <c r="I465" s="95"/>
    </row>
    <row r="466">
      <c r="A466" s="111" t="s">
        <v>494</v>
      </c>
      <c r="B466" s="95" t="s">
        <v>466</v>
      </c>
      <c r="C466" s="95" t="s">
        <v>467</v>
      </c>
      <c r="D466" s="111" t="s">
        <v>61</v>
      </c>
      <c r="E466" s="111" t="s">
        <v>244</v>
      </c>
      <c r="F466" s="111" t="s">
        <v>167</v>
      </c>
      <c r="G466" s="113">
        <v>15.0</v>
      </c>
      <c r="H466" s="113" t="s">
        <v>169</v>
      </c>
      <c r="I466" s="114">
        <v>387.0</v>
      </c>
    </row>
    <row r="467">
      <c r="A467" s="111" t="s">
        <v>494</v>
      </c>
      <c r="B467" s="95" t="s">
        <v>466</v>
      </c>
      <c r="C467" s="95" t="s">
        <v>467</v>
      </c>
      <c r="D467" s="111" t="s">
        <v>61</v>
      </c>
      <c r="E467" s="111" t="s">
        <v>243</v>
      </c>
      <c r="F467" s="111" t="s">
        <v>167</v>
      </c>
      <c r="G467" s="113">
        <v>1008.0</v>
      </c>
      <c r="H467" s="113" t="s">
        <v>163</v>
      </c>
      <c r="I467" s="114">
        <v>665.28</v>
      </c>
    </row>
    <row r="468">
      <c r="A468" s="95" t="s">
        <v>495</v>
      </c>
      <c r="B468" s="95" t="s">
        <v>466</v>
      </c>
      <c r="C468" s="95" t="s">
        <v>467</v>
      </c>
      <c r="D468" s="95" t="s">
        <v>50</v>
      </c>
      <c r="E468" s="95" t="s">
        <v>107</v>
      </c>
      <c r="F468" s="95" t="s">
        <v>129</v>
      </c>
      <c r="G468" s="115">
        <v>49.0</v>
      </c>
      <c r="H468" s="95" t="s">
        <v>159</v>
      </c>
      <c r="I468" s="95"/>
    </row>
    <row r="469">
      <c r="A469" s="95" t="s">
        <v>300</v>
      </c>
      <c r="B469" s="95" t="s">
        <v>466</v>
      </c>
      <c r="C469" s="95" t="s">
        <v>467</v>
      </c>
      <c r="D469" s="95" t="s">
        <v>14</v>
      </c>
      <c r="E469" s="95" t="s">
        <v>15</v>
      </c>
      <c r="F469" s="95" t="s">
        <v>129</v>
      </c>
      <c r="G469" s="115">
        <v>38.0</v>
      </c>
      <c r="H469" s="95" t="s">
        <v>159</v>
      </c>
      <c r="I469" s="95"/>
    </row>
    <row r="470">
      <c r="A470" s="95" t="s">
        <v>300</v>
      </c>
      <c r="B470" s="95" t="s">
        <v>466</v>
      </c>
      <c r="C470" s="95" t="s">
        <v>467</v>
      </c>
      <c r="D470" s="95" t="s">
        <v>14</v>
      </c>
      <c r="E470" s="95" t="s">
        <v>17</v>
      </c>
      <c r="F470" s="95" t="s">
        <v>129</v>
      </c>
      <c r="G470" s="115">
        <v>38.0</v>
      </c>
      <c r="H470" s="95" t="s">
        <v>159</v>
      </c>
      <c r="I470" s="95"/>
    </row>
    <row r="471">
      <c r="A471" s="95" t="s">
        <v>300</v>
      </c>
      <c r="B471" s="95" t="s">
        <v>466</v>
      </c>
      <c r="C471" s="95" t="s">
        <v>467</v>
      </c>
      <c r="D471" s="95" t="s">
        <v>14</v>
      </c>
      <c r="E471" s="95" t="s">
        <v>18</v>
      </c>
      <c r="F471" s="95" t="s">
        <v>129</v>
      </c>
      <c r="G471" s="115">
        <v>38.0</v>
      </c>
      <c r="H471" s="95" t="s">
        <v>159</v>
      </c>
      <c r="I471" s="95"/>
    </row>
    <row r="472">
      <c r="A472" s="95" t="s">
        <v>300</v>
      </c>
      <c r="B472" s="95" t="s">
        <v>466</v>
      </c>
      <c r="C472" s="95" t="s">
        <v>467</v>
      </c>
      <c r="D472" s="95" t="s">
        <v>14</v>
      </c>
      <c r="E472" s="95" t="s">
        <v>19</v>
      </c>
      <c r="F472" s="95" t="s">
        <v>129</v>
      </c>
      <c r="G472" s="115">
        <v>39.0</v>
      </c>
      <c r="H472" s="95" t="s">
        <v>159</v>
      </c>
      <c r="I472" s="95"/>
    </row>
  </sheetData>
  <autoFilter ref="$D$1:$I$1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38"/>
    <col hidden="1" min="4" max="10" width="12.63"/>
  </cols>
  <sheetData>
    <row r="1">
      <c r="A1" s="1" t="s">
        <v>496</v>
      </c>
      <c r="B1" s="1" t="s">
        <v>497</v>
      </c>
      <c r="C1" s="1" t="s">
        <v>1</v>
      </c>
      <c r="D1" s="1" t="s">
        <v>3</v>
      </c>
      <c r="E1" s="1" t="s">
        <v>2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6</v>
      </c>
      <c r="K1" s="1" t="s">
        <v>4</v>
      </c>
      <c r="L1" s="1" t="s">
        <v>5</v>
      </c>
      <c r="M1" s="1" t="s">
        <v>7</v>
      </c>
      <c r="N1" s="1" t="s">
        <v>8</v>
      </c>
    </row>
    <row r="2">
      <c r="B2" s="2" t="s">
        <v>498</v>
      </c>
      <c r="C2" s="2" t="s">
        <v>499</v>
      </c>
      <c r="E2" s="2"/>
      <c r="F2" s="2"/>
      <c r="G2" s="2"/>
      <c r="H2" s="2"/>
      <c r="I2" s="2">
        <v>1800.0</v>
      </c>
      <c r="K2" s="2">
        <v>39.0</v>
      </c>
    </row>
    <row r="3">
      <c r="B3" s="2" t="s">
        <v>498</v>
      </c>
      <c r="C3" s="2" t="s">
        <v>500</v>
      </c>
      <c r="E3" s="2"/>
      <c r="F3" s="2"/>
      <c r="G3" s="2"/>
      <c r="H3" s="2"/>
      <c r="I3" s="2">
        <v>4000.0</v>
      </c>
      <c r="K3" s="2">
        <v>40.0</v>
      </c>
    </row>
    <row r="4">
      <c r="B4" s="2" t="s">
        <v>498</v>
      </c>
      <c r="C4" s="2" t="s">
        <v>501</v>
      </c>
      <c r="D4" s="2" t="s">
        <v>502</v>
      </c>
      <c r="E4" s="2"/>
      <c r="F4" s="2"/>
      <c r="G4" s="2"/>
      <c r="H4" s="2"/>
      <c r="I4" s="2">
        <v>3500.0</v>
      </c>
      <c r="J4" s="2" t="s">
        <v>503</v>
      </c>
      <c r="K4" s="2">
        <v>38.0</v>
      </c>
    </row>
    <row r="5">
      <c r="B5" s="2" t="s">
        <v>504</v>
      </c>
      <c r="C5" s="2" t="s">
        <v>505</v>
      </c>
      <c r="D5" s="2" t="s">
        <v>506</v>
      </c>
      <c r="E5" s="2"/>
      <c r="F5" s="2"/>
      <c r="G5" s="2"/>
      <c r="H5" s="2"/>
      <c r="I5" s="2">
        <v>1800.0</v>
      </c>
      <c r="K5" s="2">
        <v>39.0</v>
      </c>
      <c r="M5" s="116">
        <v>45195.0</v>
      </c>
    </row>
    <row r="6">
      <c r="B6" s="2" t="s">
        <v>498</v>
      </c>
      <c r="C6" s="2" t="s">
        <v>507</v>
      </c>
      <c r="E6" s="2"/>
      <c r="F6" s="2"/>
      <c r="G6" s="2"/>
      <c r="H6" s="2"/>
      <c r="I6" s="2">
        <v>3000.0</v>
      </c>
      <c r="K6" s="2">
        <v>39.0</v>
      </c>
    </row>
    <row r="7">
      <c r="B7" s="2" t="s">
        <v>498</v>
      </c>
      <c r="C7" s="2" t="s">
        <v>508</v>
      </c>
      <c r="D7" s="2" t="s">
        <v>509</v>
      </c>
      <c r="E7" s="2"/>
      <c r="F7" s="2"/>
      <c r="G7" s="2"/>
      <c r="H7" s="2"/>
      <c r="I7" s="2">
        <v>2000.0</v>
      </c>
      <c r="K7" s="2">
        <v>39.0</v>
      </c>
    </row>
    <row r="8">
      <c r="B8" s="2" t="s">
        <v>498</v>
      </c>
      <c r="C8" s="2" t="s">
        <v>510</v>
      </c>
      <c r="D8" s="6" t="s">
        <v>511</v>
      </c>
      <c r="E8" s="2"/>
      <c r="F8" s="2"/>
      <c r="G8" s="2"/>
      <c r="H8" s="2"/>
      <c r="I8" s="2">
        <v>9000.0</v>
      </c>
      <c r="K8" s="2">
        <v>39.0</v>
      </c>
      <c r="L8" s="2">
        <v>41.0</v>
      </c>
    </row>
    <row r="9">
      <c r="B9" s="2" t="s">
        <v>498</v>
      </c>
      <c r="C9" s="2" t="s">
        <v>512</v>
      </c>
      <c r="E9" s="2"/>
      <c r="F9" s="2"/>
      <c r="G9" s="2"/>
      <c r="H9" s="2"/>
      <c r="I9" s="2">
        <v>10000.0</v>
      </c>
      <c r="K9" s="2">
        <v>39.0</v>
      </c>
    </row>
    <row r="10">
      <c r="B10" s="2" t="s">
        <v>498</v>
      </c>
      <c r="C10" s="2" t="s">
        <v>513</v>
      </c>
      <c r="E10" s="2"/>
      <c r="F10" s="2"/>
      <c r="G10" s="2"/>
      <c r="H10" s="2"/>
      <c r="I10" s="2">
        <v>1000.0</v>
      </c>
      <c r="K10" s="2">
        <v>42.0</v>
      </c>
    </row>
    <row r="11">
      <c r="B11" s="2" t="s">
        <v>514</v>
      </c>
      <c r="C11" s="2" t="s">
        <v>107</v>
      </c>
      <c r="E11" s="2"/>
      <c r="F11" s="2"/>
      <c r="G11" s="2"/>
      <c r="H11" s="2"/>
      <c r="I11" s="2">
        <v>1000.0</v>
      </c>
      <c r="K11" s="2">
        <v>40.0</v>
      </c>
      <c r="M11" s="3">
        <f>SUM(I2:I11)</f>
        <v>37100</v>
      </c>
    </row>
    <row r="12">
      <c r="B12" s="2" t="s">
        <v>514</v>
      </c>
      <c r="C12" s="2" t="s">
        <v>515</v>
      </c>
      <c r="E12" s="2"/>
      <c r="F12" s="2"/>
      <c r="G12" s="2"/>
      <c r="H12" s="2"/>
      <c r="I12" s="2"/>
      <c r="K12" s="2">
        <v>43.0</v>
      </c>
    </row>
    <row r="13">
      <c r="B13" s="2" t="s">
        <v>498</v>
      </c>
      <c r="C13" s="2" t="s">
        <v>516</v>
      </c>
      <c r="E13" s="2"/>
      <c r="F13" s="2"/>
      <c r="G13" s="2"/>
      <c r="H13" s="2"/>
      <c r="I13" s="2">
        <v>1000.0</v>
      </c>
      <c r="K13" s="2">
        <v>39.0</v>
      </c>
    </row>
    <row r="14">
      <c r="A14" s="2"/>
      <c r="B14" s="2" t="s">
        <v>517</v>
      </c>
      <c r="C14" s="2" t="s">
        <v>136</v>
      </c>
      <c r="E14" s="2"/>
      <c r="F14" s="2"/>
      <c r="G14" s="2"/>
      <c r="H14" s="2"/>
      <c r="I14" s="2">
        <v>3000.0</v>
      </c>
      <c r="K14" s="2">
        <v>38.0</v>
      </c>
    </row>
    <row r="15">
      <c r="A15" s="2"/>
      <c r="B15" s="2" t="s">
        <v>517</v>
      </c>
      <c r="C15" s="2" t="s">
        <v>39</v>
      </c>
      <c r="E15" s="2"/>
      <c r="F15" s="2"/>
      <c r="G15" s="2"/>
      <c r="H15" s="2"/>
      <c r="I15" s="2">
        <v>2600.0</v>
      </c>
      <c r="K15" s="2">
        <v>39.0</v>
      </c>
    </row>
    <row r="16">
      <c r="A16" s="2"/>
      <c r="B16" s="2" t="s">
        <v>517</v>
      </c>
      <c r="C16" s="2" t="s">
        <v>137</v>
      </c>
      <c r="E16" s="2"/>
      <c r="F16" s="2"/>
      <c r="G16" s="2"/>
      <c r="H16" s="2"/>
      <c r="I16" s="2">
        <v>600.0</v>
      </c>
      <c r="K16" s="2">
        <v>40.0</v>
      </c>
    </row>
    <row r="17">
      <c r="A17" s="2"/>
      <c r="B17" s="2" t="s">
        <v>517</v>
      </c>
      <c r="C17" s="2" t="s">
        <v>138</v>
      </c>
      <c r="E17" s="2"/>
      <c r="F17" s="2"/>
      <c r="G17" s="2"/>
      <c r="H17" s="2"/>
      <c r="I17" s="2">
        <v>600.0</v>
      </c>
      <c r="K17" s="2">
        <v>40.0</v>
      </c>
    </row>
    <row r="18">
      <c r="A18" s="2"/>
      <c r="B18" s="2" t="s">
        <v>517</v>
      </c>
      <c r="C18" s="2" t="s">
        <v>140</v>
      </c>
      <c r="E18" s="2"/>
      <c r="F18" s="2"/>
      <c r="G18" s="2"/>
      <c r="H18" s="2"/>
      <c r="I18" s="2">
        <v>1000.0</v>
      </c>
      <c r="K18" s="2">
        <v>40.0</v>
      </c>
    </row>
    <row r="19">
      <c r="A19" s="2"/>
      <c r="B19" s="2" t="s">
        <v>517</v>
      </c>
      <c r="C19" s="2" t="s">
        <v>141</v>
      </c>
      <c r="E19" s="2"/>
      <c r="F19" s="2"/>
      <c r="G19" s="2"/>
      <c r="H19" s="2"/>
      <c r="I19" s="2">
        <v>2000.0</v>
      </c>
      <c r="K19" s="2">
        <v>40.0</v>
      </c>
    </row>
    <row r="20">
      <c r="A20" s="2"/>
      <c r="B20" s="2" t="s">
        <v>517</v>
      </c>
      <c r="C20" s="2" t="s">
        <v>142</v>
      </c>
      <c r="E20" s="2"/>
      <c r="F20" s="2"/>
      <c r="G20" s="2"/>
      <c r="H20" s="2"/>
      <c r="I20" s="2" t="s">
        <v>518</v>
      </c>
      <c r="K20" s="2">
        <v>40.0</v>
      </c>
    </row>
    <row r="21">
      <c r="A21" s="2"/>
      <c r="B21" s="2" t="s">
        <v>517</v>
      </c>
      <c r="C21" s="2" t="s">
        <v>143</v>
      </c>
      <c r="K21" s="2">
        <v>40.0</v>
      </c>
    </row>
    <row r="22">
      <c r="A22" s="2"/>
      <c r="B22" s="2" t="s">
        <v>517</v>
      </c>
      <c r="C22" s="2" t="s">
        <v>144</v>
      </c>
      <c r="K22" s="2">
        <v>41.0</v>
      </c>
    </row>
    <row r="23">
      <c r="A23" s="2"/>
      <c r="B23" s="2" t="s">
        <v>517</v>
      </c>
      <c r="C23" s="2" t="s">
        <v>80</v>
      </c>
      <c r="K23" s="2">
        <v>41.0</v>
      </c>
    </row>
    <row r="24">
      <c r="A24" s="2"/>
      <c r="B24" s="2" t="s">
        <v>517</v>
      </c>
      <c r="C24" s="2" t="s">
        <v>74</v>
      </c>
      <c r="K24" s="2">
        <v>40.0</v>
      </c>
    </row>
    <row r="25">
      <c r="A25" s="2"/>
      <c r="B25" s="2" t="s">
        <v>517</v>
      </c>
      <c r="C25" s="2" t="s">
        <v>519</v>
      </c>
      <c r="K25" s="2">
        <v>40.0</v>
      </c>
      <c r="L25" s="2">
        <v>40.0</v>
      </c>
    </row>
    <row r="26">
      <c r="A26" s="2"/>
      <c r="B26" s="2" t="s">
        <v>517</v>
      </c>
      <c r="C26" s="2" t="s">
        <v>520</v>
      </c>
      <c r="K26" s="2">
        <v>41.0</v>
      </c>
    </row>
    <row r="27">
      <c r="A27" s="2"/>
      <c r="B27" s="2" t="s">
        <v>517</v>
      </c>
      <c r="C27" s="2" t="s">
        <v>521</v>
      </c>
      <c r="K27" s="2">
        <v>42.0</v>
      </c>
    </row>
    <row r="28">
      <c r="A28" s="2"/>
      <c r="B28" s="2" t="s">
        <v>517</v>
      </c>
      <c r="C28" s="2" t="s">
        <v>522</v>
      </c>
      <c r="K28" s="2">
        <v>43.0</v>
      </c>
    </row>
    <row r="29">
      <c r="A29" s="2"/>
      <c r="B29" s="2" t="s">
        <v>517</v>
      </c>
      <c r="C29" s="2" t="s">
        <v>523</v>
      </c>
      <c r="K29" s="2">
        <v>42.0</v>
      </c>
    </row>
    <row r="30">
      <c r="A30" s="2"/>
      <c r="B30" s="2" t="s">
        <v>517</v>
      </c>
      <c r="C30" s="2" t="s">
        <v>524</v>
      </c>
      <c r="K30" s="2">
        <v>43.0</v>
      </c>
    </row>
    <row r="31">
      <c r="A31" s="2"/>
      <c r="B31" s="2" t="s">
        <v>517</v>
      </c>
      <c r="C31" s="2" t="s">
        <v>145</v>
      </c>
      <c r="E31" s="2"/>
      <c r="F31" s="2"/>
      <c r="G31" s="2"/>
      <c r="H31" s="2"/>
      <c r="I31" s="2">
        <v>200.0</v>
      </c>
      <c r="K31" s="2">
        <v>44.0</v>
      </c>
    </row>
    <row r="32">
      <c r="A32" s="2"/>
      <c r="B32" s="2" t="s">
        <v>517</v>
      </c>
      <c r="C32" s="2" t="s">
        <v>146</v>
      </c>
      <c r="E32" s="2"/>
      <c r="F32" s="2"/>
      <c r="G32" s="2"/>
      <c r="H32" s="2"/>
      <c r="I32" s="2">
        <v>1000.0</v>
      </c>
      <c r="K32" s="2">
        <v>44.0</v>
      </c>
    </row>
    <row r="33">
      <c r="A33" s="2"/>
      <c r="B33" s="2" t="s">
        <v>517</v>
      </c>
      <c r="C33" s="2" t="s">
        <v>525</v>
      </c>
      <c r="K33" s="2">
        <v>45.0</v>
      </c>
    </row>
    <row r="34">
      <c r="A34" s="2" t="s">
        <v>360</v>
      </c>
      <c r="B34" s="2" t="s">
        <v>308</v>
      </c>
      <c r="C34" s="117" t="s">
        <v>136</v>
      </c>
      <c r="K34" s="2" t="s">
        <v>526</v>
      </c>
    </row>
    <row r="35">
      <c r="A35" s="2" t="s">
        <v>360</v>
      </c>
      <c r="B35" s="2" t="s">
        <v>308</v>
      </c>
      <c r="C35" s="117" t="s">
        <v>39</v>
      </c>
      <c r="K35" s="2">
        <v>41.0</v>
      </c>
    </row>
    <row r="36">
      <c r="A36" s="2" t="s">
        <v>360</v>
      </c>
      <c r="B36" s="2" t="s">
        <v>308</v>
      </c>
      <c r="C36" s="117" t="s">
        <v>137</v>
      </c>
      <c r="K36" s="2">
        <v>43.0</v>
      </c>
    </row>
    <row r="37">
      <c r="A37" s="2" t="s">
        <v>360</v>
      </c>
      <c r="B37" s="2" t="s">
        <v>308</v>
      </c>
      <c r="C37" s="117" t="s">
        <v>138</v>
      </c>
      <c r="K37" s="2">
        <v>43.0</v>
      </c>
    </row>
    <row r="38">
      <c r="A38" s="2" t="s">
        <v>360</v>
      </c>
      <c r="B38" s="2" t="s">
        <v>308</v>
      </c>
      <c r="C38" s="117" t="s">
        <v>51</v>
      </c>
      <c r="K38" s="2">
        <v>43.0</v>
      </c>
    </row>
    <row r="39">
      <c r="A39" s="2" t="s">
        <v>360</v>
      </c>
      <c r="B39" s="2" t="s">
        <v>308</v>
      </c>
      <c r="C39" s="117" t="s">
        <v>107</v>
      </c>
      <c r="K39" s="2">
        <v>45.0</v>
      </c>
    </row>
    <row r="40">
      <c r="A40" s="2" t="s">
        <v>360</v>
      </c>
      <c r="B40" s="2" t="s">
        <v>308</v>
      </c>
      <c r="C40" s="117" t="s">
        <v>139</v>
      </c>
      <c r="K40" s="2">
        <v>43.0</v>
      </c>
    </row>
    <row r="41">
      <c r="A41" s="2" t="s">
        <v>360</v>
      </c>
      <c r="B41" s="2" t="s">
        <v>308</v>
      </c>
      <c r="C41" s="117" t="s">
        <v>140</v>
      </c>
      <c r="K41" s="2">
        <v>43.0</v>
      </c>
    </row>
    <row r="42">
      <c r="A42" s="2" t="s">
        <v>360</v>
      </c>
      <c r="B42" s="2" t="s">
        <v>308</v>
      </c>
      <c r="C42" s="117" t="s">
        <v>142</v>
      </c>
      <c r="K42" s="2">
        <v>43.0</v>
      </c>
      <c r="L42" s="2" t="s">
        <v>527</v>
      </c>
    </row>
    <row r="43">
      <c r="A43" s="2" t="s">
        <v>360</v>
      </c>
      <c r="B43" s="2" t="s">
        <v>308</v>
      </c>
      <c r="C43" s="117" t="s">
        <v>143</v>
      </c>
      <c r="K43" s="2" t="s">
        <v>528</v>
      </c>
    </row>
    <row r="44">
      <c r="A44" s="2" t="s">
        <v>360</v>
      </c>
      <c r="B44" s="2" t="s">
        <v>308</v>
      </c>
      <c r="C44" s="117" t="s">
        <v>144</v>
      </c>
      <c r="K44" s="2">
        <v>46.0</v>
      </c>
    </row>
    <row r="45">
      <c r="A45" s="2" t="s">
        <v>360</v>
      </c>
      <c r="B45" s="2" t="s">
        <v>308</v>
      </c>
      <c r="C45" s="117" t="s">
        <v>80</v>
      </c>
      <c r="K45" s="2">
        <v>46.0</v>
      </c>
    </row>
    <row r="46">
      <c r="A46" s="2" t="s">
        <v>360</v>
      </c>
      <c r="B46" s="2" t="s">
        <v>308</v>
      </c>
      <c r="C46" s="117" t="s">
        <v>74</v>
      </c>
      <c r="K46" s="2">
        <v>46.0</v>
      </c>
    </row>
    <row r="47">
      <c r="A47" s="2" t="s">
        <v>360</v>
      </c>
      <c r="B47" s="2" t="s">
        <v>308</v>
      </c>
      <c r="C47" s="117" t="s">
        <v>145</v>
      </c>
      <c r="K47" s="2">
        <v>47.0</v>
      </c>
    </row>
    <row r="48">
      <c r="A48" s="2" t="s">
        <v>360</v>
      </c>
      <c r="B48" s="2" t="s">
        <v>308</v>
      </c>
      <c r="C48" s="117" t="s">
        <v>525</v>
      </c>
      <c r="K48" s="2">
        <v>48.0</v>
      </c>
    </row>
    <row r="49">
      <c r="A49" s="2"/>
      <c r="B49" s="2" t="s">
        <v>529</v>
      </c>
      <c r="C49" s="117" t="s">
        <v>530</v>
      </c>
      <c r="D49" s="118"/>
      <c r="E49" s="118"/>
      <c r="F49" s="118"/>
      <c r="G49" s="118"/>
      <c r="H49" s="118"/>
      <c r="I49" s="118"/>
      <c r="J49" s="118"/>
      <c r="K49" s="117">
        <v>38.0</v>
      </c>
    </row>
    <row r="50">
      <c r="A50" s="2"/>
      <c r="B50" s="2" t="s">
        <v>529</v>
      </c>
      <c r="C50" s="117" t="s">
        <v>531</v>
      </c>
      <c r="D50" s="118"/>
      <c r="E50" s="118"/>
      <c r="F50" s="118"/>
      <c r="G50" s="118"/>
      <c r="H50" s="118"/>
      <c r="I50" s="118"/>
      <c r="J50" s="118"/>
      <c r="K50" s="117">
        <v>39.0</v>
      </c>
      <c r="L50" s="2" t="s">
        <v>532</v>
      </c>
    </row>
    <row r="51">
      <c r="A51" s="2"/>
      <c r="B51" s="2" t="s">
        <v>529</v>
      </c>
      <c r="C51" s="117" t="s">
        <v>533</v>
      </c>
      <c r="D51" s="118"/>
      <c r="E51" s="118"/>
      <c r="F51" s="118"/>
      <c r="G51" s="118"/>
      <c r="H51" s="118"/>
      <c r="I51" s="118"/>
      <c r="J51" s="118"/>
      <c r="K51" s="117">
        <v>40.0</v>
      </c>
    </row>
    <row r="52">
      <c r="A52" s="2"/>
      <c r="B52" s="2" t="s">
        <v>529</v>
      </c>
      <c r="C52" s="117" t="s">
        <v>534</v>
      </c>
      <c r="D52" s="118"/>
      <c r="E52" s="118"/>
      <c r="F52" s="118"/>
      <c r="G52" s="118"/>
      <c r="H52" s="118"/>
      <c r="I52" s="118"/>
      <c r="J52" s="118"/>
      <c r="K52" s="117">
        <v>41.0</v>
      </c>
    </row>
    <row r="53">
      <c r="A53" s="2"/>
      <c r="B53" s="2" t="s">
        <v>529</v>
      </c>
      <c r="C53" s="117" t="s">
        <v>39</v>
      </c>
      <c r="D53" s="118"/>
      <c r="E53" s="118"/>
      <c r="F53" s="118"/>
      <c r="G53" s="118"/>
      <c r="H53" s="118"/>
      <c r="I53" s="118"/>
      <c r="J53" s="118"/>
      <c r="K53" s="117">
        <v>43.0</v>
      </c>
    </row>
    <row r="54">
      <c r="A54" s="2"/>
      <c r="B54" s="2" t="s">
        <v>529</v>
      </c>
      <c r="C54" s="117" t="s">
        <v>137</v>
      </c>
      <c r="D54" s="118"/>
      <c r="E54" s="118"/>
      <c r="F54" s="118"/>
      <c r="G54" s="118"/>
      <c r="H54" s="118"/>
      <c r="I54" s="118"/>
      <c r="J54" s="118"/>
      <c r="K54" s="117">
        <v>44.0</v>
      </c>
    </row>
    <row r="55">
      <c r="A55" s="2"/>
      <c r="B55" s="2" t="s">
        <v>529</v>
      </c>
      <c r="C55" s="117" t="s">
        <v>138</v>
      </c>
      <c r="D55" s="118"/>
      <c r="E55" s="118"/>
      <c r="F55" s="118"/>
      <c r="G55" s="118"/>
      <c r="H55" s="118"/>
      <c r="I55" s="118"/>
      <c r="J55" s="118"/>
      <c r="K55" s="117">
        <v>44.0</v>
      </c>
    </row>
    <row r="56">
      <c r="A56" s="2"/>
      <c r="B56" s="2" t="s">
        <v>529</v>
      </c>
      <c r="C56" s="117" t="s">
        <v>140</v>
      </c>
      <c r="D56" s="118"/>
      <c r="E56" s="118"/>
      <c r="F56" s="118"/>
      <c r="G56" s="118"/>
      <c r="H56" s="118"/>
      <c r="I56" s="118"/>
      <c r="J56" s="118"/>
      <c r="K56" s="117">
        <v>45.0</v>
      </c>
    </row>
    <row r="57">
      <c r="A57" s="2"/>
      <c r="B57" s="2" t="s">
        <v>529</v>
      </c>
      <c r="C57" s="117" t="s">
        <v>141</v>
      </c>
      <c r="D57" s="118"/>
      <c r="E57" s="118"/>
      <c r="F57" s="118"/>
      <c r="G57" s="118"/>
      <c r="H57" s="118"/>
      <c r="I57" s="118"/>
      <c r="J57" s="118"/>
      <c r="K57" s="117">
        <v>45.0</v>
      </c>
    </row>
    <row r="58">
      <c r="A58" s="2"/>
      <c r="B58" s="2" t="s">
        <v>529</v>
      </c>
      <c r="C58" s="117" t="s">
        <v>142</v>
      </c>
      <c r="D58" s="118"/>
      <c r="E58" s="118"/>
      <c r="F58" s="118"/>
      <c r="G58" s="118"/>
      <c r="H58" s="118"/>
      <c r="I58" s="118"/>
      <c r="J58" s="118"/>
      <c r="K58" s="117">
        <v>45.0</v>
      </c>
    </row>
    <row r="59">
      <c r="A59" s="2"/>
      <c r="B59" s="2" t="s">
        <v>529</v>
      </c>
      <c r="C59" s="117" t="s">
        <v>143</v>
      </c>
      <c r="D59" s="118"/>
      <c r="E59" s="118"/>
      <c r="F59" s="118"/>
      <c r="G59" s="118"/>
      <c r="H59" s="118"/>
      <c r="I59" s="118"/>
      <c r="J59" s="118"/>
      <c r="K59" s="117">
        <v>45.0</v>
      </c>
    </row>
    <row r="60">
      <c r="A60" s="2"/>
      <c r="B60" s="2" t="s">
        <v>529</v>
      </c>
      <c r="C60" s="117" t="s">
        <v>144</v>
      </c>
      <c r="D60" s="118"/>
      <c r="E60" s="118"/>
      <c r="F60" s="118"/>
      <c r="G60" s="118"/>
      <c r="H60" s="118"/>
      <c r="I60" s="118"/>
      <c r="J60" s="118"/>
      <c r="K60" s="117">
        <v>41.0</v>
      </c>
    </row>
    <row r="61">
      <c r="A61" s="2"/>
      <c r="B61" s="2" t="s">
        <v>529</v>
      </c>
      <c r="C61" s="117" t="s">
        <v>80</v>
      </c>
      <c r="D61" s="118"/>
      <c r="E61" s="118"/>
      <c r="F61" s="118"/>
      <c r="G61" s="118"/>
      <c r="H61" s="118"/>
      <c r="I61" s="118"/>
      <c r="J61" s="118"/>
      <c r="K61" s="117"/>
    </row>
    <row r="62">
      <c r="A62" s="2"/>
      <c r="B62" s="2" t="s">
        <v>529</v>
      </c>
      <c r="C62" s="117" t="s">
        <v>74</v>
      </c>
      <c r="D62" s="118"/>
      <c r="E62" s="118"/>
      <c r="F62" s="118"/>
      <c r="G62" s="118"/>
      <c r="H62" s="118"/>
      <c r="I62" s="118"/>
      <c r="J62" s="118"/>
      <c r="K62" s="117"/>
    </row>
    <row r="63">
      <c r="A63" s="2"/>
      <c r="B63" s="2" t="s">
        <v>529</v>
      </c>
      <c r="C63" s="117" t="s">
        <v>519</v>
      </c>
      <c r="D63" s="118"/>
      <c r="E63" s="118"/>
      <c r="F63" s="118"/>
      <c r="G63" s="118"/>
      <c r="H63" s="118"/>
      <c r="I63" s="118"/>
      <c r="J63" s="118"/>
      <c r="K63" s="117"/>
    </row>
    <row r="64">
      <c r="A64" s="2"/>
      <c r="B64" s="2" t="s">
        <v>529</v>
      </c>
      <c r="C64" s="117" t="s">
        <v>520</v>
      </c>
      <c r="D64" s="118"/>
      <c r="E64" s="118"/>
      <c r="F64" s="118"/>
      <c r="G64" s="118"/>
      <c r="H64" s="118"/>
      <c r="I64" s="118"/>
      <c r="J64" s="118"/>
      <c r="K64" s="117"/>
    </row>
    <row r="65">
      <c r="A65" s="2"/>
      <c r="B65" s="2" t="s">
        <v>529</v>
      </c>
      <c r="C65" s="117" t="s">
        <v>521</v>
      </c>
      <c r="D65" s="118"/>
      <c r="E65" s="118"/>
      <c r="F65" s="118"/>
      <c r="G65" s="118"/>
      <c r="H65" s="118"/>
      <c r="I65" s="118"/>
      <c r="J65" s="118"/>
      <c r="K65" s="117"/>
    </row>
    <row r="66">
      <c r="A66" s="2"/>
      <c r="B66" s="2" t="s">
        <v>529</v>
      </c>
      <c r="C66" s="117" t="s">
        <v>522</v>
      </c>
      <c r="D66" s="118"/>
      <c r="E66" s="118"/>
      <c r="F66" s="118"/>
      <c r="G66" s="118"/>
      <c r="H66" s="118"/>
      <c r="I66" s="118"/>
      <c r="J66" s="118"/>
      <c r="K66" s="117"/>
    </row>
    <row r="67">
      <c r="A67" s="2"/>
      <c r="B67" s="2" t="s">
        <v>529</v>
      </c>
      <c r="C67" s="117" t="s">
        <v>523</v>
      </c>
      <c r="D67" s="118"/>
      <c r="E67" s="118"/>
      <c r="F67" s="118"/>
      <c r="G67" s="118"/>
      <c r="H67" s="118"/>
      <c r="I67" s="118"/>
      <c r="J67" s="118"/>
      <c r="K67" s="117"/>
    </row>
    <row r="68">
      <c r="A68" s="2"/>
      <c r="B68" s="2" t="s">
        <v>529</v>
      </c>
      <c r="C68" s="117" t="s">
        <v>524</v>
      </c>
      <c r="D68" s="118"/>
      <c r="E68" s="118"/>
      <c r="F68" s="118"/>
      <c r="G68" s="118"/>
      <c r="H68" s="118"/>
      <c r="I68" s="118"/>
      <c r="J68" s="118"/>
      <c r="K68" s="117"/>
    </row>
    <row r="69">
      <c r="A69" s="2"/>
      <c r="B69" s="2" t="s">
        <v>529</v>
      </c>
      <c r="C69" s="117" t="s">
        <v>145</v>
      </c>
      <c r="D69" s="118"/>
      <c r="E69" s="117"/>
      <c r="F69" s="117"/>
      <c r="G69" s="117"/>
      <c r="H69" s="117"/>
      <c r="I69" s="117">
        <v>200.0</v>
      </c>
      <c r="J69" s="118"/>
      <c r="K69" s="117"/>
    </row>
    <row r="70">
      <c r="A70" s="2"/>
      <c r="B70" s="2" t="s">
        <v>529</v>
      </c>
      <c r="C70" s="117" t="s">
        <v>146</v>
      </c>
      <c r="D70" s="118"/>
      <c r="E70" s="117"/>
      <c r="F70" s="117"/>
      <c r="G70" s="117"/>
      <c r="H70" s="117"/>
      <c r="I70" s="117">
        <v>1000.0</v>
      </c>
      <c r="J70" s="118"/>
      <c r="K70" s="117"/>
    </row>
    <row r="71">
      <c r="A71" s="2"/>
      <c r="B71" s="2" t="s">
        <v>529</v>
      </c>
      <c r="C71" s="117" t="s">
        <v>525</v>
      </c>
      <c r="D71" s="118"/>
      <c r="E71" s="118"/>
      <c r="F71" s="118"/>
      <c r="G71" s="118"/>
      <c r="H71" s="118"/>
      <c r="I71" s="118"/>
      <c r="J71" s="118"/>
      <c r="K71" s="1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4" max="4" width="31.13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535</v>
      </c>
      <c r="F1" s="1" t="s">
        <v>536</v>
      </c>
      <c r="G1" s="1" t="s">
        <v>130</v>
      </c>
      <c r="H1" s="1" t="s">
        <v>33</v>
      </c>
      <c r="I1" s="2" t="s">
        <v>535</v>
      </c>
    </row>
    <row r="2" hidden="1">
      <c r="A2" s="2" t="s">
        <v>14</v>
      </c>
      <c r="B2" s="2" t="s">
        <v>15</v>
      </c>
      <c r="D2" s="2" t="s">
        <v>16</v>
      </c>
      <c r="E2" s="2">
        <v>38.0</v>
      </c>
    </row>
    <row r="3" hidden="1">
      <c r="A3" s="2" t="s">
        <v>14</v>
      </c>
      <c r="B3" s="2" t="s">
        <v>17</v>
      </c>
      <c r="D3" s="2" t="s">
        <v>16</v>
      </c>
      <c r="E3" s="2">
        <v>38.0</v>
      </c>
    </row>
    <row r="4" hidden="1">
      <c r="A4" s="2" t="s">
        <v>14</v>
      </c>
      <c r="B4" s="2" t="s">
        <v>18</v>
      </c>
      <c r="D4" s="2" t="s">
        <v>16</v>
      </c>
      <c r="E4" s="2">
        <v>38.0</v>
      </c>
    </row>
    <row r="5" hidden="1">
      <c r="A5" s="2" t="s">
        <v>14</v>
      </c>
      <c r="B5" s="2" t="s">
        <v>19</v>
      </c>
      <c r="D5" s="2" t="s">
        <v>20</v>
      </c>
      <c r="E5" s="2">
        <v>39.0</v>
      </c>
    </row>
    <row r="6" hidden="1">
      <c r="A6" s="2" t="s">
        <v>14</v>
      </c>
      <c r="B6" s="2" t="s">
        <v>21</v>
      </c>
      <c r="D6" s="2" t="s">
        <v>20</v>
      </c>
      <c r="E6" s="2">
        <v>39.0</v>
      </c>
    </row>
    <row r="7" hidden="1">
      <c r="A7" s="2" t="s">
        <v>14</v>
      </c>
      <c r="B7" s="2" t="s">
        <v>22</v>
      </c>
      <c r="D7" s="2" t="s">
        <v>20</v>
      </c>
      <c r="E7" s="2">
        <v>39.0</v>
      </c>
    </row>
    <row r="8" hidden="1">
      <c r="A8" s="2" t="s">
        <v>23</v>
      </c>
      <c r="B8" s="2" t="s">
        <v>24</v>
      </c>
      <c r="D8" s="2" t="s">
        <v>20</v>
      </c>
      <c r="E8" s="2">
        <v>39.0</v>
      </c>
    </row>
    <row r="9" hidden="1">
      <c r="A9" s="2" t="s">
        <v>23</v>
      </c>
      <c r="B9" s="2" t="s">
        <v>25</v>
      </c>
      <c r="D9" s="2" t="s">
        <v>20</v>
      </c>
      <c r="E9" s="2">
        <v>39.0</v>
      </c>
    </row>
    <row r="10" hidden="1">
      <c r="A10" s="2" t="s">
        <v>23</v>
      </c>
      <c r="B10" s="2" t="s">
        <v>26</v>
      </c>
      <c r="D10" s="2" t="s">
        <v>20</v>
      </c>
      <c r="E10" s="2">
        <v>39.0</v>
      </c>
    </row>
    <row r="11">
      <c r="A11" s="2" t="s">
        <v>27</v>
      </c>
      <c r="B11" s="2" t="s">
        <v>28</v>
      </c>
      <c r="D11" s="2" t="s">
        <v>20</v>
      </c>
      <c r="E11" s="3" t="s">
        <v>537</v>
      </c>
      <c r="F11" s="2" t="s">
        <v>300</v>
      </c>
      <c r="I11" s="3" t="str">
        <f t="shared" ref="I11:I12" si="1">concatenate("Week ",E11)</f>
        <v>Week Week 40</v>
      </c>
    </row>
    <row r="12">
      <c r="A12" s="2" t="s">
        <v>27</v>
      </c>
      <c r="B12" s="2" t="s">
        <v>29</v>
      </c>
      <c r="D12" s="2" t="s">
        <v>20</v>
      </c>
      <c r="E12" s="3" t="s">
        <v>537</v>
      </c>
      <c r="F12" s="2" t="s">
        <v>300</v>
      </c>
      <c r="I12" s="3" t="str">
        <f t="shared" si="1"/>
        <v>Week Week 40</v>
      </c>
    </row>
    <row r="13" hidden="1">
      <c r="A13" s="2" t="s">
        <v>27</v>
      </c>
      <c r="B13" s="2" t="s">
        <v>31</v>
      </c>
      <c r="D13" s="2" t="s">
        <v>20</v>
      </c>
      <c r="E13" s="3">
        <v>41.0</v>
      </c>
    </row>
    <row r="14">
      <c r="A14" s="2" t="s">
        <v>27</v>
      </c>
      <c r="B14" s="2" t="s">
        <v>32</v>
      </c>
      <c r="D14" s="2" t="s">
        <v>20</v>
      </c>
      <c r="E14" s="3" t="s">
        <v>538</v>
      </c>
      <c r="F14" s="2" t="s">
        <v>300</v>
      </c>
      <c r="G14" s="2" t="s">
        <v>33</v>
      </c>
      <c r="H14" s="2" t="s">
        <v>33</v>
      </c>
      <c r="I14" s="3" t="str">
        <f t="shared" ref="I14:I15" si="2">concatenate("Week ",E14)</f>
        <v>Week Week 42</v>
      </c>
    </row>
    <row r="15">
      <c r="A15" s="2" t="s">
        <v>27</v>
      </c>
      <c r="B15" s="2" t="s">
        <v>34</v>
      </c>
      <c r="D15" s="2" t="s">
        <v>20</v>
      </c>
      <c r="E15" s="3" t="s">
        <v>539</v>
      </c>
      <c r="F15" s="2" t="s">
        <v>300</v>
      </c>
      <c r="G15" s="2" t="s">
        <v>35</v>
      </c>
      <c r="I15" s="3" t="str">
        <f t="shared" si="2"/>
        <v>Week Week 43</v>
      </c>
    </row>
    <row r="16" hidden="1">
      <c r="A16" s="2" t="s">
        <v>14</v>
      </c>
      <c r="B16" s="2" t="s">
        <v>36</v>
      </c>
      <c r="D16" s="2" t="s">
        <v>20</v>
      </c>
      <c r="E16" s="2">
        <v>44.0</v>
      </c>
      <c r="F16" s="2"/>
      <c r="G16" s="2" t="s">
        <v>37</v>
      </c>
    </row>
    <row r="17">
      <c r="A17" s="2" t="s">
        <v>38</v>
      </c>
      <c r="B17" s="2" t="s">
        <v>39</v>
      </c>
      <c r="D17" s="2" t="s">
        <v>20</v>
      </c>
      <c r="E17" s="3" t="s">
        <v>540</v>
      </c>
      <c r="F17" s="2" t="s">
        <v>300</v>
      </c>
      <c r="G17" s="2" t="s">
        <v>40</v>
      </c>
      <c r="I17" s="3" t="str">
        <f t="shared" ref="I17:I21" si="3">concatenate("Week ",E17)</f>
        <v>Week Week 44</v>
      </c>
    </row>
    <row r="18">
      <c r="A18" s="2" t="s">
        <v>41</v>
      </c>
      <c r="B18" s="2" t="s">
        <v>42</v>
      </c>
      <c r="D18" s="2" t="s">
        <v>20</v>
      </c>
      <c r="E18" s="3" t="s">
        <v>540</v>
      </c>
      <c r="F18" s="2" t="s">
        <v>300</v>
      </c>
      <c r="G18" s="2" t="s">
        <v>43</v>
      </c>
      <c r="I18" s="3" t="str">
        <f t="shared" si="3"/>
        <v>Week Week 44</v>
      </c>
    </row>
    <row r="19">
      <c r="A19" s="2" t="s">
        <v>44</v>
      </c>
      <c r="B19" s="2" t="s">
        <v>45</v>
      </c>
      <c r="D19" s="2" t="s">
        <v>20</v>
      </c>
      <c r="E19" s="3" t="s">
        <v>540</v>
      </c>
      <c r="F19" s="2" t="s">
        <v>300</v>
      </c>
      <c r="G19" s="2" t="s">
        <v>43</v>
      </c>
      <c r="I19" s="3" t="str">
        <f t="shared" si="3"/>
        <v>Week Week 44</v>
      </c>
    </row>
    <row r="20">
      <c r="A20" s="2" t="s">
        <v>41</v>
      </c>
      <c r="B20" s="2" t="s">
        <v>46</v>
      </c>
      <c r="D20" s="2" t="s">
        <v>20</v>
      </c>
      <c r="E20" s="3" t="s">
        <v>540</v>
      </c>
      <c r="F20" s="2" t="s">
        <v>300</v>
      </c>
      <c r="G20" s="2" t="s">
        <v>43</v>
      </c>
      <c r="H20" s="2" t="s">
        <v>33</v>
      </c>
      <c r="I20" s="3" t="str">
        <f t="shared" si="3"/>
        <v>Week Week 44</v>
      </c>
    </row>
    <row r="21">
      <c r="A21" s="2" t="s">
        <v>50</v>
      </c>
      <c r="B21" s="2" t="s">
        <v>51</v>
      </c>
      <c r="D21" s="2" t="s">
        <v>20</v>
      </c>
      <c r="E21" s="3" t="s">
        <v>541</v>
      </c>
      <c r="F21" s="2" t="s">
        <v>300</v>
      </c>
      <c r="G21" s="2" t="s">
        <v>49</v>
      </c>
      <c r="I21" s="3" t="str">
        <f t="shared" si="3"/>
        <v>Week Week 45</v>
      </c>
    </row>
    <row r="22" hidden="1">
      <c r="A22" s="2" t="s">
        <v>30</v>
      </c>
      <c r="B22" s="2" t="s">
        <v>132</v>
      </c>
      <c r="D22" s="2" t="s">
        <v>20</v>
      </c>
      <c r="E22" s="3">
        <v>45.0</v>
      </c>
      <c r="F22" s="2"/>
      <c r="G22" s="2" t="s">
        <v>53</v>
      </c>
      <c r="H22" s="2" t="s">
        <v>33</v>
      </c>
    </row>
    <row r="23">
      <c r="A23" s="2" t="s">
        <v>54</v>
      </c>
      <c r="B23" s="2" t="s">
        <v>55</v>
      </c>
      <c r="D23" s="2" t="s">
        <v>20</v>
      </c>
      <c r="E23" s="3" t="s">
        <v>541</v>
      </c>
      <c r="F23" s="2" t="s">
        <v>300</v>
      </c>
      <c r="H23" s="2" t="s">
        <v>33</v>
      </c>
      <c r="I23" s="3" t="str">
        <f t="shared" ref="I23:I24" si="4">concatenate("Week ",E23)</f>
        <v>Week Week 45</v>
      </c>
    </row>
    <row r="24">
      <c r="A24" s="2" t="s">
        <v>56</v>
      </c>
      <c r="B24" s="2" t="s">
        <v>57</v>
      </c>
      <c r="D24" s="2" t="s">
        <v>20</v>
      </c>
      <c r="E24" s="3" t="s">
        <v>541</v>
      </c>
      <c r="F24" s="2" t="s">
        <v>300</v>
      </c>
      <c r="H24" s="2" t="s">
        <v>33</v>
      </c>
      <c r="I24" s="3" t="str">
        <f t="shared" si="4"/>
        <v>Week Week 45</v>
      </c>
    </row>
    <row r="25" hidden="1">
      <c r="A25" s="2" t="s">
        <v>54</v>
      </c>
      <c r="B25" s="2" t="s">
        <v>58</v>
      </c>
      <c r="D25" s="2" t="s">
        <v>20</v>
      </c>
      <c r="E25" s="3">
        <v>45.0</v>
      </c>
    </row>
    <row r="26" hidden="1">
      <c r="A26" s="2" t="s">
        <v>59</v>
      </c>
      <c r="B26" s="2" t="s">
        <v>60</v>
      </c>
      <c r="D26" s="2" t="s">
        <v>20</v>
      </c>
      <c r="E26" s="3">
        <v>45.0</v>
      </c>
    </row>
    <row r="27">
      <c r="A27" s="2" t="s">
        <v>61</v>
      </c>
      <c r="B27" s="2" t="s">
        <v>62</v>
      </c>
      <c r="D27" s="2" t="s">
        <v>20</v>
      </c>
      <c r="E27" s="3" t="s">
        <v>541</v>
      </c>
      <c r="F27" s="2" t="s">
        <v>300</v>
      </c>
      <c r="H27" s="2" t="s">
        <v>33</v>
      </c>
      <c r="I27" s="3" t="str">
        <f t="shared" ref="I27:I33" si="5">concatenate("Week ",E27)</f>
        <v>Week Week 45</v>
      </c>
    </row>
    <row r="28">
      <c r="A28" s="2" t="s">
        <v>61</v>
      </c>
      <c r="B28" s="2" t="s">
        <v>64</v>
      </c>
      <c r="D28" s="2" t="s">
        <v>20</v>
      </c>
      <c r="E28" s="3" t="s">
        <v>541</v>
      </c>
      <c r="F28" s="2" t="s">
        <v>300</v>
      </c>
      <c r="H28" s="2" t="s">
        <v>33</v>
      </c>
      <c r="I28" s="3" t="str">
        <f t="shared" si="5"/>
        <v>Week Week 45</v>
      </c>
    </row>
    <row r="29">
      <c r="A29" s="2" t="s">
        <v>66</v>
      </c>
      <c r="B29" s="2" t="s">
        <v>67</v>
      </c>
      <c r="D29" s="2" t="s">
        <v>20</v>
      </c>
      <c r="E29" s="3" t="s">
        <v>542</v>
      </c>
      <c r="F29" s="2" t="s">
        <v>300</v>
      </c>
      <c r="G29" s="2" t="s">
        <v>68</v>
      </c>
      <c r="I29" s="3" t="str">
        <f t="shared" si="5"/>
        <v>Week Week 46</v>
      </c>
    </row>
    <row r="30">
      <c r="A30" s="2" t="s">
        <v>66</v>
      </c>
      <c r="B30" s="2" t="s">
        <v>69</v>
      </c>
      <c r="D30" s="2" t="s">
        <v>20</v>
      </c>
      <c r="E30" s="3" t="s">
        <v>542</v>
      </c>
      <c r="F30" s="2" t="s">
        <v>300</v>
      </c>
      <c r="G30" s="2" t="s">
        <v>70</v>
      </c>
      <c r="I30" s="3" t="str">
        <f t="shared" si="5"/>
        <v>Week Week 46</v>
      </c>
    </row>
    <row r="31">
      <c r="A31" s="2" t="s">
        <v>66</v>
      </c>
      <c r="B31" s="2" t="s">
        <v>71</v>
      </c>
      <c r="D31" s="2" t="s">
        <v>20</v>
      </c>
      <c r="E31" s="3" t="s">
        <v>542</v>
      </c>
      <c r="F31" s="2" t="s">
        <v>300</v>
      </c>
      <c r="G31" s="2" t="s">
        <v>70</v>
      </c>
      <c r="I31" s="3" t="str">
        <f t="shared" si="5"/>
        <v>Week Week 46</v>
      </c>
    </row>
    <row r="32">
      <c r="A32" s="2" t="s">
        <v>66</v>
      </c>
      <c r="B32" s="2" t="s">
        <v>72</v>
      </c>
      <c r="D32" s="2" t="s">
        <v>20</v>
      </c>
      <c r="E32" s="3" t="s">
        <v>542</v>
      </c>
      <c r="F32" s="2" t="s">
        <v>300</v>
      </c>
      <c r="G32" s="2" t="s">
        <v>70</v>
      </c>
      <c r="I32" s="3" t="str">
        <f t="shared" si="5"/>
        <v>Week Week 46</v>
      </c>
    </row>
    <row r="33">
      <c r="A33" s="2" t="s">
        <v>73</v>
      </c>
      <c r="B33" s="2" t="s">
        <v>74</v>
      </c>
      <c r="C33" s="2"/>
      <c r="D33" s="2" t="s">
        <v>20</v>
      </c>
      <c r="E33" s="3" t="s">
        <v>543</v>
      </c>
      <c r="F33" s="2" t="s">
        <v>300</v>
      </c>
      <c r="G33" s="2" t="s">
        <v>75</v>
      </c>
      <c r="I33" s="3" t="str">
        <f t="shared" si="5"/>
        <v>Week Week 47</v>
      </c>
    </row>
    <row r="34" hidden="1">
      <c r="A34" s="2" t="s">
        <v>44</v>
      </c>
      <c r="B34" s="2" t="s">
        <v>76</v>
      </c>
      <c r="D34" s="2" t="s">
        <v>20</v>
      </c>
      <c r="E34" s="3">
        <v>47.0</v>
      </c>
      <c r="F34" s="2"/>
      <c r="G34" s="2" t="s">
        <v>75</v>
      </c>
    </row>
    <row r="35" hidden="1">
      <c r="A35" s="2" t="s">
        <v>77</v>
      </c>
      <c r="B35" s="2" t="s">
        <v>78</v>
      </c>
      <c r="D35" s="2" t="s">
        <v>20</v>
      </c>
      <c r="E35" s="3">
        <v>47.0</v>
      </c>
      <c r="F35" s="2"/>
      <c r="G35" s="2" t="s">
        <v>75</v>
      </c>
    </row>
    <row r="36">
      <c r="A36" s="2" t="s">
        <v>79</v>
      </c>
      <c r="B36" s="2" t="s">
        <v>133</v>
      </c>
      <c r="D36" s="2" t="s">
        <v>20</v>
      </c>
      <c r="E36" s="3" t="s">
        <v>544</v>
      </c>
      <c r="F36" s="2" t="s">
        <v>300</v>
      </c>
      <c r="G36" s="2" t="s">
        <v>81</v>
      </c>
      <c r="I36" s="3" t="str">
        <f t="shared" ref="I36:I42" si="6">concatenate("Week ",E36)</f>
        <v>Week Week 48</v>
      </c>
    </row>
    <row r="37">
      <c r="A37" s="2" t="s">
        <v>79</v>
      </c>
      <c r="B37" s="2" t="s">
        <v>82</v>
      </c>
      <c r="D37" s="2" t="s">
        <v>20</v>
      </c>
      <c r="E37" s="3" t="s">
        <v>544</v>
      </c>
      <c r="F37" s="2" t="s">
        <v>300</v>
      </c>
      <c r="G37" s="2" t="s">
        <v>83</v>
      </c>
      <c r="I37" s="3" t="str">
        <f t="shared" si="6"/>
        <v>Week Week 48</v>
      </c>
    </row>
    <row r="38">
      <c r="A38" s="2" t="s">
        <v>79</v>
      </c>
      <c r="B38" s="2" t="s">
        <v>84</v>
      </c>
      <c r="D38" s="2" t="s">
        <v>20</v>
      </c>
      <c r="E38" s="3" t="s">
        <v>544</v>
      </c>
      <c r="F38" s="2" t="s">
        <v>300</v>
      </c>
      <c r="G38" s="2" t="s">
        <v>83</v>
      </c>
      <c r="I38" s="3" t="str">
        <f t="shared" si="6"/>
        <v>Week Week 48</v>
      </c>
    </row>
    <row r="39">
      <c r="A39" s="2" t="s">
        <v>85</v>
      </c>
      <c r="B39" s="2" t="s">
        <v>86</v>
      </c>
      <c r="D39" s="2" t="s">
        <v>20</v>
      </c>
      <c r="E39" s="3" t="s">
        <v>544</v>
      </c>
      <c r="F39" s="2" t="s">
        <v>300</v>
      </c>
      <c r="G39" s="2" t="s">
        <v>87</v>
      </c>
      <c r="I39" s="3" t="str">
        <f t="shared" si="6"/>
        <v>Week Week 48</v>
      </c>
    </row>
    <row r="40">
      <c r="A40" s="2" t="s">
        <v>85</v>
      </c>
      <c r="B40" s="2" t="s">
        <v>88</v>
      </c>
      <c r="D40" s="2" t="s">
        <v>20</v>
      </c>
      <c r="E40" s="3" t="s">
        <v>544</v>
      </c>
      <c r="F40" s="2" t="s">
        <v>300</v>
      </c>
      <c r="G40" s="2" t="s">
        <v>89</v>
      </c>
      <c r="I40" s="3" t="str">
        <f t="shared" si="6"/>
        <v>Week Week 48</v>
      </c>
    </row>
    <row r="41">
      <c r="A41" s="2" t="s">
        <v>85</v>
      </c>
      <c r="B41" s="2" t="s">
        <v>90</v>
      </c>
      <c r="D41" s="2" t="s">
        <v>20</v>
      </c>
      <c r="E41" s="3" t="s">
        <v>545</v>
      </c>
      <c r="F41" s="2" t="s">
        <v>300</v>
      </c>
      <c r="G41" s="2" t="s">
        <v>91</v>
      </c>
      <c r="I41" s="3" t="str">
        <f t="shared" si="6"/>
        <v>Week Week 49</v>
      </c>
    </row>
    <row r="42">
      <c r="A42" s="2" t="s">
        <v>79</v>
      </c>
      <c r="B42" s="2" t="s">
        <v>92</v>
      </c>
      <c r="D42" s="2" t="s">
        <v>20</v>
      </c>
      <c r="E42" s="3" t="s">
        <v>546</v>
      </c>
      <c r="F42" s="2" t="s">
        <v>300</v>
      </c>
      <c r="G42" s="2" t="s">
        <v>93</v>
      </c>
      <c r="I42" s="3" t="str">
        <f t="shared" si="6"/>
        <v>Week Week 50</v>
      </c>
    </row>
    <row r="43" hidden="1">
      <c r="A43" s="2" t="s">
        <v>94</v>
      </c>
      <c r="B43" s="2" t="s">
        <v>98</v>
      </c>
      <c r="D43" s="2" t="s">
        <v>20</v>
      </c>
      <c r="E43" s="2">
        <v>12.0</v>
      </c>
      <c r="F43" s="2"/>
      <c r="G43" s="2" t="s">
        <v>99</v>
      </c>
    </row>
    <row r="44" hidden="1">
      <c r="A44" s="2" t="s">
        <v>94</v>
      </c>
      <c r="B44" s="2" t="s">
        <v>100</v>
      </c>
      <c r="D44" s="2" t="s">
        <v>20</v>
      </c>
      <c r="E44" s="2">
        <v>50.0</v>
      </c>
      <c r="F44" s="2"/>
      <c r="G44" s="2" t="s">
        <v>99</v>
      </c>
    </row>
    <row r="45" hidden="1">
      <c r="A45" s="2" t="s">
        <v>101</v>
      </c>
      <c r="B45" s="2" t="s">
        <v>102</v>
      </c>
      <c r="D45" s="2" t="s">
        <v>20</v>
      </c>
      <c r="E45" s="2">
        <v>51.0</v>
      </c>
      <c r="F45" s="2"/>
      <c r="G45" s="2" t="s">
        <v>103</v>
      </c>
    </row>
    <row r="46" hidden="1">
      <c r="A46" s="2" t="s">
        <v>59</v>
      </c>
      <c r="B46" s="2" t="s">
        <v>106</v>
      </c>
      <c r="D46" s="2" t="s">
        <v>20</v>
      </c>
      <c r="E46" s="2">
        <v>52.0</v>
      </c>
      <c r="F46" s="2"/>
      <c r="G46" s="2" t="s">
        <v>105</v>
      </c>
    </row>
    <row r="47" hidden="1">
      <c r="A47" s="2" t="s">
        <v>30</v>
      </c>
      <c r="B47" s="2" t="s">
        <v>110</v>
      </c>
      <c r="D47" s="2" t="s">
        <v>20</v>
      </c>
      <c r="E47" s="2">
        <v>52.0</v>
      </c>
      <c r="F47" s="2"/>
      <c r="G47" s="2" t="s">
        <v>105</v>
      </c>
    </row>
    <row r="48" hidden="1">
      <c r="A48" s="2" t="s">
        <v>54</v>
      </c>
      <c r="B48" s="2" t="s">
        <v>134</v>
      </c>
      <c r="D48" s="2" t="s">
        <v>20</v>
      </c>
      <c r="E48" s="2">
        <v>52.0</v>
      </c>
      <c r="G48" s="2" t="s">
        <v>105</v>
      </c>
    </row>
    <row r="49">
      <c r="A49" s="2" t="s">
        <v>54</v>
      </c>
      <c r="B49" s="2" t="s">
        <v>111</v>
      </c>
      <c r="D49" s="2" t="s">
        <v>20</v>
      </c>
      <c r="E49" s="3" t="s">
        <v>547</v>
      </c>
      <c r="F49" s="2" t="s">
        <v>300</v>
      </c>
      <c r="G49" s="2" t="s">
        <v>105</v>
      </c>
      <c r="I49" s="3" t="str">
        <f t="shared" ref="I49:I51" si="7">concatenate("Week ",E49)</f>
        <v>Week Week 52</v>
      </c>
    </row>
    <row r="50">
      <c r="A50" s="2" t="s">
        <v>59</v>
      </c>
      <c r="B50" s="2" t="s">
        <v>112</v>
      </c>
      <c r="D50" s="2" t="s">
        <v>20</v>
      </c>
      <c r="E50" s="3" t="s">
        <v>548</v>
      </c>
      <c r="F50" s="2" t="s">
        <v>300</v>
      </c>
      <c r="G50" s="2" t="s">
        <v>113</v>
      </c>
      <c r="I50" s="3" t="str">
        <f t="shared" si="7"/>
        <v>Week Week 53</v>
      </c>
    </row>
    <row r="51">
      <c r="A51" s="2" t="s">
        <v>59</v>
      </c>
      <c r="B51" s="2" t="s">
        <v>114</v>
      </c>
      <c r="D51" s="2" t="s">
        <v>20</v>
      </c>
      <c r="E51" s="3" t="s">
        <v>549</v>
      </c>
      <c r="F51" s="2" t="s">
        <v>300</v>
      </c>
      <c r="G51" s="2" t="s">
        <v>115</v>
      </c>
      <c r="I51" s="3" t="str">
        <f t="shared" si="7"/>
        <v>Week Week 54</v>
      </c>
    </row>
  </sheetData>
  <autoFilter ref="$A$1:$H$51">
    <filterColumn colId="5">
      <filters>
        <filter val="X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8.88"/>
    <col customWidth="1" min="3" max="3" width="26.63"/>
    <col customWidth="1" min="5" max="5" width="17.88"/>
    <col customWidth="1" min="6" max="6" width="17.5"/>
  </cols>
  <sheetData>
    <row r="1">
      <c r="A1" s="8" t="s">
        <v>125</v>
      </c>
      <c r="B1" s="8" t="s">
        <v>126</v>
      </c>
      <c r="C1" s="1" t="s">
        <v>128</v>
      </c>
      <c r="D1" s="1" t="s">
        <v>129</v>
      </c>
      <c r="E1" s="1" t="s">
        <v>550</v>
      </c>
      <c r="F1" s="1" t="s">
        <v>551</v>
      </c>
    </row>
    <row r="2">
      <c r="A2" s="2" t="s">
        <v>14</v>
      </c>
      <c r="B2" s="2" t="s">
        <v>552</v>
      </c>
      <c r="C2" s="2" t="s">
        <v>20</v>
      </c>
      <c r="D2" s="3" t="s">
        <v>553</v>
      </c>
      <c r="E2" s="119">
        <f>VLOOKUP(D2,aweeks,2,0)</f>
        <v>45187</v>
      </c>
      <c r="F2" s="119">
        <f>VLOOKUP(D2,aweeks,3,0)</f>
        <v>45193</v>
      </c>
    </row>
    <row r="3">
      <c r="A3" s="2" t="s">
        <v>27</v>
      </c>
      <c r="B3" s="2" t="s">
        <v>28</v>
      </c>
      <c r="C3" s="2" t="s">
        <v>20</v>
      </c>
      <c r="D3" s="3" t="s">
        <v>553</v>
      </c>
      <c r="E3" s="119">
        <f>VLOOKUP(D3,aweeks,2,0)</f>
        <v>45187</v>
      </c>
      <c r="F3" s="119">
        <f>VLOOKUP(D3,aweeks,3,0)</f>
        <v>45193</v>
      </c>
    </row>
    <row r="4">
      <c r="A4" s="2" t="s">
        <v>27</v>
      </c>
      <c r="B4" s="2" t="s">
        <v>29</v>
      </c>
      <c r="C4" s="2" t="s">
        <v>20</v>
      </c>
      <c r="D4" s="3" t="s">
        <v>553</v>
      </c>
      <c r="E4" s="119">
        <f>VLOOKUP(D4,aweeks,2,0)</f>
        <v>45187</v>
      </c>
      <c r="F4" s="119">
        <f>VLOOKUP(D4,aweeks,3,0)</f>
        <v>45193</v>
      </c>
    </row>
    <row r="5">
      <c r="A5" s="2" t="s">
        <v>27</v>
      </c>
      <c r="B5" s="2" t="s">
        <v>32</v>
      </c>
      <c r="C5" s="2" t="s">
        <v>20</v>
      </c>
      <c r="D5" s="3" t="s">
        <v>553</v>
      </c>
      <c r="E5" s="119">
        <f>VLOOKUP(D5,aweeks,2,0)</f>
        <v>45187</v>
      </c>
      <c r="F5" s="119">
        <f>VLOOKUP(D5,aweeks,3,0)</f>
        <v>45193</v>
      </c>
    </row>
    <row r="6">
      <c r="A6" s="2" t="s">
        <v>27</v>
      </c>
      <c r="B6" s="2" t="s">
        <v>34</v>
      </c>
      <c r="C6" s="2" t="s">
        <v>20</v>
      </c>
      <c r="D6" s="3" t="s">
        <v>553</v>
      </c>
      <c r="E6" s="119">
        <f>VLOOKUP(D6,aweeks,2,0)</f>
        <v>45187</v>
      </c>
      <c r="F6" s="119">
        <f>VLOOKUP(D6,aweeks,3,0)</f>
        <v>45193</v>
      </c>
    </row>
    <row r="7">
      <c r="A7" s="2" t="s">
        <v>38</v>
      </c>
      <c r="B7" s="2" t="s">
        <v>39</v>
      </c>
      <c r="C7" s="2" t="s">
        <v>20</v>
      </c>
      <c r="D7" s="3" t="s">
        <v>554</v>
      </c>
      <c r="E7" s="119">
        <f>VLOOKUP(D7,aweeks,2,0)</f>
        <v>45194</v>
      </c>
      <c r="F7" s="119">
        <f>VLOOKUP(D7,aweeks,3,0)</f>
        <v>45200</v>
      </c>
    </row>
    <row r="8">
      <c r="A8" s="2" t="s">
        <v>41</v>
      </c>
      <c r="B8" s="2" t="s">
        <v>42</v>
      </c>
      <c r="C8" s="2" t="s">
        <v>20</v>
      </c>
      <c r="D8" s="3" t="s">
        <v>537</v>
      </c>
      <c r="E8" s="119">
        <f>VLOOKUP(D8,aweeks,2,0)</f>
        <v>45201</v>
      </c>
      <c r="F8" s="119">
        <f>VLOOKUP(D8,aweeks,3,0)</f>
        <v>45207</v>
      </c>
    </row>
    <row r="9">
      <c r="A9" s="2" t="s">
        <v>44</v>
      </c>
      <c r="B9" s="2" t="s">
        <v>45</v>
      </c>
      <c r="C9" s="2" t="s">
        <v>20</v>
      </c>
      <c r="D9" s="3" t="s">
        <v>537</v>
      </c>
      <c r="E9" s="119">
        <f>VLOOKUP(D9,aweeks,2,0)</f>
        <v>45201</v>
      </c>
      <c r="F9" s="119">
        <f>VLOOKUP(D9,aweeks,3,0)</f>
        <v>45207</v>
      </c>
    </row>
    <row r="10">
      <c r="A10" s="2" t="s">
        <v>41</v>
      </c>
      <c r="B10" s="2" t="s">
        <v>46</v>
      </c>
      <c r="C10" s="2" t="s">
        <v>20</v>
      </c>
      <c r="D10" s="3" t="s">
        <v>537</v>
      </c>
      <c r="E10" s="119">
        <f>VLOOKUP(D10,aweeks,2,0)</f>
        <v>45201</v>
      </c>
      <c r="F10" s="119">
        <f>VLOOKUP(D10,aweeks,3,0)</f>
        <v>45207</v>
      </c>
    </row>
    <row r="11">
      <c r="A11" s="2" t="s">
        <v>50</v>
      </c>
      <c r="B11" s="2" t="s">
        <v>51</v>
      </c>
      <c r="C11" s="2" t="s">
        <v>20</v>
      </c>
      <c r="D11" s="3" t="s">
        <v>555</v>
      </c>
      <c r="E11" s="119">
        <f>VLOOKUP(D11,aweeks,2,0)</f>
        <v>45208</v>
      </c>
      <c r="F11" s="119">
        <f>VLOOKUP(D11,aweeks,3,0)</f>
        <v>45214</v>
      </c>
    </row>
    <row r="12">
      <c r="A12" s="2" t="s">
        <v>54</v>
      </c>
      <c r="B12" s="2" t="s">
        <v>55</v>
      </c>
      <c r="C12" s="2" t="s">
        <v>20</v>
      </c>
      <c r="D12" s="3" t="s">
        <v>538</v>
      </c>
      <c r="E12" s="119">
        <f>VLOOKUP(D12,aweeks,2,0)</f>
        <v>45215</v>
      </c>
      <c r="F12" s="119">
        <f>VLOOKUP(D12,aweeks,3,0)</f>
        <v>45221</v>
      </c>
    </row>
    <row r="13">
      <c r="A13" s="2" t="s">
        <v>56</v>
      </c>
      <c r="B13" s="2" t="s">
        <v>57</v>
      </c>
      <c r="C13" s="2" t="s">
        <v>20</v>
      </c>
      <c r="D13" s="3" t="s">
        <v>538</v>
      </c>
      <c r="E13" s="119">
        <f>VLOOKUP(D13,aweeks,2,0)</f>
        <v>45215</v>
      </c>
      <c r="F13" s="119">
        <f>VLOOKUP(D13,aweeks,3,0)</f>
        <v>45221</v>
      </c>
    </row>
    <row r="14">
      <c r="A14" s="2" t="s">
        <v>61</v>
      </c>
      <c r="B14" s="2" t="s">
        <v>62</v>
      </c>
      <c r="C14" s="2" t="s">
        <v>20</v>
      </c>
      <c r="D14" s="3" t="s">
        <v>538</v>
      </c>
      <c r="E14" s="119">
        <f>VLOOKUP(D14,aweeks,2,0)</f>
        <v>45215</v>
      </c>
      <c r="F14" s="119">
        <f>VLOOKUP(D14,aweeks,3,0)</f>
        <v>45221</v>
      </c>
    </row>
    <row r="15">
      <c r="A15" s="2" t="s">
        <v>61</v>
      </c>
      <c r="B15" s="2" t="s">
        <v>64</v>
      </c>
      <c r="C15" s="2" t="s">
        <v>20</v>
      </c>
      <c r="D15" s="3" t="s">
        <v>538</v>
      </c>
      <c r="E15" s="119">
        <f>VLOOKUP(D15,aweeks,2,0)</f>
        <v>45215</v>
      </c>
      <c r="F15" s="119">
        <f>VLOOKUP(D15,aweeks,3,0)</f>
        <v>45221</v>
      </c>
    </row>
    <row r="16">
      <c r="A16" s="2" t="s">
        <v>66</v>
      </c>
      <c r="B16" s="2" t="s">
        <v>67</v>
      </c>
      <c r="C16" s="2" t="s">
        <v>20</v>
      </c>
      <c r="D16" s="3" t="s">
        <v>538</v>
      </c>
      <c r="E16" s="119">
        <f>VLOOKUP(D16,aweeks,2,0)</f>
        <v>45215</v>
      </c>
      <c r="F16" s="119">
        <f>VLOOKUP(D16,aweeks,3,0)</f>
        <v>45221</v>
      </c>
    </row>
    <row r="17">
      <c r="A17" s="2" t="s">
        <v>66</v>
      </c>
      <c r="B17" s="2" t="s">
        <v>72</v>
      </c>
      <c r="C17" s="2" t="s">
        <v>20</v>
      </c>
      <c r="D17" s="3" t="s">
        <v>538</v>
      </c>
      <c r="E17" s="119">
        <f>VLOOKUP(D17,aweeks,2,0)</f>
        <v>45215</v>
      </c>
      <c r="F17" s="119">
        <f>VLOOKUP(D17,aweeks,3,0)</f>
        <v>45221</v>
      </c>
    </row>
    <row r="18">
      <c r="A18" s="2" t="s">
        <v>73</v>
      </c>
      <c r="B18" s="2" t="s">
        <v>74</v>
      </c>
      <c r="C18" s="2" t="s">
        <v>20</v>
      </c>
      <c r="D18" s="3" t="s">
        <v>539</v>
      </c>
      <c r="E18" s="119">
        <f>VLOOKUP(D18,aweeks,2,0)</f>
        <v>45222</v>
      </c>
      <c r="F18" s="119">
        <f>VLOOKUP(D18,aweeks,3,0)</f>
        <v>45228</v>
      </c>
    </row>
    <row r="19">
      <c r="A19" s="2" t="s">
        <v>79</v>
      </c>
      <c r="B19" s="2" t="s">
        <v>133</v>
      </c>
      <c r="C19" s="2" t="s">
        <v>20</v>
      </c>
      <c r="D19" s="3" t="s">
        <v>539</v>
      </c>
      <c r="E19" s="119">
        <f>VLOOKUP(D19,aweeks,2,0)</f>
        <v>45222</v>
      </c>
      <c r="F19" s="119">
        <f>VLOOKUP(D19,aweeks,3,0)</f>
        <v>45228</v>
      </c>
    </row>
    <row r="20">
      <c r="A20" s="2" t="s">
        <v>79</v>
      </c>
      <c r="B20" s="2" t="s">
        <v>82</v>
      </c>
      <c r="C20" s="2" t="s">
        <v>20</v>
      </c>
      <c r="D20" s="3" t="s">
        <v>539</v>
      </c>
      <c r="E20" s="119">
        <f>VLOOKUP(D20,aweeks,2,0)</f>
        <v>45222</v>
      </c>
      <c r="F20" s="119">
        <f>VLOOKUP(D20,aweeks,3,0)</f>
        <v>45228</v>
      </c>
    </row>
    <row r="21">
      <c r="A21" s="2" t="s">
        <v>79</v>
      </c>
      <c r="B21" s="2" t="s">
        <v>84</v>
      </c>
      <c r="C21" s="2" t="s">
        <v>20</v>
      </c>
      <c r="D21" s="3" t="s">
        <v>539</v>
      </c>
      <c r="E21" s="119">
        <f>VLOOKUP(D21,aweeks,2,0)</f>
        <v>45222</v>
      </c>
      <c r="F21" s="119">
        <f>VLOOKUP(D21,aweeks,3,0)</f>
        <v>45228</v>
      </c>
    </row>
    <row r="22">
      <c r="A22" s="2" t="s">
        <v>85</v>
      </c>
      <c r="B22" s="2" t="s">
        <v>86</v>
      </c>
      <c r="C22" s="2" t="s">
        <v>20</v>
      </c>
      <c r="D22" s="3" t="s">
        <v>540</v>
      </c>
      <c r="E22" s="119">
        <f>VLOOKUP(D22,aweeks,2,0)</f>
        <v>45229</v>
      </c>
      <c r="F22" s="119">
        <f>VLOOKUP(D22,aweeks,3,0)</f>
        <v>45235</v>
      </c>
    </row>
    <row r="23">
      <c r="A23" s="2" t="s">
        <v>85</v>
      </c>
      <c r="B23" s="2" t="s">
        <v>88</v>
      </c>
      <c r="C23" s="2" t="s">
        <v>20</v>
      </c>
      <c r="D23" s="3" t="s">
        <v>540</v>
      </c>
      <c r="E23" s="119">
        <f>VLOOKUP(D23,aweeks,2,0)</f>
        <v>45229</v>
      </c>
      <c r="F23" s="119">
        <f>VLOOKUP(D23,aweeks,3,0)</f>
        <v>45235</v>
      </c>
    </row>
    <row r="24">
      <c r="A24" s="2" t="s">
        <v>85</v>
      </c>
      <c r="B24" s="2" t="s">
        <v>90</v>
      </c>
      <c r="C24" s="2" t="s">
        <v>20</v>
      </c>
      <c r="D24" s="3" t="s">
        <v>540</v>
      </c>
      <c r="E24" s="119">
        <f>VLOOKUP(D24,aweeks,2,0)</f>
        <v>45229</v>
      </c>
      <c r="F24" s="119">
        <f>VLOOKUP(D24,aweeks,3,0)</f>
        <v>45235</v>
      </c>
    </row>
    <row r="25">
      <c r="A25" s="2" t="s">
        <v>79</v>
      </c>
      <c r="B25" s="2" t="s">
        <v>92</v>
      </c>
      <c r="C25" s="2" t="s">
        <v>20</v>
      </c>
      <c r="D25" s="3" t="s">
        <v>540</v>
      </c>
      <c r="E25" s="119">
        <f>VLOOKUP(D25,aweeks,2,0)</f>
        <v>45229</v>
      </c>
      <c r="F25" s="119">
        <f>VLOOKUP(D25,aweeks,3,0)</f>
        <v>45235</v>
      </c>
    </row>
    <row r="26">
      <c r="A26" s="2" t="s">
        <v>54</v>
      </c>
      <c r="B26" s="2" t="s">
        <v>111</v>
      </c>
      <c r="C26" s="2" t="s">
        <v>20</v>
      </c>
      <c r="D26" s="3" t="s">
        <v>541</v>
      </c>
      <c r="E26" s="119">
        <f>VLOOKUP(D26,aweeks,2,0)</f>
        <v>45236</v>
      </c>
      <c r="F26" s="119">
        <f>VLOOKUP(D26,aweeks,3,0)</f>
        <v>45242</v>
      </c>
    </row>
    <row r="27">
      <c r="A27" s="2" t="s">
        <v>59</v>
      </c>
      <c r="B27" s="2" t="s">
        <v>112</v>
      </c>
      <c r="C27" s="2" t="s">
        <v>20</v>
      </c>
      <c r="D27" s="3" t="s">
        <v>541</v>
      </c>
      <c r="E27" s="119">
        <f>VLOOKUP(D27,aweeks,2,0)</f>
        <v>45236</v>
      </c>
      <c r="F27" s="119">
        <f>VLOOKUP(D27,aweeks,3,0)</f>
        <v>45242</v>
      </c>
    </row>
    <row r="28">
      <c r="A28" s="2" t="s">
        <v>59</v>
      </c>
      <c r="B28" s="2" t="s">
        <v>114</v>
      </c>
      <c r="C28" s="2" t="s">
        <v>20</v>
      </c>
      <c r="D28" s="3" t="s">
        <v>541</v>
      </c>
      <c r="E28" s="119">
        <f>VLOOKUP(D28,aweeks,2,0)</f>
        <v>45236</v>
      </c>
      <c r="F28" s="119">
        <f>VLOOKUP(D28,aweeks,3,0)</f>
        <v>45242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556</v>
      </c>
      <c r="B1" s="120" t="s">
        <v>557</v>
      </c>
      <c r="C1" s="120" t="s">
        <v>558</v>
      </c>
    </row>
    <row r="2">
      <c r="A2" s="121" t="s">
        <v>559</v>
      </c>
      <c r="B2" s="122">
        <v>44921.0</v>
      </c>
      <c r="C2" s="122">
        <v>44927.0</v>
      </c>
    </row>
    <row r="3">
      <c r="A3" s="123" t="s">
        <v>560</v>
      </c>
      <c r="B3" s="124">
        <v>44928.0</v>
      </c>
      <c r="C3" s="124">
        <v>44934.0</v>
      </c>
    </row>
    <row r="4">
      <c r="A4" s="125" t="s">
        <v>561</v>
      </c>
      <c r="B4" s="126">
        <v>44935.0</v>
      </c>
      <c r="C4" s="126">
        <v>44941.0</v>
      </c>
    </row>
    <row r="5">
      <c r="A5" s="123" t="s">
        <v>562</v>
      </c>
      <c r="B5" s="124">
        <v>44942.0</v>
      </c>
      <c r="C5" s="124">
        <v>44948.0</v>
      </c>
    </row>
    <row r="6">
      <c r="A6" s="125" t="s">
        <v>563</v>
      </c>
      <c r="B6" s="126">
        <v>44949.0</v>
      </c>
      <c r="C6" s="126">
        <v>44955.0</v>
      </c>
    </row>
    <row r="7">
      <c r="A7" s="123" t="s">
        <v>564</v>
      </c>
      <c r="B7" s="124">
        <v>44956.0</v>
      </c>
      <c r="C7" s="124">
        <v>44962.0</v>
      </c>
    </row>
    <row r="8">
      <c r="A8" s="125" t="s">
        <v>565</v>
      </c>
      <c r="B8" s="126">
        <v>44963.0</v>
      </c>
      <c r="C8" s="126">
        <v>44969.0</v>
      </c>
    </row>
    <row r="9">
      <c r="A9" s="123" t="s">
        <v>566</v>
      </c>
      <c r="B9" s="124">
        <v>44970.0</v>
      </c>
      <c r="C9" s="124">
        <v>44976.0</v>
      </c>
    </row>
    <row r="10">
      <c r="A10" s="125" t="s">
        <v>567</v>
      </c>
      <c r="B10" s="126">
        <v>44977.0</v>
      </c>
      <c r="C10" s="126">
        <v>44983.0</v>
      </c>
    </row>
    <row r="11">
      <c r="A11" s="123" t="s">
        <v>568</v>
      </c>
      <c r="B11" s="124">
        <v>44984.0</v>
      </c>
      <c r="C11" s="124">
        <v>44990.0</v>
      </c>
    </row>
    <row r="12">
      <c r="A12" s="125" t="s">
        <v>569</v>
      </c>
      <c r="B12" s="126">
        <v>44991.0</v>
      </c>
      <c r="C12" s="126">
        <v>44997.0</v>
      </c>
    </row>
    <row r="13">
      <c r="A13" s="123" t="s">
        <v>570</v>
      </c>
      <c r="B13" s="124">
        <v>44998.0</v>
      </c>
      <c r="C13" s="124">
        <v>45004.0</v>
      </c>
    </row>
    <row r="14">
      <c r="A14" s="125" t="s">
        <v>571</v>
      </c>
      <c r="B14" s="126">
        <v>45005.0</v>
      </c>
      <c r="C14" s="126">
        <v>45011.0</v>
      </c>
    </row>
    <row r="15">
      <c r="A15" s="123" t="s">
        <v>572</v>
      </c>
      <c r="B15" s="124">
        <v>45012.0</v>
      </c>
      <c r="C15" s="124">
        <v>45018.0</v>
      </c>
    </row>
    <row r="16">
      <c r="A16" s="125" t="s">
        <v>573</v>
      </c>
      <c r="B16" s="126">
        <v>45019.0</v>
      </c>
      <c r="C16" s="126">
        <v>45025.0</v>
      </c>
    </row>
    <row r="17">
      <c r="A17" s="123" t="s">
        <v>574</v>
      </c>
      <c r="B17" s="124">
        <v>45026.0</v>
      </c>
      <c r="C17" s="124">
        <v>45032.0</v>
      </c>
    </row>
    <row r="18">
      <c r="A18" s="125" t="s">
        <v>575</v>
      </c>
      <c r="B18" s="126">
        <v>45033.0</v>
      </c>
      <c r="C18" s="126">
        <v>45039.0</v>
      </c>
    </row>
    <row r="19">
      <c r="A19" s="123" t="s">
        <v>576</v>
      </c>
      <c r="B19" s="124">
        <v>45040.0</v>
      </c>
      <c r="C19" s="124">
        <v>45046.0</v>
      </c>
    </row>
    <row r="20">
      <c r="A20" s="125" t="s">
        <v>577</v>
      </c>
      <c r="B20" s="126">
        <v>45047.0</v>
      </c>
      <c r="C20" s="126">
        <v>45053.0</v>
      </c>
    </row>
    <row r="21">
      <c r="A21" s="123" t="s">
        <v>578</v>
      </c>
      <c r="B21" s="124">
        <v>45054.0</v>
      </c>
      <c r="C21" s="124">
        <v>45060.0</v>
      </c>
    </row>
    <row r="22">
      <c r="A22" s="125" t="s">
        <v>579</v>
      </c>
      <c r="B22" s="126">
        <v>45061.0</v>
      </c>
      <c r="C22" s="126">
        <v>45067.0</v>
      </c>
    </row>
    <row r="23">
      <c r="A23" s="123" t="s">
        <v>580</v>
      </c>
      <c r="B23" s="124">
        <v>45068.0</v>
      </c>
      <c r="C23" s="124">
        <v>45074.0</v>
      </c>
    </row>
    <row r="24">
      <c r="A24" s="125" t="s">
        <v>581</v>
      </c>
      <c r="B24" s="126">
        <v>45075.0</v>
      </c>
      <c r="C24" s="126">
        <v>45081.0</v>
      </c>
    </row>
    <row r="25">
      <c r="A25" s="123" t="s">
        <v>582</v>
      </c>
      <c r="B25" s="124">
        <v>45082.0</v>
      </c>
      <c r="C25" s="124">
        <v>45088.0</v>
      </c>
    </row>
    <row r="26">
      <c r="A26" s="125" t="s">
        <v>583</v>
      </c>
      <c r="B26" s="126">
        <v>45089.0</v>
      </c>
      <c r="C26" s="126">
        <v>45095.0</v>
      </c>
    </row>
    <row r="27">
      <c r="A27" s="123" t="s">
        <v>584</v>
      </c>
      <c r="B27" s="124">
        <v>45096.0</v>
      </c>
      <c r="C27" s="124">
        <v>45102.0</v>
      </c>
    </row>
    <row r="28">
      <c r="A28" s="125" t="s">
        <v>585</v>
      </c>
      <c r="B28" s="126">
        <v>45103.0</v>
      </c>
      <c r="C28" s="126">
        <v>45109.0</v>
      </c>
    </row>
    <row r="29">
      <c r="A29" s="123" t="s">
        <v>586</v>
      </c>
      <c r="B29" s="124">
        <v>45110.0</v>
      </c>
      <c r="C29" s="124">
        <v>45116.0</v>
      </c>
    </row>
    <row r="30">
      <c r="A30" s="125" t="s">
        <v>587</v>
      </c>
      <c r="B30" s="126">
        <v>45117.0</v>
      </c>
      <c r="C30" s="126">
        <v>45123.0</v>
      </c>
    </row>
    <row r="31">
      <c r="A31" s="123" t="s">
        <v>588</v>
      </c>
      <c r="B31" s="124">
        <v>45124.0</v>
      </c>
      <c r="C31" s="124">
        <v>45130.0</v>
      </c>
    </row>
    <row r="32">
      <c r="A32" s="125" t="s">
        <v>589</v>
      </c>
      <c r="B32" s="126">
        <v>45131.0</v>
      </c>
      <c r="C32" s="126">
        <v>45137.0</v>
      </c>
    </row>
    <row r="33">
      <c r="A33" s="123" t="s">
        <v>590</v>
      </c>
      <c r="B33" s="124">
        <v>45138.0</v>
      </c>
      <c r="C33" s="124">
        <v>45144.0</v>
      </c>
    </row>
    <row r="34">
      <c r="A34" s="125" t="s">
        <v>591</v>
      </c>
      <c r="B34" s="126">
        <v>45145.0</v>
      </c>
      <c r="C34" s="126">
        <v>45151.0</v>
      </c>
    </row>
    <row r="35">
      <c r="A35" s="123" t="s">
        <v>592</v>
      </c>
      <c r="B35" s="124">
        <v>45152.0</v>
      </c>
      <c r="C35" s="124">
        <v>45158.0</v>
      </c>
    </row>
    <row r="36">
      <c r="A36" s="125" t="s">
        <v>593</v>
      </c>
      <c r="B36" s="126">
        <v>45159.0</v>
      </c>
      <c r="C36" s="126">
        <v>45165.0</v>
      </c>
    </row>
    <row r="37">
      <c r="A37" s="123" t="s">
        <v>594</v>
      </c>
      <c r="B37" s="124">
        <v>45166.0</v>
      </c>
      <c r="C37" s="124">
        <v>45172.0</v>
      </c>
    </row>
    <row r="38">
      <c r="A38" s="125" t="s">
        <v>595</v>
      </c>
      <c r="B38" s="126">
        <v>45173.0</v>
      </c>
      <c r="C38" s="126">
        <v>45179.0</v>
      </c>
    </row>
    <row r="39">
      <c r="A39" s="123" t="s">
        <v>596</v>
      </c>
      <c r="B39" s="124">
        <v>45180.0</v>
      </c>
      <c r="C39" s="124">
        <v>45186.0</v>
      </c>
    </row>
    <row r="40">
      <c r="A40" s="127" t="s">
        <v>553</v>
      </c>
      <c r="B40" s="128">
        <v>45187.0</v>
      </c>
      <c r="C40" s="128">
        <v>45193.0</v>
      </c>
    </row>
    <row r="41">
      <c r="A41" s="123" t="s">
        <v>554</v>
      </c>
      <c r="B41" s="124">
        <v>45194.0</v>
      </c>
      <c r="C41" s="124">
        <v>45200.0</v>
      </c>
    </row>
    <row r="42">
      <c r="A42" s="125" t="s">
        <v>537</v>
      </c>
      <c r="B42" s="126">
        <v>45201.0</v>
      </c>
      <c r="C42" s="126">
        <v>45207.0</v>
      </c>
    </row>
    <row r="43">
      <c r="A43" s="123" t="s">
        <v>555</v>
      </c>
      <c r="B43" s="124">
        <v>45208.0</v>
      </c>
      <c r="C43" s="124">
        <v>45214.0</v>
      </c>
    </row>
    <row r="44">
      <c r="A44" s="125" t="s">
        <v>538</v>
      </c>
      <c r="B44" s="126">
        <v>45215.0</v>
      </c>
      <c r="C44" s="126">
        <v>45221.0</v>
      </c>
    </row>
    <row r="45">
      <c r="A45" s="123" t="s">
        <v>539</v>
      </c>
      <c r="B45" s="124">
        <v>45222.0</v>
      </c>
      <c r="C45" s="124">
        <v>45228.0</v>
      </c>
    </row>
    <row r="46">
      <c r="A46" s="125" t="s">
        <v>540</v>
      </c>
      <c r="B46" s="126">
        <v>45229.0</v>
      </c>
      <c r="C46" s="126">
        <v>45235.0</v>
      </c>
    </row>
    <row r="47">
      <c r="A47" s="123" t="s">
        <v>541</v>
      </c>
      <c r="B47" s="124">
        <v>45236.0</v>
      </c>
      <c r="C47" s="124">
        <v>45242.0</v>
      </c>
    </row>
    <row r="48">
      <c r="A48" s="125" t="s">
        <v>542</v>
      </c>
      <c r="B48" s="126">
        <v>45243.0</v>
      </c>
      <c r="C48" s="126">
        <v>45249.0</v>
      </c>
    </row>
    <row r="49">
      <c r="A49" s="123" t="s">
        <v>543</v>
      </c>
      <c r="B49" s="124">
        <v>45250.0</v>
      </c>
      <c r="C49" s="124">
        <v>45256.0</v>
      </c>
    </row>
    <row r="50">
      <c r="A50" s="125" t="s">
        <v>544</v>
      </c>
      <c r="B50" s="126">
        <v>45257.0</v>
      </c>
      <c r="C50" s="126">
        <v>45263.0</v>
      </c>
    </row>
    <row r="51">
      <c r="A51" s="123" t="s">
        <v>545</v>
      </c>
      <c r="B51" s="124">
        <v>45264.0</v>
      </c>
      <c r="C51" s="124">
        <v>45270.0</v>
      </c>
    </row>
    <row r="52">
      <c r="A52" s="125" t="s">
        <v>546</v>
      </c>
      <c r="B52" s="126">
        <v>45271.0</v>
      </c>
      <c r="C52" s="126">
        <v>45277.0</v>
      </c>
    </row>
    <row r="53">
      <c r="A53" s="123" t="s">
        <v>597</v>
      </c>
      <c r="B53" s="124">
        <v>45278.0</v>
      </c>
      <c r="C53" s="124">
        <v>45284.0</v>
      </c>
    </row>
    <row r="54">
      <c r="A54" s="125" t="s">
        <v>547</v>
      </c>
      <c r="B54" s="126">
        <v>45285.0</v>
      </c>
      <c r="C54" s="126">
        <v>45291.0</v>
      </c>
    </row>
    <row r="55">
      <c r="A55" s="129" t="s">
        <v>598</v>
      </c>
      <c r="B55" s="130">
        <v>45292.0</v>
      </c>
      <c r="C55" s="130">
        <v>45298.0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6.25"/>
    <col customWidth="1" min="3" max="3" width="15.63"/>
    <col customWidth="1" min="4" max="4" width="17.63"/>
    <col customWidth="1" min="5" max="5" width="6.0"/>
  </cols>
  <sheetData>
    <row r="1">
      <c r="A1" s="8" t="s">
        <v>125</v>
      </c>
      <c r="B1" s="8" t="s">
        <v>126</v>
      </c>
      <c r="C1" s="8" t="s">
        <v>127</v>
      </c>
      <c r="D1" s="1" t="s">
        <v>128</v>
      </c>
      <c r="E1" s="1" t="s">
        <v>129</v>
      </c>
      <c r="F1" s="1" t="s">
        <v>130</v>
      </c>
      <c r="G1" s="1" t="s">
        <v>33</v>
      </c>
    </row>
    <row r="2">
      <c r="A2" s="2" t="s">
        <v>14</v>
      </c>
      <c r="B2" s="2" t="s">
        <v>15</v>
      </c>
      <c r="D2" s="2" t="s">
        <v>16</v>
      </c>
      <c r="E2" s="2" t="str">
        <f>J1</f>
        <v/>
      </c>
    </row>
    <row r="3">
      <c r="A3" s="2" t="s">
        <v>14</v>
      </c>
      <c r="B3" s="2" t="s">
        <v>17</v>
      </c>
      <c r="D3" s="2" t="s">
        <v>16</v>
      </c>
      <c r="E3" s="2" t="str">
        <f>E2</f>
        <v/>
      </c>
    </row>
    <row r="4">
      <c r="A4" s="2" t="s">
        <v>14</v>
      </c>
      <c r="B4" s="2" t="s">
        <v>18</v>
      </c>
      <c r="D4" s="2" t="s">
        <v>16</v>
      </c>
      <c r="E4" s="2" t="str">
        <f>E2</f>
        <v/>
      </c>
    </row>
    <row r="5">
      <c r="A5" s="2" t="s">
        <v>14</v>
      </c>
      <c r="B5" s="2" t="s">
        <v>19</v>
      </c>
      <c r="D5" s="2" t="s">
        <v>20</v>
      </c>
      <c r="E5" s="2">
        <f>J1+1</f>
        <v>1</v>
      </c>
    </row>
    <row r="6">
      <c r="A6" s="2" t="s">
        <v>14</v>
      </c>
      <c r="B6" s="2" t="s">
        <v>21</v>
      </c>
      <c r="C6" s="2" t="s">
        <v>360</v>
      </c>
      <c r="D6" s="2" t="s">
        <v>20</v>
      </c>
      <c r="E6" s="2">
        <f>E5</f>
        <v>1</v>
      </c>
    </row>
    <row r="7">
      <c r="A7" s="2" t="s">
        <v>14</v>
      </c>
      <c r="B7" s="2" t="s">
        <v>22</v>
      </c>
      <c r="C7" s="2" t="s">
        <v>360</v>
      </c>
      <c r="D7" s="2" t="s">
        <v>20</v>
      </c>
      <c r="E7" s="2">
        <f>E5</f>
        <v>1</v>
      </c>
    </row>
    <row r="8">
      <c r="A8" s="2" t="s">
        <v>23</v>
      </c>
      <c r="B8" s="2" t="s">
        <v>24</v>
      </c>
      <c r="D8" s="2" t="s">
        <v>20</v>
      </c>
      <c r="E8" s="2">
        <f>E5</f>
        <v>1</v>
      </c>
    </row>
    <row r="9">
      <c r="A9" s="2" t="s">
        <v>23</v>
      </c>
      <c r="B9" s="2" t="s">
        <v>25</v>
      </c>
      <c r="C9" s="2" t="s">
        <v>360</v>
      </c>
      <c r="D9" s="2" t="s">
        <v>20</v>
      </c>
      <c r="E9" s="2">
        <f>E5</f>
        <v>1</v>
      </c>
    </row>
    <row r="10">
      <c r="A10" s="2" t="s">
        <v>23</v>
      </c>
      <c r="B10" s="2" t="s">
        <v>599</v>
      </c>
      <c r="D10" s="2" t="s">
        <v>20</v>
      </c>
      <c r="E10" s="2">
        <f>E5</f>
        <v>1</v>
      </c>
    </row>
    <row r="11">
      <c r="A11" s="2" t="s">
        <v>27</v>
      </c>
      <c r="B11" s="2" t="s">
        <v>28</v>
      </c>
      <c r="C11" s="2" t="s">
        <v>360</v>
      </c>
      <c r="D11" s="2" t="s">
        <v>20</v>
      </c>
      <c r="E11" s="2">
        <f>E10+1</f>
        <v>2</v>
      </c>
    </row>
    <row r="12">
      <c r="A12" s="2" t="s">
        <v>27</v>
      </c>
      <c r="B12" s="2" t="s">
        <v>29</v>
      </c>
      <c r="C12" s="2" t="s">
        <v>360</v>
      </c>
      <c r="D12" s="2" t="s">
        <v>20</v>
      </c>
      <c r="E12" s="2">
        <f>E11</f>
        <v>2</v>
      </c>
    </row>
    <row r="13">
      <c r="A13" s="2" t="s">
        <v>27</v>
      </c>
      <c r="B13" s="2" t="s">
        <v>31</v>
      </c>
      <c r="C13" s="2" t="s">
        <v>360</v>
      </c>
      <c r="D13" s="2" t="s">
        <v>20</v>
      </c>
      <c r="E13" s="3">
        <f>E11+1</f>
        <v>3</v>
      </c>
    </row>
    <row r="14">
      <c r="A14" s="2" t="s">
        <v>27</v>
      </c>
      <c r="B14" s="2" t="s">
        <v>32</v>
      </c>
      <c r="D14" s="2" t="s">
        <v>20</v>
      </c>
      <c r="E14" s="3">
        <f t="shared" ref="E14:E16" si="1">E13+1</f>
        <v>4</v>
      </c>
      <c r="F14" s="2" t="s">
        <v>33</v>
      </c>
      <c r="G14" s="2" t="s">
        <v>33</v>
      </c>
    </row>
    <row r="15">
      <c r="A15" s="2" t="s">
        <v>27</v>
      </c>
      <c r="B15" s="2" t="s">
        <v>34</v>
      </c>
      <c r="C15" s="2" t="s">
        <v>360</v>
      </c>
      <c r="D15" s="2" t="s">
        <v>20</v>
      </c>
      <c r="E15" s="3">
        <f t="shared" si="1"/>
        <v>5</v>
      </c>
      <c r="F15" s="2" t="s">
        <v>35</v>
      </c>
    </row>
    <row r="16">
      <c r="A16" s="2" t="s">
        <v>14</v>
      </c>
      <c r="B16" s="2" t="s">
        <v>36</v>
      </c>
      <c r="C16" s="2" t="s">
        <v>360</v>
      </c>
      <c r="D16" s="2" t="s">
        <v>20</v>
      </c>
      <c r="E16" s="2">
        <f t="shared" si="1"/>
        <v>6</v>
      </c>
      <c r="F16" s="2" t="s">
        <v>37</v>
      </c>
    </row>
    <row r="17">
      <c r="A17" s="2" t="s">
        <v>38</v>
      </c>
      <c r="B17" s="2" t="s">
        <v>39</v>
      </c>
      <c r="C17" s="2" t="s">
        <v>360</v>
      </c>
      <c r="D17" s="2" t="s">
        <v>20</v>
      </c>
      <c r="E17" s="2">
        <f>E15+1</f>
        <v>6</v>
      </c>
      <c r="F17" s="2" t="s">
        <v>40</v>
      </c>
    </row>
    <row r="18">
      <c r="A18" s="2" t="s">
        <v>41</v>
      </c>
      <c r="B18" s="2" t="s">
        <v>42</v>
      </c>
      <c r="C18" s="2" t="s">
        <v>360</v>
      </c>
      <c r="D18" s="2" t="s">
        <v>20</v>
      </c>
      <c r="E18" s="2">
        <f>E17</f>
        <v>6</v>
      </c>
      <c r="F18" s="2" t="s">
        <v>43</v>
      </c>
    </row>
    <row r="19">
      <c r="A19" s="2" t="s">
        <v>44</v>
      </c>
      <c r="B19" s="2" t="s">
        <v>45</v>
      </c>
      <c r="C19" s="2" t="s">
        <v>360</v>
      </c>
      <c r="D19" s="2" t="s">
        <v>20</v>
      </c>
      <c r="E19" s="2">
        <f>E17</f>
        <v>6</v>
      </c>
      <c r="F19" s="2" t="s">
        <v>43</v>
      </c>
    </row>
    <row r="20">
      <c r="A20" s="2" t="s">
        <v>41</v>
      </c>
      <c r="B20" s="2" t="s">
        <v>46</v>
      </c>
      <c r="C20" s="2" t="s">
        <v>360</v>
      </c>
      <c r="D20" s="2" t="s">
        <v>20</v>
      </c>
      <c r="E20" s="2">
        <f>E17</f>
        <v>6</v>
      </c>
      <c r="F20" s="2" t="s">
        <v>43</v>
      </c>
      <c r="G20" s="2" t="s">
        <v>33</v>
      </c>
    </row>
    <row r="21">
      <c r="A21" s="2" t="s">
        <v>50</v>
      </c>
      <c r="B21" s="2" t="s">
        <v>51</v>
      </c>
      <c r="C21" s="2" t="s">
        <v>360</v>
      </c>
      <c r="D21" s="2" t="s">
        <v>20</v>
      </c>
      <c r="E21" s="3">
        <f>E17+1</f>
        <v>7</v>
      </c>
      <c r="F21" s="2" t="s">
        <v>49</v>
      </c>
    </row>
    <row r="22">
      <c r="A22" s="2" t="s">
        <v>30</v>
      </c>
      <c r="B22" s="2" t="s">
        <v>132</v>
      </c>
      <c r="C22" s="2" t="s">
        <v>360</v>
      </c>
      <c r="D22" s="2" t="s">
        <v>20</v>
      </c>
      <c r="E22" s="3">
        <f t="shared" ref="E22:E28" si="2">E21</f>
        <v>7</v>
      </c>
      <c r="F22" s="2" t="s">
        <v>53</v>
      </c>
      <c r="G22" s="2" t="s">
        <v>33</v>
      </c>
    </row>
    <row r="23">
      <c r="A23" s="2" t="s">
        <v>54</v>
      </c>
      <c r="B23" s="2" t="s">
        <v>55</v>
      </c>
      <c r="C23" s="2" t="s">
        <v>360</v>
      </c>
      <c r="D23" s="2" t="s">
        <v>20</v>
      </c>
      <c r="E23" s="3">
        <f t="shared" si="2"/>
        <v>7</v>
      </c>
      <c r="G23" s="2" t="s">
        <v>33</v>
      </c>
    </row>
    <row r="24">
      <c r="A24" s="2" t="s">
        <v>56</v>
      </c>
      <c r="B24" s="2" t="s">
        <v>57</v>
      </c>
      <c r="C24" s="2" t="s">
        <v>360</v>
      </c>
      <c r="D24" s="2" t="s">
        <v>20</v>
      </c>
      <c r="E24" s="3">
        <f t="shared" si="2"/>
        <v>7</v>
      </c>
      <c r="G24" s="2" t="s">
        <v>33</v>
      </c>
    </row>
    <row r="25">
      <c r="A25" s="2" t="s">
        <v>54</v>
      </c>
      <c r="B25" s="2" t="s">
        <v>58</v>
      </c>
      <c r="D25" s="2" t="s">
        <v>20</v>
      </c>
      <c r="E25" s="3">
        <f t="shared" si="2"/>
        <v>7</v>
      </c>
    </row>
    <row r="26">
      <c r="A26" s="2" t="s">
        <v>59</v>
      </c>
      <c r="B26" s="2" t="s">
        <v>60</v>
      </c>
      <c r="D26" s="2" t="s">
        <v>20</v>
      </c>
      <c r="E26" s="3">
        <f t="shared" si="2"/>
        <v>7</v>
      </c>
    </row>
    <row r="27">
      <c r="A27" s="2" t="s">
        <v>61</v>
      </c>
      <c r="B27" s="2" t="s">
        <v>62</v>
      </c>
      <c r="C27" s="2" t="s">
        <v>360</v>
      </c>
      <c r="D27" s="2" t="s">
        <v>20</v>
      </c>
      <c r="E27" s="3">
        <f t="shared" si="2"/>
        <v>7</v>
      </c>
      <c r="G27" s="2" t="s">
        <v>33</v>
      </c>
    </row>
    <row r="28">
      <c r="A28" s="2" t="s">
        <v>61</v>
      </c>
      <c r="B28" s="2" t="s">
        <v>64</v>
      </c>
      <c r="C28" s="2" t="s">
        <v>360</v>
      </c>
      <c r="D28" s="2" t="s">
        <v>20</v>
      </c>
      <c r="E28" s="3">
        <f t="shared" si="2"/>
        <v>7</v>
      </c>
      <c r="G28" s="2" t="s">
        <v>33</v>
      </c>
    </row>
    <row r="29">
      <c r="A29" s="2" t="s">
        <v>66</v>
      </c>
      <c r="B29" s="2" t="s">
        <v>67</v>
      </c>
      <c r="C29" s="2" t="s">
        <v>360</v>
      </c>
      <c r="D29" s="2" t="s">
        <v>20</v>
      </c>
      <c r="E29" s="3">
        <f>E27+1</f>
        <v>8</v>
      </c>
      <c r="F29" s="2" t="s">
        <v>68</v>
      </c>
    </row>
    <row r="30">
      <c r="A30" s="2" t="s">
        <v>66</v>
      </c>
      <c r="B30" s="2" t="s">
        <v>69</v>
      </c>
      <c r="C30" s="2" t="s">
        <v>360</v>
      </c>
      <c r="D30" s="2" t="s">
        <v>20</v>
      </c>
      <c r="E30" s="3">
        <f>E29</f>
        <v>8</v>
      </c>
      <c r="F30" s="2" t="s">
        <v>70</v>
      </c>
    </row>
    <row r="31">
      <c r="A31" s="2" t="s">
        <v>66</v>
      </c>
      <c r="B31" s="2" t="s">
        <v>71</v>
      </c>
      <c r="C31" s="2" t="s">
        <v>360</v>
      </c>
      <c r="D31" s="2" t="s">
        <v>20</v>
      </c>
      <c r="E31" s="2">
        <f>E29</f>
        <v>8</v>
      </c>
      <c r="F31" s="2" t="s">
        <v>70</v>
      </c>
    </row>
    <row r="32">
      <c r="A32" s="2" t="s">
        <v>66</v>
      </c>
      <c r="B32" s="2" t="s">
        <v>72</v>
      </c>
      <c r="C32" s="2" t="s">
        <v>360</v>
      </c>
      <c r="D32" s="2" t="s">
        <v>20</v>
      </c>
      <c r="E32" s="2">
        <f>E29</f>
        <v>8</v>
      </c>
      <c r="F32" s="2" t="s">
        <v>70</v>
      </c>
    </row>
    <row r="33">
      <c r="A33" s="2" t="s">
        <v>73</v>
      </c>
      <c r="B33" s="2" t="s">
        <v>74</v>
      </c>
      <c r="C33" s="2" t="s">
        <v>360</v>
      </c>
      <c r="D33" s="2" t="s">
        <v>20</v>
      </c>
      <c r="E33" s="3">
        <f>E29+1</f>
        <v>9</v>
      </c>
      <c r="F33" s="2" t="s">
        <v>75</v>
      </c>
    </row>
    <row r="34">
      <c r="A34" s="2" t="s">
        <v>44</v>
      </c>
      <c r="B34" s="2" t="s">
        <v>76</v>
      </c>
      <c r="C34" s="2" t="s">
        <v>360</v>
      </c>
      <c r="D34" s="2" t="s">
        <v>20</v>
      </c>
      <c r="E34" s="3">
        <f>E29+1</f>
        <v>9</v>
      </c>
      <c r="F34" s="2" t="s">
        <v>75</v>
      </c>
    </row>
    <row r="35">
      <c r="A35" s="2" t="s">
        <v>77</v>
      </c>
      <c r="B35" s="2" t="s">
        <v>78</v>
      </c>
      <c r="C35" s="2" t="s">
        <v>360</v>
      </c>
      <c r="D35" s="2" t="s">
        <v>20</v>
      </c>
      <c r="E35" s="3">
        <f>E29+1</f>
        <v>9</v>
      </c>
      <c r="F35" s="2" t="s">
        <v>75</v>
      </c>
    </row>
    <row r="36">
      <c r="A36" s="2" t="s">
        <v>79</v>
      </c>
      <c r="B36" s="2" t="s">
        <v>133</v>
      </c>
      <c r="C36" s="2" t="s">
        <v>360</v>
      </c>
      <c r="D36" s="2" t="s">
        <v>20</v>
      </c>
      <c r="E36" s="3">
        <f t="shared" ref="E36:E37" si="3">E34+1</f>
        <v>10</v>
      </c>
      <c r="F36" s="2" t="s">
        <v>81</v>
      </c>
    </row>
    <row r="37">
      <c r="A37" s="2" t="s">
        <v>79</v>
      </c>
      <c r="B37" s="2" t="s">
        <v>82</v>
      </c>
      <c r="C37" s="2" t="s">
        <v>360</v>
      </c>
      <c r="D37" s="2" t="s">
        <v>20</v>
      </c>
      <c r="E37" s="3">
        <f t="shared" si="3"/>
        <v>10</v>
      </c>
      <c r="F37" s="2" t="s">
        <v>83</v>
      </c>
    </row>
    <row r="38">
      <c r="A38" s="2" t="s">
        <v>79</v>
      </c>
      <c r="B38" s="2" t="s">
        <v>84</v>
      </c>
      <c r="C38" s="2" t="s">
        <v>360</v>
      </c>
      <c r="D38" s="2" t="s">
        <v>20</v>
      </c>
      <c r="E38" s="2">
        <f>E36</f>
        <v>10</v>
      </c>
      <c r="F38" s="2" t="s">
        <v>83</v>
      </c>
    </row>
    <row r="39">
      <c r="A39" s="2" t="s">
        <v>85</v>
      </c>
      <c r="B39" s="2" t="s">
        <v>86</v>
      </c>
      <c r="C39" s="2" t="s">
        <v>360</v>
      </c>
      <c r="D39" s="2" t="s">
        <v>20</v>
      </c>
      <c r="E39" s="3">
        <f t="shared" ref="E39:E40" si="4">E38</f>
        <v>10</v>
      </c>
      <c r="F39" s="2" t="s">
        <v>87</v>
      </c>
    </row>
    <row r="40">
      <c r="A40" s="2" t="s">
        <v>85</v>
      </c>
      <c r="B40" s="2" t="s">
        <v>88</v>
      </c>
      <c r="C40" s="2" t="s">
        <v>360</v>
      </c>
      <c r="D40" s="2" t="s">
        <v>20</v>
      </c>
      <c r="E40" s="3">
        <f t="shared" si="4"/>
        <v>10</v>
      </c>
      <c r="F40" s="2" t="s">
        <v>89</v>
      </c>
    </row>
    <row r="41">
      <c r="A41" s="2" t="s">
        <v>85</v>
      </c>
      <c r="B41" s="2" t="s">
        <v>90</v>
      </c>
      <c r="C41" s="2" t="s">
        <v>360</v>
      </c>
      <c r="D41" s="2" t="s">
        <v>20</v>
      </c>
      <c r="E41" s="3">
        <f t="shared" ref="E41:E42" si="5">E40+1</f>
        <v>11</v>
      </c>
      <c r="F41" s="2" t="s">
        <v>91</v>
      </c>
    </row>
    <row r="42">
      <c r="A42" s="2" t="s">
        <v>79</v>
      </c>
      <c r="B42" s="2" t="s">
        <v>92</v>
      </c>
      <c r="C42" s="2" t="s">
        <v>360</v>
      </c>
      <c r="D42" s="2" t="s">
        <v>20</v>
      </c>
      <c r="E42" s="3">
        <f t="shared" si="5"/>
        <v>12</v>
      </c>
      <c r="F42" s="2" t="s">
        <v>93</v>
      </c>
    </row>
    <row r="43">
      <c r="A43" s="2" t="s">
        <v>94</v>
      </c>
      <c r="B43" s="2" t="s">
        <v>98</v>
      </c>
      <c r="C43" s="2" t="s">
        <v>360</v>
      </c>
      <c r="D43" s="2" t="s">
        <v>20</v>
      </c>
      <c r="E43" s="2">
        <v>12.0</v>
      </c>
      <c r="F43" s="2" t="s">
        <v>99</v>
      </c>
    </row>
    <row r="44">
      <c r="A44" s="2" t="s">
        <v>94</v>
      </c>
      <c r="B44" s="2" t="s">
        <v>100</v>
      </c>
      <c r="C44" s="2" t="s">
        <v>360</v>
      </c>
      <c r="D44" s="2" t="s">
        <v>20</v>
      </c>
      <c r="E44" s="2">
        <f>E40+2</f>
        <v>12</v>
      </c>
      <c r="F44" s="2" t="s">
        <v>99</v>
      </c>
    </row>
    <row r="45">
      <c r="A45" s="2" t="s">
        <v>101</v>
      </c>
      <c r="B45" s="2" t="s">
        <v>102</v>
      </c>
      <c r="C45" s="2" t="s">
        <v>360</v>
      </c>
      <c r="D45" s="2" t="s">
        <v>20</v>
      </c>
      <c r="E45" s="2">
        <f t="shared" ref="E45:E46" si="6">E44+1</f>
        <v>13</v>
      </c>
      <c r="F45" s="2" t="s">
        <v>103</v>
      </c>
    </row>
    <row r="46">
      <c r="A46" s="2" t="s">
        <v>59</v>
      </c>
      <c r="B46" s="2" t="s">
        <v>106</v>
      </c>
      <c r="C46" s="2" t="s">
        <v>360</v>
      </c>
      <c r="D46" s="2" t="s">
        <v>20</v>
      </c>
      <c r="E46" s="2">
        <f t="shared" si="6"/>
        <v>14</v>
      </c>
      <c r="F46" s="2" t="s">
        <v>105</v>
      </c>
    </row>
    <row r="47">
      <c r="A47" s="2" t="s">
        <v>30</v>
      </c>
      <c r="B47" s="2" t="s">
        <v>110</v>
      </c>
      <c r="C47" s="2" t="s">
        <v>360</v>
      </c>
      <c r="D47" s="2" t="s">
        <v>20</v>
      </c>
      <c r="E47" s="2">
        <f t="shared" ref="E47:E49" si="7">E46</f>
        <v>14</v>
      </c>
      <c r="F47" s="2" t="s">
        <v>105</v>
      </c>
    </row>
    <row r="48">
      <c r="A48" s="2" t="s">
        <v>54</v>
      </c>
      <c r="B48" s="2" t="s">
        <v>134</v>
      </c>
      <c r="D48" s="2" t="s">
        <v>20</v>
      </c>
      <c r="E48" s="2">
        <f t="shared" si="7"/>
        <v>14</v>
      </c>
      <c r="F48" s="2" t="s">
        <v>105</v>
      </c>
    </row>
    <row r="49">
      <c r="A49" s="2" t="s">
        <v>54</v>
      </c>
      <c r="B49" s="2" t="s">
        <v>111</v>
      </c>
      <c r="D49" s="2" t="s">
        <v>20</v>
      </c>
      <c r="E49" s="2">
        <f t="shared" si="7"/>
        <v>14</v>
      </c>
      <c r="F49" s="2" t="s">
        <v>105</v>
      </c>
    </row>
    <row r="50">
      <c r="A50" s="2" t="s">
        <v>59</v>
      </c>
      <c r="B50" s="2" t="s">
        <v>112</v>
      </c>
      <c r="C50" s="2" t="s">
        <v>360</v>
      </c>
      <c r="D50" s="2" t="s">
        <v>20</v>
      </c>
      <c r="E50" s="3">
        <f t="shared" ref="E50:E51" si="8">E49+1</f>
        <v>15</v>
      </c>
      <c r="F50" s="2" t="s">
        <v>113</v>
      </c>
    </row>
    <row r="51">
      <c r="A51" s="2" t="s">
        <v>59</v>
      </c>
      <c r="B51" s="2" t="s">
        <v>114</v>
      </c>
      <c r="C51" s="2" t="s">
        <v>360</v>
      </c>
      <c r="D51" s="2" t="s">
        <v>20</v>
      </c>
      <c r="E51" s="2">
        <f t="shared" si="8"/>
        <v>16</v>
      </c>
      <c r="F51" s="2" t="s">
        <v>115</v>
      </c>
    </row>
  </sheetData>
  <drawing r:id="rId1"/>
</worksheet>
</file>